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03722F6B-DBDD-4362-A4FE-0D709FE0DA68}" xr6:coauthVersionLast="47" xr6:coauthVersionMax="47" xr10:uidLastSave="{00000000-0000-0000-0000-000000000000}"/>
  <bookViews>
    <workbookView xWindow="25080" yWindow="-120" windowWidth="25440" windowHeight="15270" xr2:uid="{33C42A22-9AB3-4BB7-9A5A-0C919F827FC3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R(3)-Mill Rate" sheetId="39" r:id="rId39"/>
    <sheet name="POPL(1)-Population" sheetId="40" r:id="rId40"/>
    <sheet name="ST(1)-Stat" sheetId="41" r:id="rId41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1" l="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9" i="1"/>
  <c r="G7" i="1"/>
  <c r="G8" i="1" s="1"/>
  <c r="C7" i="1"/>
  <c r="C4" i="1"/>
</calcChain>
</file>

<file path=xl/sharedStrings.xml><?xml version="1.0" encoding="utf-8"?>
<sst xmlns="http://schemas.openxmlformats.org/spreadsheetml/2006/main" count="57680" uniqueCount="1894">
  <si>
    <t>Worksheet</t>
  </si>
  <si>
    <t>Description</t>
  </si>
  <si>
    <t>A - Financial Position</t>
  </si>
  <si>
    <t>2010 Financial and Statistical Data</t>
  </si>
  <si>
    <t>AA - Debt Limit</t>
  </si>
  <si>
    <t>Financial Information Returns:</t>
  </si>
  <si>
    <t>Statistical Information Returns:</t>
  </si>
  <si>
    <t>B - Change In Accumulated Surplus</t>
  </si>
  <si>
    <t>Tax Rate Bylaws: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</si>
  <si>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</si>
  <si>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</si>
  <si>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</si>
  <si>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</si>
  <si>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</si>
  <si>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</si>
  <si>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</si>
  <si>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</si>
  <si>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</si>
  <si>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</si>
  <si>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</si>
  <si>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</si>
  <si>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</si>
  <si>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</si>
  <si>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</si>
  <si>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</si>
  <si>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</si>
  <si>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</si>
  <si>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</si>
  <si>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</si>
  <si>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</si>
  <si>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</si>
  <si>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</si>
  <si>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</si>
  <si>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</si>
  <si>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</si>
  <si>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</si>
  <si>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</si>
  <si>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</si>
  <si>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</si>
  <si>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</si>
  <si>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</si>
  <si>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</si>
  <si>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</si>
  <si>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</si>
  <si>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</si>
  <si>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</si>
  <si>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</si>
  <si>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</si>
  <si>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</si>
  <si>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</si>
  <si>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</si>
  <si>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</si>
  <si>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</si>
  <si>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</si>
  <si>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</si>
  <si>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</si>
  <si>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</si>
  <si>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</si>
  <si>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</si>
  <si>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</si>
  <si>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</si>
  <si>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</si>
  <si>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</si>
  <si>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</si>
  <si>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</si>
  <si>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</si>
  <si>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</si>
  <si>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</si>
  <si>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</si>
  <si>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</si>
  <si>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</si>
  <si>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</si>
  <si>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</si>
  <si>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</si>
  <si>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</si>
  <si>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</si>
  <si>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</si>
  <si>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</si>
  <si>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</si>
  <si>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</si>
  <si>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</si>
  <si>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</si>
  <si>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</si>
  <si>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</si>
  <si>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</si>
  <si>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</si>
  <si>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</si>
  <si>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</si>
  <si>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</si>
  <si>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</si>
  <si>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</si>
  <si>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</si>
  <si>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</si>
  <si>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</si>
  <si>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</si>
  <si>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</si>
  <si>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</si>
  <si>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</si>
  <si>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</si>
  <si>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</si>
  <si>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</si>
  <si>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</si>
  <si>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</si>
  <si>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</si>
  <si>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</si>
  <si>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</si>
  <si>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</si>
  <si>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</si>
  <si>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</si>
  <si>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</si>
  <si>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</si>
  <si>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</si>
  <si>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</si>
  <si>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</si>
  <si>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</si>
  <si>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</si>
  <si>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</si>
  <si>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</si>
  <si>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</si>
  <si>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</si>
  <si>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</si>
  <si>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</si>
  <si>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2010</t>
  </si>
  <si>
    <t>City</t>
  </si>
  <si>
    <t>0003</t>
  </si>
  <si>
    <t>AIRDRIE</t>
  </si>
  <si>
    <t>0043</t>
  </si>
  <si>
    <t>BROOKS</t>
  </si>
  <si>
    <t>0046</t>
  </si>
  <si>
    <t>CALGARY</t>
  </si>
  <si>
    <t>0048</t>
  </si>
  <si>
    <t>CAMROSE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</si>
  <si>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</si>
  <si>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</si>
  <si>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</si>
  <si>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</si>
  <si>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</si>
  <si>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</si>
  <si>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</si>
  <si>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</si>
  <si>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</si>
  <si>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</si>
  <si>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</si>
  <si>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</si>
  <si>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</si>
  <si>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</si>
  <si>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</si>
  <si>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</si>
  <si>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</si>
  <si>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</si>
  <si>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</si>
  <si>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</si>
  <si>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</si>
  <si>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</si>
  <si>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</si>
  <si>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</si>
  <si>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</si>
  <si>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</si>
  <si>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</si>
  <si>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</si>
  <si>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</si>
  <si>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</si>
  <si>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</si>
  <si>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</si>
  <si>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</si>
  <si>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</si>
  <si>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</si>
  <si>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</si>
  <si>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</si>
  <si>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</si>
  <si>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</si>
  <si>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</si>
  <si>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</si>
  <si>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</si>
  <si>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</si>
  <si>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</si>
  <si>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</si>
  <si>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</si>
  <si>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</si>
  <si>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</si>
  <si>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</si>
  <si>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</si>
  <si>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</si>
  <si>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</si>
  <si>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</si>
  <si>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</si>
  <si>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</si>
  <si>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</si>
  <si>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</si>
  <si>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</si>
  <si>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</si>
  <si>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</si>
  <si>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</si>
  <si>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</si>
  <si>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</si>
  <si>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</si>
  <si>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</si>
  <si>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</si>
  <si>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</si>
  <si>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</si>
  <si>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</si>
  <si>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</si>
  <si>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</si>
  <si>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</si>
  <si>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</si>
  <si>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</si>
  <si>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</si>
  <si>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</si>
  <si>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</si>
  <si>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</si>
  <si>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4353</t>
  </si>
  <si>
    <t>LAC LA BICHE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</si>
  <si>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</si>
  <si>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</si>
  <si>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</si>
  <si>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</si>
  <si>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</si>
  <si>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</si>
  <si>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</si>
  <si>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</si>
  <si>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</si>
  <si>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</si>
  <si>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</si>
  <si>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</si>
  <si>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</si>
  <si>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</si>
  <si>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</si>
  <si>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</si>
  <si>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</si>
  <si>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</si>
  <si>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</si>
  <si>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</si>
  <si>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</si>
  <si>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</si>
  <si>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</si>
  <si>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</si>
  <si>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</si>
  <si>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</si>
  <si>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</si>
  <si>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</si>
  <si>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</si>
  <si>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</si>
  <si>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</si>
  <si>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</si>
  <si>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</si>
  <si>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</si>
  <si>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</si>
  <si>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</si>
  <si>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</si>
  <si>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</si>
  <si>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</si>
  <si>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</si>
  <si>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</si>
  <si>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</si>
  <si>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</si>
  <si>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</si>
  <si>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</si>
  <si>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</si>
  <si>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</si>
  <si>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</si>
  <si>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</si>
  <si>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</si>
  <si>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</si>
  <si>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</si>
  <si>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</si>
  <si>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</si>
  <si>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</si>
  <si>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</si>
  <si>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</si>
  <si>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</si>
  <si>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</si>
  <si>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</si>
  <si>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</si>
  <si>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</si>
  <si>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</si>
  <si>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</si>
  <si>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</si>
  <si>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</si>
  <si>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</si>
  <si>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</si>
  <si>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</si>
  <si>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</si>
  <si>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</si>
  <si>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</si>
  <si>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</si>
  <si>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</si>
  <si>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</si>
  <si>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</si>
  <si>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</si>
  <si>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</si>
  <si>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</si>
  <si>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</si>
  <si>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</si>
  <si>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</si>
  <si>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</si>
  <si>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</si>
  <si>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</si>
  <si>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</si>
  <si>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</si>
  <si>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</si>
  <si>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</si>
  <si>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</si>
  <si>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</si>
  <si>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</si>
  <si>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</si>
  <si>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</si>
  <si>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</si>
  <si>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0019</t>
  </si>
  <si>
    <t>BEAUMONT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</si>
  <si>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</si>
  <si>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</si>
  <si>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</si>
  <si>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</si>
  <si>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</si>
  <si>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</si>
  <si>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</si>
  <si>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</si>
  <si>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</si>
  <si>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</si>
  <si>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</si>
  <si>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</si>
  <si>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</si>
  <si>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</si>
  <si>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</si>
  <si>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</si>
  <si>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</si>
  <si>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</si>
  <si>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</si>
  <si>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</si>
  <si>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</si>
  <si>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</si>
  <si>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</si>
  <si>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</si>
  <si>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</si>
  <si>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</si>
  <si>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</si>
  <si>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</si>
  <si>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0356</t>
  </si>
  <si>
    <t>CHESTERMERE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</si>
  <si>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</si>
  <si>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</si>
  <si>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</si>
  <si>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</si>
  <si>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</si>
  <si>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</si>
  <si>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</si>
  <si>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</si>
  <si>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</si>
  <si>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</si>
  <si>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</si>
  <si>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</si>
  <si>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</si>
  <si>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</si>
  <si>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</si>
  <si>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</si>
  <si>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</si>
  <si>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</si>
  <si>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</si>
  <si>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</si>
  <si>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</si>
  <si>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</si>
  <si>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</si>
  <si>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</si>
  <si>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</si>
  <si>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</si>
  <si>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</si>
  <si>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</si>
  <si>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</si>
  <si>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</si>
  <si>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</si>
  <si>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</si>
  <si>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</si>
  <si>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</si>
  <si>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</si>
  <si>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</si>
  <si>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</si>
  <si>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</si>
  <si>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</si>
  <si>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</si>
  <si>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0131</t>
  </si>
  <si>
    <t>Grande Cache</t>
  </si>
  <si>
    <t>0135</t>
  </si>
  <si>
    <t>Granum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</si>
  <si>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</si>
  <si>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</si>
  <si>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</si>
  <si>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</si>
  <si>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</si>
  <si>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</si>
  <si>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</si>
  <si>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</si>
  <si>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</si>
  <si>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</si>
  <si>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</si>
  <si>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</si>
  <si>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</si>
  <si>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</si>
  <si>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</si>
  <si>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</si>
  <si>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</si>
  <si>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</si>
  <si>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</si>
  <si>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</si>
  <si>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</si>
  <si>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</si>
  <si>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</si>
  <si>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</si>
  <si>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</si>
  <si>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</si>
  <si>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</si>
  <si>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</si>
  <si>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</si>
  <si>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</si>
  <si>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</si>
  <si>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</si>
  <si>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</si>
  <si>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</si>
  <si>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</si>
  <si>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</si>
  <si>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</si>
  <si>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</si>
  <si>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</si>
  <si>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</si>
  <si>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</si>
  <si>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</si>
  <si>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</si>
  <si>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</si>
  <si>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</si>
  <si>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</si>
  <si>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</si>
  <si>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</si>
  <si>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</si>
  <si>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</si>
  <si>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</si>
  <si>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</si>
  <si>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</si>
  <si>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</si>
  <si>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</si>
  <si>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</si>
  <si>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</si>
  <si>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</si>
  <si>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</si>
  <si>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</si>
  <si>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</si>
  <si>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</si>
  <si>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</si>
  <si>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</si>
  <si>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</si>
  <si>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</si>
  <si>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</si>
  <si>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</si>
  <si>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</si>
  <si>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</si>
  <si>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</si>
  <si>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</si>
  <si>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</si>
  <si>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</si>
  <si>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</si>
  <si>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</si>
  <si>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</si>
  <si>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</si>
  <si>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</si>
  <si>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</si>
  <si>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</si>
  <si>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</si>
  <si>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</si>
  <si>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</si>
  <si>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</si>
  <si>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</si>
  <si>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</si>
  <si>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</si>
  <si>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</si>
  <si>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</si>
  <si>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</si>
  <si>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</si>
  <si>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</si>
  <si>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</si>
  <si>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</si>
  <si>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</si>
  <si>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</si>
  <si>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</si>
  <si>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</si>
  <si>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</si>
  <si>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</si>
  <si>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</si>
  <si>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</si>
  <si>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</si>
  <si>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</si>
  <si>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</si>
  <si>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</si>
  <si>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</si>
  <si>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</si>
  <si>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</si>
  <si>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</si>
  <si>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</si>
  <si>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</si>
  <si>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</si>
  <si>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</si>
  <si>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</si>
  <si>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</si>
  <si>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</si>
  <si>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</si>
  <si>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</si>
  <si>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</si>
  <si>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</si>
  <si>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</si>
  <si>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</si>
  <si>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</si>
  <si>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</si>
  <si>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</si>
  <si>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</si>
  <si>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</si>
  <si>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</si>
  <si>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</si>
  <si>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</si>
  <si>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</si>
  <si>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</si>
  <si>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</si>
  <si>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</si>
  <si>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</si>
  <si>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</si>
  <si>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</si>
  <si>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</si>
  <si>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</si>
  <si>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</si>
  <si>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</si>
  <si>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0010</t>
  </si>
  <si>
    <t>ARROWWOOD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</si>
  <si>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</si>
  <si>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</si>
  <si>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</si>
  <si>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</si>
  <si>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</si>
  <si>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</si>
  <si>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</si>
  <si>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</si>
  <si>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</si>
  <si>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</si>
  <si>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0027</t>
  </si>
  <si>
    <t>BIG VALLEY</t>
  </si>
  <si>
    <t>0029</t>
  </si>
  <si>
    <t>BITTERN LAKE</t>
  </si>
  <si>
    <t>0041</t>
  </si>
  <si>
    <t>BOYLE</t>
  </si>
  <si>
    <t>0042</t>
  </si>
  <si>
    <t>BRETON</t>
  </si>
  <si>
    <t>0038</t>
  </si>
  <si>
    <t>Botha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</si>
  <si>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</si>
  <si>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</si>
  <si>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</si>
  <si>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</si>
  <si>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</si>
  <si>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</si>
  <si>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</si>
  <si>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</si>
  <si>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</si>
  <si>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</si>
  <si>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</si>
  <si>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</si>
  <si>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</si>
  <si>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</si>
  <si>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</si>
  <si>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</si>
  <si>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</si>
  <si>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</si>
  <si>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</si>
  <si>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</si>
  <si>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</si>
  <si>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</si>
  <si>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</si>
  <si>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</si>
  <si>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</si>
  <si>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</si>
  <si>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0060</t>
  </si>
  <si>
    <t>Cereal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</si>
  <si>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</si>
  <si>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</si>
  <si>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</si>
  <si>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</si>
  <si>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</si>
  <si>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</si>
  <si>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</si>
  <si>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</si>
  <si>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</si>
  <si>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</si>
  <si>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0087</t>
  </si>
  <si>
    <t>Dewberry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</si>
  <si>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</si>
  <si>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</si>
  <si>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</si>
  <si>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</si>
  <si>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</si>
  <si>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</si>
  <si>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</si>
  <si>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</si>
  <si>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</si>
  <si>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</si>
  <si>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</si>
  <si>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</si>
  <si>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0109</t>
  </si>
  <si>
    <t>Ferintosh</t>
  </si>
  <si>
    <t>0125</t>
  </si>
  <si>
    <t>GIROUXVILLE</t>
  </si>
  <si>
    <t>0127</t>
  </si>
  <si>
    <t>GLENDON</t>
  </si>
  <si>
    <t>0128</t>
  </si>
  <si>
    <t>GLENWOOD</t>
  </si>
  <si>
    <t>0121</t>
  </si>
  <si>
    <t>Gadsby</t>
  </si>
  <si>
    <t>0122</t>
  </si>
  <si>
    <t>Galahad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</si>
  <si>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</si>
  <si>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</si>
  <si>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</si>
  <si>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</si>
  <si>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</si>
  <si>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</si>
  <si>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</si>
  <si>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</si>
  <si>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</si>
  <si>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</si>
  <si>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</si>
  <si>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</si>
  <si>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</si>
  <si>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</si>
  <si>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</si>
  <si>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</si>
  <si>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0155</t>
  </si>
  <si>
    <t>Hythe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</si>
  <si>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</si>
  <si>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</si>
  <si>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</si>
  <si>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</si>
  <si>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</si>
  <si>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</si>
  <si>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</si>
  <si>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</si>
  <si>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</si>
  <si>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</si>
  <si>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</si>
  <si>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</si>
  <si>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</si>
  <si>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</si>
  <si>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</si>
  <si>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</si>
  <si>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</si>
  <si>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</si>
  <si>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</si>
  <si>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</si>
  <si>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</si>
  <si>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</si>
  <si>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</si>
  <si>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</si>
  <si>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</si>
  <si>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</si>
  <si>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0221</t>
  </si>
  <si>
    <t>Minburn</t>
  </si>
  <si>
    <t>0231</t>
  </si>
  <si>
    <t>NAMPA</t>
  </si>
  <si>
    <t>0236</t>
  </si>
  <si>
    <t>NOBLEFORD</t>
  </si>
  <si>
    <t>0233</t>
  </si>
  <si>
    <t>New Norway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</si>
  <si>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</si>
  <si>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</si>
  <si>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</si>
  <si>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</si>
  <si>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</si>
  <si>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</si>
  <si>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</si>
  <si>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</si>
  <si>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</si>
  <si>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</si>
  <si>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</si>
  <si>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</si>
  <si>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</si>
  <si>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</si>
  <si>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</si>
  <si>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</si>
  <si>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</si>
  <si>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</si>
  <si>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0304</t>
  </si>
  <si>
    <t>Strome</t>
  </si>
  <si>
    <t>0315</t>
  </si>
  <si>
    <t>THORSBY</t>
  </si>
  <si>
    <t>0317</t>
  </si>
  <si>
    <t>Tilley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</si>
  <si>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</si>
  <si>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</si>
  <si>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</si>
  <si>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</si>
  <si>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</si>
  <si>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</si>
  <si>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</si>
  <si>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</si>
  <si>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</si>
  <si>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</si>
  <si>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0364</t>
  </si>
  <si>
    <t>Wabamun</t>
  </si>
  <si>
    <t>0352</t>
  </si>
  <si>
    <t>Willingdon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</si>
  <si>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</si>
  <si>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</si>
  <si>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</si>
  <si>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</si>
  <si>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</si>
  <si>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</si>
  <si>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</si>
  <si>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</si>
  <si>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</si>
  <si>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</si>
  <si>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</si>
  <si>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</si>
  <si>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</si>
  <si>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</si>
  <si>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</si>
  <si>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</si>
  <si>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</si>
  <si>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</si>
  <si>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</si>
  <si>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</si>
  <si>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</si>
  <si>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</si>
  <si>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</si>
  <si>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</si>
  <si>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</si>
  <si>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</si>
  <si>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</si>
  <si>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</si>
  <si>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</si>
  <si>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</si>
  <si>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</si>
  <si>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</si>
  <si>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</si>
  <si>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</si>
  <si>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</si>
  <si>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</si>
  <si>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</si>
  <si>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</si>
  <si>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</si>
  <si>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</si>
  <si>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</si>
  <si>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</si>
  <si>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</si>
  <si>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</si>
  <si>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</si>
  <si>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</si>
  <si>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</si>
  <si>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</si>
  <si>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</si>
  <si>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</si>
  <si>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</si>
  <si>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</si>
  <si>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</si>
  <si>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</si>
  <si>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</si>
  <si>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</si>
  <si>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</si>
  <si>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</si>
  <si>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</si>
  <si>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</si>
  <si>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</si>
  <si>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</si>
  <si>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</si>
  <si>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</si>
  <si>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</si>
  <si>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</si>
  <si>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</si>
  <si>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</si>
  <si>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</si>
  <si>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</si>
  <si>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</si>
  <si>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</si>
  <si>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</si>
  <si>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</si>
  <si>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</si>
  <si>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</si>
  <si>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</si>
  <si>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</si>
  <si>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</si>
  <si>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</si>
  <si>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</si>
  <si>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</si>
  <si>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</si>
  <si>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</si>
  <si>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</si>
  <si>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</si>
  <si>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</si>
  <si>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</si>
  <si>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</si>
  <si>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</si>
  <si>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</si>
  <si>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</si>
  <si>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</si>
  <si>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</si>
  <si>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</si>
  <si>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</si>
  <si>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</si>
  <si>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</si>
  <si>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</si>
  <si>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</si>
  <si>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</si>
  <si>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</si>
  <si>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</si>
  <si>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</si>
  <si>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</si>
  <si>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</si>
  <si>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</si>
  <si>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</si>
  <si>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</si>
  <si>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</si>
  <si>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</si>
  <si>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</si>
  <si>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</si>
  <si>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</si>
  <si>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</si>
  <si>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</si>
  <si>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0373</t>
  </si>
  <si>
    <t>KANANASKIS IMPROVEMENT DISTRICT</t>
  </si>
  <si>
    <t>Special Area</t>
  </si>
  <si>
    <t>0142</t>
  </si>
  <si>
    <t>SPECIAL AREAS BOARD</t>
  </si>
  <si>
    <t>346 out of 353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</si>
  <si>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</si>
  <si>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</si>
  <si>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</si>
  <si>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</si>
  <si>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</si>
  <si>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</si>
  <si>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</si>
  <si>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</si>
  <si>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</si>
  <si>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</si>
  <si>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</si>
  <si>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</si>
  <si>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</si>
  <si>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</si>
  <si>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</si>
  <si>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</si>
  <si>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</si>
  <si>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</si>
  <si>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</si>
  <si>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</si>
  <si>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</si>
  <si>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</si>
  <si>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</si>
  <si>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</si>
  <si>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</si>
  <si>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</si>
  <si>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</si>
  <si>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</si>
  <si>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</si>
  <si>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</si>
  <si>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</si>
  <si>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</si>
  <si>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</si>
  <si>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</si>
  <si>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</si>
  <si>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</si>
  <si>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</si>
  <si>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</si>
  <si>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</si>
  <si>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</si>
  <si>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</si>
  <si>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</si>
  <si>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</si>
  <si>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</si>
  <si>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</si>
  <si>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</si>
  <si>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</si>
  <si>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</si>
  <si>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</si>
  <si>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</si>
  <si>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</si>
  <si>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</si>
  <si>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</si>
  <si>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</si>
  <si>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</si>
  <si>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</si>
  <si>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</si>
  <si>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</si>
  <si>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</si>
  <si>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</si>
  <si>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</si>
  <si>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</si>
  <si>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</si>
  <si>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</si>
  <si>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</si>
  <si>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</si>
  <si>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</si>
  <si>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</si>
  <si>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</si>
  <si>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</si>
  <si>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</si>
  <si>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</si>
  <si>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</si>
  <si>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</si>
  <si>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</si>
  <si>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</si>
  <si>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</si>
  <si>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</si>
  <si>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</si>
  <si>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</si>
  <si>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</si>
  <si>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</si>
  <si>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</si>
  <si>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</si>
  <si>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</si>
  <si>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</si>
  <si>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</si>
  <si>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</si>
  <si>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</si>
  <si>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</si>
  <si>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</si>
  <si>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</si>
  <si>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</si>
  <si>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</si>
  <si>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</si>
  <si>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</si>
  <si>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</si>
  <si>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</si>
  <si>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</si>
  <si>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</si>
  <si>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</si>
  <si>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</si>
  <si>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</si>
  <si>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</si>
  <si>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</si>
  <si>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</si>
  <si>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</si>
  <si>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</si>
  <si>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</si>
  <si>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</si>
  <si>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</si>
  <si>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</si>
  <si>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</si>
  <si>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</si>
  <si>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</si>
  <si>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</si>
  <si>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</si>
  <si>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</si>
  <si>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</si>
  <si>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</si>
  <si>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</si>
  <si>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</si>
  <si>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</si>
  <si>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</si>
  <si>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</si>
  <si>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</si>
  <si>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</si>
  <si>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</si>
  <si>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</si>
  <si>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</si>
  <si>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</si>
  <si>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</si>
  <si>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</si>
  <si>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</si>
  <si>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</si>
  <si>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</si>
  <si>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</si>
  <si>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</si>
  <si>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</si>
  <si>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</si>
  <si>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</si>
  <si>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</si>
  <si>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</si>
  <si>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</si>
  <si>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</si>
  <si>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</si>
  <si>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</si>
  <si>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</si>
  <si>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</si>
  <si>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</si>
  <si>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</si>
  <si>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</si>
  <si>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</si>
  <si>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</si>
  <si>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</si>
  <si>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</si>
  <si>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</si>
  <si>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</si>
  <si>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</si>
  <si>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</si>
  <si>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</si>
  <si>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</si>
  <si>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</si>
  <si>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</si>
  <si>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</si>
  <si>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</si>
  <si>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</si>
  <si>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</si>
  <si>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</si>
  <si>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</si>
  <si>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</si>
  <si>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</si>
  <si>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</si>
  <si>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</si>
  <si>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</si>
  <si>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</si>
  <si>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</si>
  <si>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</si>
  <si>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</si>
  <si>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</si>
  <si>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</si>
  <si>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</si>
  <si>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</si>
  <si>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</si>
  <si>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</si>
  <si>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</si>
  <si>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</si>
  <si>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</si>
  <si>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</si>
  <si>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</si>
  <si>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</si>
  <si>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</si>
  <si>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</si>
  <si>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</si>
  <si>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</si>
  <si>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</si>
  <si>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</si>
  <si>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</si>
  <si>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</si>
  <si>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</si>
  <si>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</si>
  <si>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</si>
  <si>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</si>
  <si>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</si>
  <si>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</si>
  <si>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</si>
  <si>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</si>
  <si>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</si>
  <si>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</si>
  <si>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</si>
  <si>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</si>
  <si>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</si>
  <si>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</si>
  <si>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</si>
  <si>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</si>
  <si>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</si>
  <si>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</si>
  <si>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</si>
  <si>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</si>
  <si>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</si>
  <si>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</si>
  <si>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</si>
  <si>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</si>
  <si>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</si>
  <si>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</si>
  <si>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</si>
  <si>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</si>
  <si>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</si>
  <si>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</si>
  <si>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</si>
  <si>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</si>
  <si>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</si>
  <si>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</si>
  <si>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</si>
  <si>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</si>
  <si>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</si>
  <si>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</si>
  <si>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</si>
  <si>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</si>
  <si>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</si>
  <si>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</si>
  <si>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</si>
  <si>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</si>
  <si>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</si>
  <si>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</si>
  <si>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</si>
  <si>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</si>
  <si>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</si>
  <si>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</si>
  <si>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</si>
  <si>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</si>
  <si>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</si>
  <si>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</si>
  <si>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</si>
  <si>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</si>
  <si>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</si>
  <si>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</si>
  <si>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</si>
  <si>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</si>
  <si>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</si>
  <si>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</si>
  <si>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</si>
  <si>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</si>
  <si>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</si>
  <si>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</si>
  <si>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</si>
  <si>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</si>
  <si>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</si>
  <si>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</si>
  <si>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</si>
  <si>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</si>
  <si>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</si>
  <si>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</si>
  <si>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</si>
  <si>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</si>
  <si>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</si>
  <si>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</si>
  <si>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</si>
  <si>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</si>
  <si>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</si>
  <si>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</si>
  <si>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</si>
  <si>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</si>
  <si>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</si>
  <si>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</si>
  <si>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</si>
  <si>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</si>
  <si>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</si>
  <si>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</si>
  <si>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</si>
  <si>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</si>
  <si>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</si>
  <si>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</si>
  <si>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</si>
  <si>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</si>
  <si>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</si>
  <si>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</si>
  <si>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</si>
  <si>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</si>
  <si>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</si>
  <si>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</si>
  <si>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</si>
  <si>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</si>
  <si>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</si>
  <si>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</si>
  <si>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</si>
  <si>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</si>
  <si>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</si>
  <si>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</si>
  <si>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</si>
  <si>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</si>
  <si>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0206</t>
  </si>
  <si>
    <t>LLOYDMINSTER</t>
  </si>
  <si>
    <t>Hamlet</t>
  </si>
  <si>
    <t>0085</t>
  </si>
  <si>
    <t>Derwent</t>
  </si>
  <si>
    <t>0189</t>
  </si>
  <si>
    <t>Kinuso</t>
  </si>
  <si>
    <t>0234</t>
  </si>
  <si>
    <t>New Sarepta</t>
  </si>
  <si>
    <t>0313</t>
  </si>
  <si>
    <t>Thorhild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</si>
  <si>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</si>
  <si>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</si>
  <si>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</si>
  <si>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</si>
  <si>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</si>
  <si>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</si>
  <si>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</si>
  <si>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</si>
  <si>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</si>
  <si>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</si>
  <si>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</si>
  <si>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</si>
  <si>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</si>
  <si>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</si>
  <si>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</si>
  <si>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</si>
  <si>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</si>
  <si>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</si>
  <si>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</si>
  <si>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</si>
  <si>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</si>
  <si>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</si>
  <si>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</si>
  <si>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</si>
  <si>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</si>
  <si>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</si>
  <si>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</si>
  <si>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</si>
  <si>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</si>
  <si>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</si>
  <si>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</si>
  <si>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</si>
  <si>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</si>
  <si>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</si>
  <si>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</si>
  <si>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</si>
  <si>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</si>
  <si>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</si>
  <si>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</si>
  <si>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</si>
  <si>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</si>
  <si>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</si>
  <si>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</si>
  <si>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</si>
  <si>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</si>
  <si>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</si>
  <si>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</si>
  <si>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</si>
  <si>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</si>
  <si>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</si>
  <si>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</si>
  <si>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</si>
  <si>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</si>
  <si>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</si>
  <si>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</si>
  <si>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</si>
  <si>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</si>
  <si>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</si>
  <si>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</si>
  <si>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</si>
  <si>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</si>
  <si>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</si>
  <si>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</si>
  <si>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</si>
  <si>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</si>
  <si>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</si>
  <si>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</si>
  <si>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</si>
  <si>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</si>
  <si>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</si>
  <si>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</si>
  <si>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</si>
  <si>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</si>
  <si>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</si>
  <si>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</si>
  <si>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</si>
  <si>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</si>
  <si>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</si>
  <si>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</si>
  <si>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</si>
  <si>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</si>
  <si>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</si>
  <si>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</si>
  <si>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</si>
  <si>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</si>
  <si>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</si>
  <si>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</si>
  <si>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</si>
  <si>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</si>
  <si>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</si>
  <si>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</si>
  <si>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</si>
  <si>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</si>
  <si>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</si>
  <si>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</si>
  <si>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</si>
  <si>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</si>
  <si>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</si>
  <si>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</si>
  <si>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</si>
  <si>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</si>
  <si>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</si>
  <si>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</si>
  <si>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</si>
  <si>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</si>
  <si>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</si>
  <si>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</si>
  <si>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</si>
  <si>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</si>
  <si>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</si>
  <si>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</si>
  <si>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</si>
  <si>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</si>
  <si>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</si>
  <si>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</si>
  <si>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</si>
  <si>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</si>
  <si>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</si>
  <si>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</si>
  <si>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</si>
  <si>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</si>
  <si>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</si>
  <si>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</si>
  <si>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</si>
  <si>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</si>
  <si>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</si>
  <si>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</si>
  <si>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</si>
  <si>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</si>
  <si>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</si>
  <si>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</si>
  <si>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</si>
  <si>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</si>
  <si>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</si>
  <si>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</si>
  <si>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</si>
  <si>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</si>
  <si>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</si>
  <si>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</si>
  <si>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</si>
  <si>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</si>
  <si>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</si>
  <si>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</si>
  <si>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</si>
  <si>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</si>
  <si>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</si>
  <si>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</si>
  <si>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</si>
  <si>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</si>
  <si>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</si>
  <si>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</si>
  <si>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</si>
  <si>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</si>
  <si>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</si>
  <si>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</si>
  <si>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</si>
  <si>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</si>
  <si>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</si>
  <si>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Railway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</si>
  <si>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</si>
  <si>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</si>
  <si>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</si>
  <si>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</si>
  <si>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</si>
  <si>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</si>
  <si>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Adjustments to Requisition Transfers</t>
  </si>
  <si>
    <t>Total Requisition Transfers</t>
  </si>
  <si>
    <t>Net Municipal Property Taxes and Grants in Place</t>
  </si>
  <si>
    <t>03910</t>
  </si>
  <si>
    <t>03935</t>
  </si>
  <si>
    <t>03950</t>
  </si>
  <si>
    <t>03960</t>
  </si>
  <si>
    <t>03970</t>
  </si>
  <si>
    <t>03980</t>
  </si>
  <si>
    <t>03990</t>
  </si>
  <si>
    <t>04000</t>
  </si>
  <si>
    <t>04031</t>
  </si>
  <si>
    <t>04035</t>
  </si>
  <si>
    <t>04090</t>
  </si>
  <si>
    <t>04100</t>
  </si>
  <si>
    <t>04110</t>
  </si>
  <si>
    <t>04120</t>
  </si>
  <si>
    <t>04130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</si>
  <si>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</si>
  <si>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</si>
  <si>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</si>
  <si>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</si>
  <si>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</si>
  <si>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</si>
  <si>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</si>
  <si>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</si>
  <si>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</si>
  <si>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</si>
  <si>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</si>
  <si>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</si>
  <si>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</si>
  <si>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MR</t>
  </si>
  <si>
    <t>Tax Rate Data - MILL RATE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</si>
  <si>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</si>
  <si>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</si>
  <si>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</si>
  <si>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</si>
  <si>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</si>
  <si>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</si>
  <si>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</si>
  <si>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</si>
  <si>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</si>
  <si>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</si>
  <si>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</si>
  <si>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</si>
  <si>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</si>
  <si>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</si>
  <si>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</si>
  <si>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</si>
  <si>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</si>
  <si>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</si>
  <si>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</si>
  <si>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</si>
  <si>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</si>
  <si>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</si>
  <si>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</si>
  <si>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</si>
  <si>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</si>
  <si>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</si>
  <si>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</si>
  <si>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</si>
  <si>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</si>
  <si>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</si>
  <si>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</si>
  <si>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</si>
  <si>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</si>
  <si>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348 out of 353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</si>
  <si>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</si>
  <si>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</si>
  <si>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</si>
  <si>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</si>
  <si>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</si>
  <si>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BROOKS </t>
  </si>
  <si>
    <t xml:space="preserve">CALGARY </t>
  </si>
  <si>
    <t xml:space="preserve">CAMROSE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</si>
  <si>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</si>
  <si>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</si>
  <si>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</si>
  <si>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</si>
  <si>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LACOMBE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</si>
  <si>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</si>
  <si>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</si>
  <si>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</si>
  <si>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</si>
  <si>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</si>
  <si>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</si>
  <si>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</si>
  <si>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</si>
  <si>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</si>
  <si>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</si>
  <si>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</si>
  <si>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</si>
  <si>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</si>
  <si>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</si>
  <si>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</si>
  <si>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</si>
  <si>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</si>
  <si>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</si>
  <si>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</si>
  <si>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</si>
  <si>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</si>
  <si>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</si>
  <si>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</si>
  <si>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</si>
  <si>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</si>
  <si>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</si>
  <si>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</si>
  <si>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</si>
  <si>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</si>
  <si>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</si>
  <si>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</si>
  <si>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</si>
  <si>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</si>
  <si>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</si>
  <si>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LA BICHE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</si>
  <si>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</si>
  <si>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</si>
  <si>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</si>
  <si>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</si>
  <si>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</si>
  <si>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</si>
  <si>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</si>
  <si>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</si>
  <si>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</si>
  <si>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</si>
  <si>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</si>
  <si>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</si>
  <si>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</si>
  <si>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</si>
  <si>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</si>
  <si>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</si>
  <si>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</si>
  <si>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</si>
  <si>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</si>
  <si>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</si>
  <si>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</si>
  <si>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</si>
  <si>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</si>
  <si>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</si>
  <si>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</si>
  <si>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</si>
  <si>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</si>
  <si>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</si>
  <si>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</si>
  <si>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</si>
  <si>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</si>
  <si>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</si>
  <si>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</si>
  <si>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</si>
  <si>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</si>
  <si>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</si>
  <si>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</si>
  <si>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</si>
  <si>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</si>
  <si>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</si>
  <si>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</si>
  <si>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</si>
  <si>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</si>
  <si>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</si>
  <si>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</si>
  <si>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</si>
  <si>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</si>
  <si>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BEAUMONT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</si>
  <si>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</si>
  <si>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</si>
  <si>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</si>
  <si>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</si>
  <si>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</si>
  <si>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</si>
  <si>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</si>
  <si>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</si>
  <si>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Black Diamond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</si>
  <si>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</si>
  <si>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</si>
  <si>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</si>
  <si>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</si>
  <si>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</si>
  <si>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CHESTERMERE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</si>
  <si>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</si>
  <si>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</si>
  <si>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</si>
  <si>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</si>
  <si>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</si>
  <si>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</si>
  <si>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</si>
  <si>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</si>
  <si>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</si>
  <si>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</si>
  <si>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</si>
  <si>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</si>
  <si>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</si>
  <si>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</si>
  <si>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</si>
  <si>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</si>
  <si>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</si>
  <si>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</si>
  <si>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</si>
  <si>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</si>
  <si>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Grande Cache </t>
  </si>
  <si>
    <t xml:space="preserve">Granum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</si>
  <si>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</si>
  <si>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</si>
  <si>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</si>
  <si>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</si>
  <si>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</si>
  <si>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</si>
  <si>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</si>
  <si>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</si>
  <si>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</si>
  <si>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</si>
  <si>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</si>
  <si>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</si>
  <si>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</si>
  <si>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</si>
  <si>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</si>
  <si>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</si>
  <si>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</si>
  <si>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</si>
  <si>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</si>
  <si>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</si>
  <si>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</si>
  <si>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</si>
  <si>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</si>
  <si>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</si>
  <si>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</si>
  <si>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</si>
  <si>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</si>
  <si>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</si>
  <si>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</si>
  <si>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</si>
  <si>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</si>
  <si>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</si>
  <si>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</si>
  <si>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</si>
  <si>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</si>
  <si>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</si>
  <si>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</si>
  <si>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</si>
  <si>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</si>
  <si>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</si>
  <si>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</si>
  <si>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</si>
  <si>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</si>
  <si>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</si>
  <si>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</si>
  <si>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</si>
  <si>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</si>
  <si>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</si>
  <si>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</si>
  <si>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</si>
  <si>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THREE HILLS </t>
  </si>
  <si>
    <t xml:space="preserve">TOFIELD </t>
  </si>
  <si>
    <t xml:space="preserve">TROCHU </t>
  </si>
  <si>
    <t xml:space="preserve">TWO HILLS </t>
  </si>
  <si>
    <t xml:space="preserve">Turner Valley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</si>
  <si>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</si>
  <si>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</si>
  <si>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</si>
  <si>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</si>
  <si>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</si>
  <si>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</si>
  <si>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</si>
  <si>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</si>
  <si>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</si>
  <si>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</si>
  <si>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</si>
  <si>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</si>
  <si>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</si>
  <si>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</si>
  <si>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</si>
  <si>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</si>
  <si>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</si>
  <si>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</si>
  <si>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</si>
  <si>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</si>
  <si>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</si>
  <si>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</si>
  <si>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</si>
  <si>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</si>
  <si>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</si>
  <si>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</si>
  <si>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Botha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</si>
  <si>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</si>
  <si>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</si>
  <si>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</si>
  <si>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</si>
  <si>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</si>
  <si>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</si>
  <si>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</si>
  <si>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</si>
  <si>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</si>
  <si>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</si>
  <si>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</si>
  <si>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</si>
  <si>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</si>
  <si>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Cereal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</si>
  <si>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</si>
  <si>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</si>
  <si>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</si>
  <si>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</si>
  <si>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</si>
  <si>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Dewberry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</si>
  <si>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</si>
  <si>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</si>
  <si>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</si>
  <si>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</si>
  <si>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</si>
  <si>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</si>
  <si>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Ferintosh </t>
  </si>
  <si>
    <t xml:space="preserve">GIROUXVILLE </t>
  </si>
  <si>
    <t xml:space="preserve">GLENDON </t>
  </si>
  <si>
    <t xml:space="preserve">GLENWOOD </t>
  </si>
  <si>
    <t xml:space="preserve">Gadsby </t>
  </si>
  <si>
    <t xml:space="preserve">Galahad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</si>
  <si>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</si>
  <si>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</si>
  <si>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</si>
  <si>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</si>
  <si>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</si>
  <si>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</si>
  <si>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</si>
  <si>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</si>
  <si>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Hythe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</si>
  <si>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</si>
  <si>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</si>
  <si>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</si>
  <si>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</si>
  <si>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</si>
  <si>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</si>
  <si>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</si>
  <si>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</si>
  <si>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</si>
  <si>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</si>
  <si>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</si>
  <si>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</si>
  <si>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</si>
  <si>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Minburn </t>
  </si>
  <si>
    <t xml:space="preserve">NAMPA </t>
  </si>
  <si>
    <t xml:space="preserve">NOBLEFORD </t>
  </si>
  <si>
    <t xml:space="preserve">New Norway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</si>
  <si>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</si>
  <si>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</si>
  <si>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</si>
  <si>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</si>
  <si>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</si>
  <si>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</si>
  <si>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</si>
  <si>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</si>
  <si>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</si>
  <si>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Strome </t>
  </si>
  <si>
    <t xml:space="preserve">THORSBY </t>
  </si>
  <si>
    <t xml:space="preserve">Tilley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</si>
  <si>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</si>
  <si>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</si>
  <si>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</si>
  <si>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</si>
  <si>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</si>
  <si>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Wabamun </t>
  </si>
  <si>
    <t xml:space="preserve">Willingdon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</si>
  <si>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</si>
  <si>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</si>
  <si>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</si>
  <si>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</si>
  <si>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</si>
  <si>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</si>
  <si>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</si>
  <si>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</si>
  <si>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</si>
  <si>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</si>
  <si>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</si>
  <si>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</si>
  <si>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</si>
  <si>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</si>
  <si>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</si>
  <si>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</si>
  <si>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</si>
  <si>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</si>
  <si>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</si>
  <si>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</si>
  <si>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</si>
  <si>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</si>
  <si>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</si>
  <si>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</si>
  <si>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</si>
  <si>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</si>
  <si>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</si>
  <si>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</si>
  <si>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</si>
  <si>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</si>
  <si>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</si>
  <si>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</si>
  <si>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</si>
  <si>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</si>
  <si>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</si>
  <si>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</si>
  <si>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</si>
  <si>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</si>
  <si>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</si>
  <si>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</si>
  <si>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</si>
  <si>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</si>
  <si>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</si>
  <si>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</si>
  <si>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</si>
  <si>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</si>
  <si>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</si>
  <si>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</si>
  <si>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</si>
  <si>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</si>
  <si>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</si>
  <si>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</si>
  <si>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</si>
  <si>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</si>
  <si>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</si>
  <si>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</si>
  <si>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</si>
  <si>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>0479</t>
  </si>
  <si>
    <t xml:space="preserve">I.D. NO. 25 (WILLMORE WILDERNESS)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</si>
  <si>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</si>
  <si>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</si>
  <si>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</si>
  <si>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</si>
  <si>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</si>
  <si>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</si>
  <si>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</si>
  <si>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</si>
  <si>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</si>
  <si>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</si>
  <si>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</si>
  <si>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</si>
  <si>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</si>
  <si>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</si>
  <si>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</si>
  <si>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</si>
  <si>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</si>
  <si>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</si>
  <si>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</si>
  <si>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First Nation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</si>
  <si>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</si>
  <si>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</si>
  <si>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</si>
  <si>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</si>
  <si>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</si>
  <si>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</si>
  <si>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</si>
  <si>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</si>
  <si>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>0468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</si>
  <si>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</si>
  <si>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</si>
  <si>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</si>
  <si>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</si>
  <si>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</si>
  <si>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</si>
  <si>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</si>
  <si>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</si>
  <si>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</si>
  <si>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</si>
  <si>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</si>
  <si>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</si>
  <si>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</si>
  <si>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</si>
  <si>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</si>
  <si>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</si>
  <si>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</si>
  <si>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</si>
  <si>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</si>
  <si>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</si>
  <si>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</si>
  <si>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</si>
  <si>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</si>
  <si>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</si>
  <si>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</si>
  <si>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3438</t>
  </si>
  <si>
    <t xml:space="preserve">First Nation - General list (population.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</si>
  <si>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</si>
  <si>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</si>
  <si>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</si>
  <si>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</si>
  <si>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</si>
  <si>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</si>
  <si>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</si>
  <si>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</si>
  <si>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</si>
  <si>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</si>
  <si>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</si>
  <si>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</si>
  <si>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</si>
  <si>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</si>
  <si>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</si>
  <si>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</si>
  <si>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</si>
  <si>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</si>
  <si>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</si>
  <si>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</si>
  <si>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</si>
  <si>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</si>
  <si>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</si>
  <si>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</si>
  <si>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</si>
  <si>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</si>
  <si>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</si>
  <si>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</si>
  <si>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</si>
  <si>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</si>
  <si>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</si>
  <si>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</si>
  <si>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</si>
  <si>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</si>
  <si>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1070</t>
  </si>
  <si>
    <t xml:space="preserve">SMITH'S LANDING FIRST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</si>
  <si>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</si>
  <si>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</si>
  <si>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</si>
  <si>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</si>
  <si>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</si>
  <si>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</si>
  <si>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</si>
  <si>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</si>
  <si>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</si>
  <si>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</si>
  <si>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</si>
  <si>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</si>
  <si>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</si>
  <si>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</si>
  <si>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</si>
  <si>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</si>
  <si>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</si>
  <si>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</si>
  <si>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</si>
  <si>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</si>
  <si>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</si>
  <si>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</si>
  <si>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</si>
  <si>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</si>
  <si>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</si>
  <si>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</si>
  <si>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</si>
  <si>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</si>
  <si>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</si>
  <si>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</si>
  <si>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</si>
  <si>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</si>
  <si>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</si>
  <si>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</si>
  <si>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</si>
  <si>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</si>
  <si>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Number of Residences (Summer Villages Only)</t>
  </si>
  <si>
    <t>Number of Dwelling Units</t>
  </si>
  <si>
    <t>Total Assessment Services Cost</t>
  </si>
  <si>
    <t>Total Number of Asst. Complaints Heard by Assessment Review Boards</t>
  </si>
  <si>
    <t>Number of Residential Assessment Complaints</t>
  </si>
  <si>
    <t>Number of Farm Property Assessment Complaints</t>
  </si>
  <si>
    <t>Number of Non-residential Assessment Complaints</t>
  </si>
  <si>
    <t>Number of Machinery and Equipment Assessment Complaints</t>
  </si>
  <si>
    <t>Number of Other Assessment Complaints</t>
  </si>
  <si>
    <t>Total Number of Assessment Adjustments</t>
  </si>
  <si>
    <t>05500</t>
  </si>
  <si>
    <t>05510</t>
  </si>
  <si>
    <t>05515</t>
  </si>
  <si>
    <t>05520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</si>
  <si>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</si>
  <si>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</si>
  <si>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</si>
  <si>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</si>
  <si>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</si>
  <si>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</si>
  <si>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</si>
  <si>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</si>
  <si>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</si>
  <si>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</si>
  <si>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</si>
  <si>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</si>
  <si>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</si>
  <si>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05590</t>
  </si>
  <si>
    <t>05595</t>
  </si>
  <si>
    <t>05596</t>
  </si>
  <si>
    <t>05650</t>
  </si>
  <si>
    <t>05652</t>
  </si>
  <si>
    <t>05653</t>
  </si>
  <si>
    <t>05654</t>
  </si>
  <si>
    <t>05655</t>
  </si>
  <si>
    <t>05656</t>
  </si>
  <si>
    <t>05657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</si>
</sst>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</cellXfs>
  <cellStyles count="3">
    <cellStyle name="Hyperlink" xfId="2" builtinId="8"/>
    <cellStyle name="Normal" xfId="0" builtinId="0"/>
    <cellStyle name="Normal 2" xfId="1" xr:uid="{8AD779C2-2218-4EED-A066-68AFC66706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3120A-920D-46B7-B368-763503A8EDB6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346 out of 353</v>
      </c>
      <c r="H7" s="12"/>
    </row>
    <row r="8" spans="1:8" x14ac:dyDescent="0.25">
      <c r="E8" s="11"/>
      <c r="F8" s="13" t="s">
        <v>6</v>
      </c>
      <c r="G8" s="14" t="str">
        <f>IFERROR(COUNTIF('ST(1)-Stat'!E:E,"&gt;0") &amp; " out of " &amp; RIGHT(G7,3),"")</f>
        <v>346 out of 353</v>
      </c>
      <c r="H8" s="12"/>
    </row>
    <row r="9" spans="1:8" x14ac:dyDescent="0.25">
      <c r="A9" s="3" t="s">
        <v>7</v>
      </c>
      <c r="B9" s="3"/>
      <c r="E9" s="11"/>
      <c r="F9" s="13" t="s">
        <v>8</v>
      </c>
      <c r="G9" s="14" t="str">
        <f>IFERROR(INDEX('MR(3)-Mill Rate'!A:D,COUNTA('MR(3)-Mill Rate'!D:D),4),"")</f>
        <v>348 out of 353</v>
      </c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9</v>
      </c>
      <c r="B15" s="10"/>
    </row>
    <row r="16" spans="1:8" x14ac:dyDescent="0.25">
      <c r="A16" s="10"/>
      <c r="B16" s="18" t="s">
        <v>10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11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12</v>
      </c>
      <c r="B22" s="10"/>
    </row>
    <row r="23" spans="1:4" x14ac:dyDescent="0.25">
      <c r="A23" s="10"/>
      <c r="B23" s="18" t="s">
        <v>13</v>
      </c>
    </row>
    <row r="24" spans="1:4" x14ac:dyDescent="0.25">
      <c r="C24" s="4" t="str">
        <f>HYPERLINK("#'E(1)-Sales'!A1","E(1)-Sales")</f>
        <v>E(1)-Sales</v>
      </c>
      <c r="D24" t="s">
        <v>14</v>
      </c>
    </row>
    <row r="25" spans="1:4" x14ac:dyDescent="0.25">
      <c r="C25" s="4" t="str">
        <f>HYPERLINK("#'E(2)-Transfers'!A1","E(2)-Transfers")</f>
        <v>E(2)-Transfers</v>
      </c>
      <c r="D25" t="s">
        <v>15</v>
      </c>
    </row>
    <row r="26" spans="1:4" x14ac:dyDescent="0.25">
      <c r="B26" s="18" t="s">
        <v>16</v>
      </c>
    </row>
    <row r="27" spans="1:4" x14ac:dyDescent="0.25">
      <c r="C27" s="4" t="str">
        <f>HYPERLINK("#'E(3)-Amortization'!A1","E(3)-Amortization")</f>
        <v>E(3)-Amortization</v>
      </c>
      <c r="D27" t="s">
        <v>17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18</v>
      </c>
    </row>
    <row r="30" spans="1:4" x14ac:dyDescent="0.25">
      <c r="A30" s="10" t="s">
        <v>19</v>
      </c>
    </row>
    <row r="31" spans="1:4" x14ac:dyDescent="0.25">
      <c r="C31" s="4" t="str">
        <f>HYPERLINK("#'EA(1)-Assessment'!A1","EA(1)-Assessment")</f>
        <v>EA(1)-Assessment</v>
      </c>
      <c r="D31" t="s">
        <v>20</v>
      </c>
    </row>
    <row r="33" spans="1:4" x14ac:dyDescent="0.25">
      <c r="A33" s="10" t="s">
        <v>21</v>
      </c>
    </row>
    <row r="34" spans="1:4" x14ac:dyDescent="0.25">
      <c r="C34" s="4" t="str">
        <f>HYPERLINK("#'F(1)-Purchased'!A1","F(1)-Purchased")</f>
        <v>F(1)-Purchased</v>
      </c>
      <c r="D34" s="19" t="s">
        <v>22</v>
      </c>
    </row>
    <row r="35" spans="1:4" x14ac:dyDescent="0.25">
      <c r="C35" s="4" t="str">
        <f>HYPERLINK("#'F(2)-Donated'!A1","F(2)-Donated")</f>
        <v>F(2)-Donated</v>
      </c>
      <c r="D35" t="s">
        <v>23</v>
      </c>
    </row>
    <row r="36" spans="1:4" x14ac:dyDescent="0.25">
      <c r="B36" s="18" t="s">
        <v>24</v>
      </c>
    </row>
    <row r="37" spans="1:4" x14ac:dyDescent="0.25">
      <c r="C37" s="4" t="str">
        <f>HYPERLINK("#'F(3)-Additions'!A1","F(3)-Additions")</f>
        <v>F(3)-Additions</v>
      </c>
      <c r="D37" t="s">
        <v>25</v>
      </c>
    </row>
    <row r="38" spans="1:4" x14ac:dyDescent="0.25">
      <c r="C38" s="4" t="str">
        <f>HYPERLINK("#'F(4)-Reductions'!A1","F(4)-Reductions")</f>
        <v>F(4)-Reductions</v>
      </c>
      <c r="D38" t="s">
        <v>26</v>
      </c>
    </row>
    <row r="40" spans="1:4" x14ac:dyDescent="0.25">
      <c r="A40" s="10" t="s">
        <v>27</v>
      </c>
    </row>
    <row r="41" spans="1:4" x14ac:dyDescent="0.25">
      <c r="C41" s="4" t="str">
        <f>HYPERLINK("#'G(1)-StartBalance'!A1","G(1)-StartBalance")</f>
        <v>G(1)-StartBalance</v>
      </c>
      <c r="D41" t="s">
        <v>28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29</v>
      </c>
    </row>
    <row r="46" spans="1:4" x14ac:dyDescent="0.25">
      <c r="A46" s="10" t="s">
        <v>30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31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32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33</v>
      </c>
    </row>
    <row r="62" spans="1:4" x14ac:dyDescent="0.25">
      <c r="C62" s="4" t="str">
        <f>HYPERLINK("#'K(1)-Taxes'!A1","K(1)-Taxes")</f>
        <v>K(1)-Taxes</v>
      </c>
      <c r="D62" t="s">
        <v>34</v>
      </c>
    </row>
    <row r="63" spans="1:4" x14ac:dyDescent="0.25">
      <c r="C63" s="4" t="str">
        <f>HYPERLINK("#'K(2)-Grants'!A1","K(2)-Grants")</f>
        <v>K(2)-Grants</v>
      </c>
      <c r="D63" t="s">
        <v>35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36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37</v>
      </c>
      <c r="D72" t="s">
        <v>38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39</v>
      </c>
      <c r="D78" t="s">
        <v>40</v>
      </c>
    </row>
    <row r="79" spans="1:4" x14ac:dyDescent="0.25">
      <c r="C79" s="4" t="str">
        <f>HYPERLINK("#'MR(1)-Tax Levy'!A1","MR(1)-Tax Levy")</f>
        <v>MR(1)-Tax Levy</v>
      </c>
      <c r="D79" t="s">
        <v>41</v>
      </c>
    </row>
    <row r="80" spans="1:4" x14ac:dyDescent="0.25">
      <c r="C80" s="4" t="str">
        <f>HYPERLINK("#'MR(2)-Assessment'!A1","MR(2)-Assessment")</f>
        <v>MR(2)-Assessment</v>
      </c>
      <c r="D80" t="s">
        <v>42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43</v>
      </c>
      <c r="D83" t="s">
        <v>44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x14ac:dyDescent="0.25">
      <c r="A86" s="10" t="s">
        <v>45</v>
      </c>
    </row>
    <row r="87" spans="1:4" x14ac:dyDescent="0.25">
      <c r="C87" s="4" t="str">
        <f>HYPERLINK("#'POPL(1)-Population'!A1","POPL(1)-Population")</f>
        <v>POPL(1)-Population</v>
      </c>
    </row>
    <row r="88" spans="1:4" x14ac:dyDescent="0.25">
      <c r="C88" s="4"/>
    </row>
    <row r="89" spans="1:4" x14ac:dyDescent="0.25">
      <c r="A89" s="3" t="s">
        <v>46</v>
      </c>
      <c r="D89" t="s">
        <v>47</v>
      </c>
    </row>
    <row r="90" spans="1:4" hidden="1" x14ac:dyDescent="0.25">
      <c r="C90" s="4" t="str">
        <f>HYPERLINK("#'Q(1)-Total'!A1","Q(1)-Total")</f>
        <v>Q(1)-Total</v>
      </c>
    </row>
    <row r="91" spans="1:4" hidden="1" x14ac:dyDescent="0.25"/>
    <row r="92" spans="1:4" x14ac:dyDescent="0.25">
      <c r="A92" s="10" t="s">
        <v>48</v>
      </c>
    </row>
    <row r="93" spans="1:4" x14ac:dyDescent="0.25">
      <c r="C93" s="4" t="str">
        <f>HYPERLINK("#'ST(1)-Stat'!A1","ST(1)-Stat")</f>
        <v>ST(1)-Stat</v>
      </c>
      <c r="D93" t="s">
        <v>49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AC828-15EF-46A5-AE12-AB066E470256}">
  <dimension ref="A1:AK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7" width="15.7109375" customWidth="1"/>
  </cols>
  <sheetData>
    <row r="1" spans="1:37" ht="24" customHeight="1" x14ac:dyDescent="0.3">
      <c r="A1" s="4" t="str">
        <f>HYPERLINK("#'Index'!A1", "&lt;&lt; Index")</f>
        <v>&lt;&lt; Index</v>
      </c>
      <c r="B1" s="20" t="s">
        <v>50</v>
      </c>
      <c r="D1" s="20" t="s">
        <v>51</v>
      </c>
    </row>
    <row r="2" spans="1:3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57</v>
      </c>
      <c r="G2" s="21" t="s">
        <v>58</v>
      </c>
      <c r="H2" s="21" t="s">
        <v>59</v>
      </c>
      <c r="I2" s="21" t="s">
        <v>60</v>
      </c>
      <c r="J2" s="21" t="s">
        <v>61</v>
      </c>
      <c r="K2" s="21" t="s">
        <v>62</v>
      </c>
      <c r="L2" s="21" t="s">
        <v>63</v>
      </c>
      <c r="M2" s="21" t="s">
        <v>64</v>
      </c>
      <c r="N2" s="21" t="s">
        <v>65</v>
      </c>
      <c r="O2" s="21" t="s">
        <v>66</v>
      </c>
      <c r="P2" s="21" t="s">
        <v>67</v>
      </c>
      <c r="Q2" s="21" t="s">
        <v>68</v>
      </c>
      <c r="R2" s="21" t="s">
        <v>65</v>
      </c>
      <c r="S2" s="21" t="s">
        <v>69</v>
      </c>
      <c r="T2" s="21" t="s">
        <v>70</v>
      </c>
      <c r="U2" s="21" t="s">
        <v>71</v>
      </c>
      <c r="V2" s="21" t="s">
        <v>72</v>
      </c>
      <c r="W2" s="21" t="s">
        <v>73</v>
      </c>
      <c r="X2" s="21" t="s">
        <v>74</v>
      </c>
      <c r="Y2" s="21" t="s">
        <v>75</v>
      </c>
      <c r="Z2" s="21" t="s">
        <v>76</v>
      </c>
      <c r="AA2" s="21" t="s">
        <v>77</v>
      </c>
      <c r="AB2" s="21" t="s">
        <v>78</v>
      </c>
      <c r="AC2" s="21" t="s">
        <v>79</v>
      </c>
      <c r="AD2" s="21" t="s">
        <v>80</v>
      </c>
      <c r="AE2" s="21" t="s">
        <v>81</v>
      </c>
      <c r="AF2" s="21" t="s">
        <v>82</v>
      </c>
      <c r="AG2" s="21" t="s">
        <v>83</v>
      </c>
      <c r="AH2" s="21" t="s">
        <v>84</v>
      </c>
      <c r="AI2" s="21" t="s">
        <v>85</v>
      </c>
      <c r="AJ2" s="21" t="s">
        <v>86</v>
      </c>
      <c r="AK2" s="21" t="s">
        <v>87</v>
      </c>
    </row>
    <row r="3" spans="1:37" x14ac:dyDescent="0.25">
      <c r="A3" s="21"/>
      <c r="B3" s="21"/>
      <c r="C3" s="21"/>
      <c r="D3" s="21" t="s">
        <v>88</v>
      </c>
      <c r="E3" s="21" t="s">
        <v>89</v>
      </c>
      <c r="F3" s="21" t="s">
        <v>90</v>
      </c>
      <c r="G3" s="21" t="s">
        <v>91</v>
      </c>
      <c r="H3" s="21" t="s">
        <v>92</v>
      </c>
      <c r="I3" s="21" t="s">
        <v>93</v>
      </c>
      <c r="J3" s="21" t="s">
        <v>94</v>
      </c>
      <c r="K3" s="21" t="s">
        <v>95</v>
      </c>
      <c r="L3" s="21" t="s">
        <v>96</v>
      </c>
      <c r="M3" s="21" t="s">
        <v>97</v>
      </c>
      <c r="N3" s="21" t="s">
        <v>98</v>
      </c>
      <c r="O3" s="21" t="s">
        <v>99</v>
      </c>
      <c r="P3" s="21" t="s">
        <v>100</v>
      </c>
      <c r="Q3" s="21" t="s">
        <v>101</v>
      </c>
      <c r="R3" s="21" t="s">
        <v>102</v>
      </c>
      <c r="S3" s="21" t="s">
        <v>103</v>
      </c>
      <c r="T3" s="21" t="s">
        <v>104</v>
      </c>
      <c r="U3" s="21" t="s">
        <v>105</v>
      </c>
      <c r="V3" s="21" t="s">
        <v>106</v>
      </c>
      <c r="W3" s="21" t="s">
        <v>107</v>
      </c>
      <c r="X3" s="21" t="s">
        <v>108</v>
      </c>
      <c r="Y3" s="21" t="s">
        <v>109</v>
      </c>
      <c r="Z3" s="21" t="s">
        <v>110</v>
      </c>
      <c r="AA3" s="21" t="s">
        <v>111</v>
      </c>
      <c r="AB3" s="21" t="s">
        <v>112</v>
      </c>
      <c r="AC3" s="21" t="s">
        <v>113</v>
      </c>
      <c r="AD3" s="21" t="s">
        <v>114</v>
      </c>
      <c r="AE3" s="21" t="s">
        <v>115</v>
      </c>
      <c r="AF3" s="21" t="s">
        <v>116</v>
      </c>
      <c r="AG3" s="21" t="s">
        <v>117</v>
      </c>
      <c r="AH3" s="21" t="s">
        <v>118</v>
      </c>
      <c r="AI3" s="21" t="s">
        <v>119</v>
      </c>
      <c r="AJ3" s="21" t="s">
        <v>120</v>
      </c>
      <c r="AK3" s="21" t="s">
        <v>121</v>
      </c>
    </row>
    <row r="4" spans="1:3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19343485</v>
      </c>
      <c r="F4" s="22">
        <v>1630075</v>
      </c>
      <c r="G4" s="22">
        <v>795772</v>
      </c>
      <c r="H4" s="22">
        <v>0</v>
      </c>
      <c r="I4" s="22">
        <v>4068521</v>
      </c>
      <c r="J4" s="22">
        <v>215578</v>
      </c>
      <c r="K4" s="22">
        <v>6777835</v>
      </c>
      <c r="L4" s="22">
        <v>0</v>
      </c>
      <c r="M4" s="22">
        <v>0</v>
      </c>
      <c r="N4" s="22">
        <v>0</v>
      </c>
      <c r="O4" s="22">
        <v>3646116</v>
      </c>
      <c r="P4" s="22">
        <v>22062110</v>
      </c>
      <c r="Q4" s="22">
        <v>0</v>
      </c>
      <c r="R4" s="22">
        <v>45638923</v>
      </c>
      <c r="S4" s="22">
        <v>126296</v>
      </c>
      <c r="T4" s="22">
        <v>8311184</v>
      </c>
      <c r="U4" s="22">
        <v>112615895</v>
      </c>
      <c r="V4" s="22">
        <v>0</v>
      </c>
      <c r="W4" s="22">
        <v>845748</v>
      </c>
      <c r="X4" s="22">
        <v>13554578</v>
      </c>
      <c r="Y4" s="22">
        <v>520043</v>
      </c>
      <c r="Z4" s="22">
        <v>20372876</v>
      </c>
      <c r="AA4" s="22">
        <v>43370961</v>
      </c>
      <c r="AB4" s="22">
        <v>0</v>
      </c>
      <c r="AC4" s="22">
        <v>11296782</v>
      </c>
      <c r="AD4" s="22">
        <v>89960988</v>
      </c>
      <c r="AE4" s="22">
        <v>22654907</v>
      </c>
      <c r="AF4" s="22">
        <v>422504282</v>
      </c>
      <c r="AG4" s="22">
        <v>0</v>
      </c>
      <c r="AH4" s="22">
        <v>590308</v>
      </c>
      <c r="AI4" s="22">
        <v>0</v>
      </c>
      <c r="AJ4" s="22">
        <v>423094590</v>
      </c>
      <c r="AK4" s="22">
        <v>445749497</v>
      </c>
    </row>
    <row r="5" spans="1:3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15492646</v>
      </c>
      <c r="F5" s="22">
        <v>720015</v>
      </c>
      <c r="G5" s="22">
        <v>542807</v>
      </c>
      <c r="H5" s="22">
        <v>0</v>
      </c>
      <c r="I5" s="22">
        <v>8337832</v>
      </c>
      <c r="J5" s="22">
        <v>0</v>
      </c>
      <c r="K5" s="22">
        <v>8393318</v>
      </c>
      <c r="L5" s="22">
        <v>0</v>
      </c>
      <c r="M5" s="22">
        <v>3092305</v>
      </c>
      <c r="N5" s="22">
        <v>31617</v>
      </c>
      <c r="O5" s="22">
        <v>0</v>
      </c>
      <c r="P5" s="22">
        <v>0</v>
      </c>
      <c r="Q5" s="22">
        <v>0</v>
      </c>
      <c r="R5" s="22">
        <v>4980727</v>
      </c>
      <c r="S5" s="22">
        <v>0</v>
      </c>
      <c r="T5" s="22">
        <v>0</v>
      </c>
      <c r="U5" s="22">
        <v>41591267</v>
      </c>
      <c r="V5" s="22">
        <v>0</v>
      </c>
      <c r="W5" s="22">
        <v>0</v>
      </c>
      <c r="X5" s="22">
        <v>6936145</v>
      </c>
      <c r="Y5" s="22">
        <v>294113</v>
      </c>
      <c r="Z5" s="22">
        <v>2400996</v>
      </c>
      <c r="AA5" s="22">
        <v>10196751</v>
      </c>
      <c r="AB5" s="22">
        <v>0</v>
      </c>
      <c r="AC5" s="22">
        <v>0</v>
      </c>
      <c r="AD5" s="22">
        <v>19828005</v>
      </c>
      <c r="AE5" s="22">
        <v>21763262</v>
      </c>
      <c r="AF5" s="22">
        <v>118761773</v>
      </c>
      <c r="AG5" s="22">
        <v>205065</v>
      </c>
      <c r="AH5" s="22">
        <v>307138</v>
      </c>
      <c r="AI5" s="22">
        <v>0</v>
      </c>
      <c r="AJ5" s="22">
        <v>119273976</v>
      </c>
      <c r="AK5" s="22">
        <v>141037238</v>
      </c>
    </row>
    <row r="6" spans="1:3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1756402000</v>
      </c>
      <c r="F6" s="22">
        <v>40168000</v>
      </c>
      <c r="G6" s="22">
        <v>4895000</v>
      </c>
      <c r="H6" s="22">
        <v>-850000</v>
      </c>
      <c r="I6" s="22">
        <v>33797000</v>
      </c>
      <c r="J6" s="22">
        <v>0</v>
      </c>
      <c r="K6" s="22">
        <v>159459000</v>
      </c>
      <c r="L6" s="22">
        <v>0</v>
      </c>
      <c r="M6" s="22">
        <v>254288000</v>
      </c>
      <c r="N6" s="22">
        <v>0</v>
      </c>
      <c r="O6" s="22">
        <v>149718000</v>
      </c>
      <c r="P6" s="22">
        <v>107508000</v>
      </c>
      <c r="Q6" s="22">
        <v>2300000</v>
      </c>
      <c r="R6" s="22">
        <v>2247760000</v>
      </c>
      <c r="S6" s="22">
        <v>0</v>
      </c>
      <c r="T6" s="22">
        <v>21494000</v>
      </c>
      <c r="U6" s="22">
        <v>4776939000</v>
      </c>
      <c r="V6" s="22">
        <v>57470000</v>
      </c>
      <c r="W6" s="22">
        <v>42049000</v>
      </c>
      <c r="X6" s="22">
        <v>517575000</v>
      </c>
      <c r="Y6" s="22">
        <v>29817000</v>
      </c>
      <c r="Z6" s="22">
        <v>54268000</v>
      </c>
      <c r="AA6" s="22">
        <v>2930223000</v>
      </c>
      <c r="AB6" s="22">
        <v>0</v>
      </c>
      <c r="AC6" s="22">
        <v>1063515000</v>
      </c>
      <c r="AD6" s="22">
        <v>4694917000</v>
      </c>
      <c r="AE6" s="22">
        <v>82022000</v>
      </c>
      <c r="AF6" s="22">
        <v>11194948000</v>
      </c>
      <c r="AG6" s="22">
        <v>42915000</v>
      </c>
      <c r="AH6" s="22">
        <v>16269000</v>
      </c>
      <c r="AI6" s="22">
        <v>0</v>
      </c>
      <c r="AJ6" s="22">
        <v>11254132000</v>
      </c>
      <c r="AK6" s="22">
        <v>11336154000</v>
      </c>
    </row>
    <row r="7" spans="1:3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40677752</v>
      </c>
      <c r="F7" s="22">
        <v>895834</v>
      </c>
      <c r="G7" s="22">
        <v>0</v>
      </c>
      <c r="H7" s="22">
        <v>-50498</v>
      </c>
      <c r="I7" s="22">
        <v>193301</v>
      </c>
      <c r="J7" s="22">
        <v>0</v>
      </c>
      <c r="K7" s="22">
        <v>2836074</v>
      </c>
      <c r="L7" s="22">
        <v>0</v>
      </c>
      <c r="M7" s="22">
        <v>12495713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57048176</v>
      </c>
      <c r="V7" s="22">
        <v>0</v>
      </c>
      <c r="W7" s="22">
        <v>0</v>
      </c>
      <c r="X7" s="22">
        <v>2734046</v>
      </c>
      <c r="Y7" s="22">
        <v>3182254</v>
      </c>
      <c r="Z7" s="22">
        <v>23319863</v>
      </c>
      <c r="AA7" s="22">
        <v>25445519</v>
      </c>
      <c r="AB7" s="22">
        <v>1342298</v>
      </c>
      <c r="AC7" s="22">
        <v>0</v>
      </c>
      <c r="AD7" s="22">
        <v>56023980</v>
      </c>
      <c r="AE7" s="22">
        <v>1024196</v>
      </c>
      <c r="AF7" s="22">
        <v>201918541</v>
      </c>
      <c r="AG7" s="22">
        <v>1570732</v>
      </c>
      <c r="AH7" s="22">
        <v>139473</v>
      </c>
      <c r="AI7" s="22">
        <v>0</v>
      </c>
      <c r="AJ7" s="22">
        <v>203628746</v>
      </c>
      <c r="AK7" s="22">
        <v>204652942</v>
      </c>
    </row>
    <row r="8" spans="1:3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27562606</v>
      </c>
      <c r="F8" s="22">
        <v>763803</v>
      </c>
      <c r="G8" s="22">
        <v>-92200</v>
      </c>
      <c r="H8" s="22">
        <v>-50000</v>
      </c>
      <c r="I8" s="22">
        <v>1032481</v>
      </c>
      <c r="J8" s="22">
        <v>0</v>
      </c>
      <c r="K8" s="22">
        <v>1167133</v>
      </c>
      <c r="L8" s="22">
        <v>0</v>
      </c>
      <c r="M8" s="22">
        <v>2135800</v>
      </c>
      <c r="N8" s="22">
        <v>0</v>
      </c>
      <c r="O8" s="22">
        <v>0</v>
      </c>
      <c r="P8" s="22">
        <v>0</v>
      </c>
      <c r="Q8" s="22">
        <v>0</v>
      </c>
      <c r="R8" s="22">
        <v>4518148</v>
      </c>
      <c r="S8" s="22">
        <v>0</v>
      </c>
      <c r="T8" s="22">
        <v>0</v>
      </c>
      <c r="U8" s="22">
        <v>37037771</v>
      </c>
      <c r="V8" s="22">
        <v>0</v>
      </c>
      <c r="W8" s="22">
        <v>1350154</v>
      </c>
      <c r="X8" s="22">
        <v>5995975</v>
      </c>
      <c r="Y8" s="22">
        <v>741695</v>
      </c>
      <c r="Z8" s="22">
        <v>12367349</v>
      </c>
      <c r="AA8" s="22">
        <v>20852665</v>
      </c>
      <c r="AB8" s="22">
        <v>0</v>
      </c>
      <c r="AC8" s="22">
        <v>3970</v>
      </c>
      <c r="AD8" s="22">
        <v>41311808</v>
      </c>
      <c r="AE8" s="22">
        <v>-4274037</v>
      </c>
      <c r="AF8" s="22">
        <v>161399291</v>
      </c>
      <c r="AG8" s="22">
        <v>149943</v>
      </c>
      <c r="AH8" s="22">
        <v>30844</v>
      </c>
      <c r="AI8" s="22">
        <v>0</v>
      </c>
      <c r="AJ8" s="22">
        <v>161580078</v>
      </c>
      <c r="AK8" s="22">
        <v>157306041</v>
      </c>
    </row>
    <row r="9" spans="1:3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92399000</v>
      </c>
      <c r="F9" s="22">
        <v>22058000</v>
      </c>
      <c r="G9" s="22">
        <v>25466000</v>
      </c>
      <c r="H9" s="22">
        <v>-1238000</v>
      </c>
      <c r="I9" s="22">
        <v>127954000</v>
      </c>
      <c r="J9" s="22">
        <v>2101000</v>
      </c>
      <c r="K9" s="22">
        <v>117942000</v>
      </c>
      <c r="L9" s="22">
        <v>59108000</v>
      </c>
      <c r="M9" s="22">
        <v>87454000</v>
      </c>
      <c r="N9" s="22">
        <v>0</v>
      </c>
      <c r="O9" s="22">
        <v>433115000</v>
      </c>
      <c r="P9" s="22">
        <v>178856000</v>
      </c>
      <c r="Q9" s="22">
        <v>3918000</v>
      </c>
      <c r="R9" s="22">
        <v>3228384000</v>
      </c>
      <c r="S9" s="22">
        <v>4743000</v>
      </c>
      <c r="T9" s="22">
        <v>0</v>
      </c>
      <c r="U9" s="22">
        <v>4382260000</v>
      </c>
      <c r="V9" s="22">
        <v>19966000</v>
      </c>
      <c r="W9" s="22">
        <v>0</v>
      </c>
      <c r="X9" s="22">
        <v>517936000</v>
      </c>
      <c r="Y9" s="22">
        <v>29586000</v>
      </c>
      <c r="Z9" s="22">
        <v>168439000</v>
      </c>
      <c r="AA9" s="22">
        <v>1840233000</v>
      </c>
      <c r="AB9" s="22">
        <v>21314000</v>
      </c>
      <c r="AC9" s="22">
        <v>43654000</v>
      </c>
      <c r="AD9" s="22">
        <v>2641128000</v>
      </c>
      <c r="AE9" s="22">
        <v>1741132000</v>
      </c>
      <c r="AF9" s="22">
        <v>8580171000</v>
      </c>
      <c r="AG9" s="22">
        <v>30215000</v>
      </c>
      <c r="AH9" s="22">
        <v>6942000</v>
      </c>
      <c r="AI9" s="22">
        <v>22684000</v>
      </c>
      <c r="AJ9" s="22">
        <v>8640012000</v>
      </c>
      <c r="AK9" s="22">
        <v>10381144000</v>
      </c>
    </row>
    <row r="10" spans="1:3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24291107</v>
      </c>
      <c r="F10" s="22">
        <v>285084</v>
      </c>
      <c r="G10" s="22">
        <v>117508</v>
      </c>
      <c r="H10" s="22">
        <v>0</v>
      </c>
      <c r="I10" s="22">
        <v>4043224</v>
      </c>
      <c r="J10" s="22">
        <v>0</v>
      </c>
      <c r="K10" s="22">
        <v>7434015</v>
      </c>
      <c r="L10" s="22">
        <v>0</v>
      </c>
      <c r="M10" s="22">
        <v>0</v>
      </c>
      <c r="N10" s="22">
        <v>40326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36211264</v>
      </c>
      <c r="V10" s="22">
        <v>0</v>
      </c>
      <c r="W10" s="22">
        <v>0</v>
      </c>
      <c r="X10" s="22">
        <v>7377991</v>
      </c>
      <c r="Y10" s="22">
        <v>1371147</v>
      </c>
      <c r="Z10" s="22">
        <v>3587803</v>
      </c>
      <c r="AA10" s="22">
        <v>15521757</v>
      </c>
      <c r="AB10" s="22">
        <v>0</v>
      </c>
      <c r="AC10" s="22">
        <v>183841</v>
      </c>
      <c r="AD10" s="22">
        <v>28042539</v>
      </c>
      <c r="AE10" s="22">
        <v>8168725</v>
      </c>
      <c r="AF10" s="22">
        <v>250515789</v>
      </c>
      <c r="AG10" s="22">
        <v>285281</v>
      </c>
      <c r="AH10" s="22">
        <v>235519</v>
      </c>
      <c r="AI10" s="22">
        <v>0</v>
      </c>
      <c r="AJ10" s="22">
        <v>251036589</v>
      </c>
      <c r="AK10" s="22">
        <v>259205314</v>
      </c>
    </row>
    <row r="11" spans="1:3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97664330</v>
      </c>
      <c r="F11" s="22">
        <v>4910366</v>
      </c>
      <c r="G11" s="22">
        <v>1899056</v>
      </c>
      <c r="H11" s="22">
        <v>-253431</v>
      </c>
      <c r="I11" s="22">
        <v>787636</v>
      </c>
      <c r="J11" s="22">
        <v>0</v>
      </c>
      <c r="K11" s="22">
        <v>6699415</v>
      </c>
      <c r="L11" s="22">
        <v>4153518</v>
      </c>
      <c r="M11" s="22">
        <v>1804310</v>
      </c>
      <c r="N11" s="22">
        <v>0</v>
      </c>
      <c r="O11" s="22">
        <v>0</v>
      </c>
      <c r="P11" s="22">
        <v>0</v>
      </c>
      <c r="Q11" s="22">
        <v>0</v>
      </c>
      <c r="R11" s="22">
        <v>46364861</v>
      </c>
      <c r="S11" s="22">
        <v>0</v>
      </c>
      <c r="T11" s="22">
        <v>0</v>
      </c>
      <c r="U11" s="22">
        <v>164030061</v>
      </c>
      <c r="V11" s="22">
        <v>0</v>
      </c>
      <c r="W11" s="22">
        <v>0</v>
      </c>
      <c r="X11" s="22">
        <v>16402663</v>
      </c>
      <c r="Y11" s="22">
        <v>0</v>
      </c>
      <c r="Z11" s="22">
        <v>32235876</v>
      </c>
      <c r="AA11" s="22">
        <v>121759357</v>
      </c>
      <c r="AB11" s="22">
        <v>0</v>
      </c>
      <c r="AC11" s="22">
        <v>383267</v>
      </c>
      <c r="AD11" s="22">
        <v>170781163</v>
      </c>
      <c r="AE11" s="22">
        <v>-6751102</v>
      </c>
      <c r="AF11" s="22">
        <v>449652106</v>
      </c>
      <c r="AG11" s="22">
        <v>748389</v>
      </c>
      <c r="AH11" s="22">
        <v>149277</v>
      </c>
      <c r="AI11" s="22">
        <v>0</v>
      </c>
      <c r="AJ11" s="22">
        <v>450549772</v>
      </c>
      <c r="AK11" s="22">
        <v>443798670</v>
      </c>
    </row>
    <row r="12" spans="1:3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18022208</v>
      </c>
      <c r="F12" s="22">
        <v>457705</v>
      </c>
      <c r="G12" s="22">
        <v>97713</v>
      </c>
      <c r="H12" s="22">
        <v>0</v>
      </c>
      <c r="I12" s="22">
        <v>2528079</v>
      </c>
      <c r="J12" s="22">
        <v>21538</v>
      </c>
      <c r="K12" s="22">
        <v>2854538</v>
      </c>
      <c r="L12" s="22">
        <v>0</v>
      </c>
      <c r="M12" s="22">
        <v>848400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24830181</v>
      </c>
      <c r="V12" s="22">
        <v>0</v>
      </c>
      <c r="W12" s="22">
        <v>730</v>
      </c>
      <c r="X12" s="22">
        <v>3083148</v>
      </c>
      <c r="Y12" s="22">
        <v>540488</v>
      </c>
      <c r="Z12" s="22">
        <v>11386607</v>
      </c>
      <c r="AA12" s="22">
        <v>11243873</v>
      </c>
      <c r="AB12" s="22">
        <v>0</v>
      </c>
      <c r="AC12" s="22">
        <v>0</v>
      </c>
      <c r="AD12" s="22">
        <v>26254846</v>
      </c>
      <c r="AE12" s="22">
        <v>-1424665</v>
      </c>
      <c r="AF12" s="22">
        <v>95062634</v>
      </c>
      <c r="AG12" s="22">
        <v>297035</v>
      </c>
      <c r="AH12" s="22">
        <v>66824</v>
      </c>
      <c r="AI12" s="22">
        <v>0</v>
      </c>
      <c r="AJ12" s="22">
        <v>95426493</v>
      </c>
      <c r="AK12" s="22">
        <v>94001828</v>
      </c>
    </row>
    <row r="13" spans="1:3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35407080</v>
      </c>
      <c r="F13" s="22">
        <v>1412622</v>
      </c>
      <c r="G13" s="22">
        <v>355486</v>
      </c>
      <c r="H13" s="22">
        <v>0</v>
      </c>
      <c r="I13" s="22">
        <v>6566032</v>
      </c>
      <c r="J13" s="22">
        <v>0</v>
      </c>
      <c r="K13" s="22">
        <v>4104993</v>
      </c>
      <c r="L13" s="22">
        <v>0</v>
      </c>
      <c r="M13" s="22">
        <v>0</v>
      </c>
      <c r="N13" s="22">
        <v>0</v>
      </c>
      <c r="O13" s="22">
        <v>2331270</v>
      </c>
      <c r="P13" s="22">
        <v>4453976</v>
      </c>
      <c r="Q13" s="22">
        <v>0</v>
      </c>
      <c r="R13" s="22">
        <v>963382</v>
      </c>
      <c r="S13" s="22">
        <v>0</v>
      </c>
      <c r="T13" s="22">
        <v>0</v>
      </c>
      <c r="U13" s="22">
        <v>55594841</v>
      </c>
      <c r="V13" s="22">
        <v>0</v>
      </c>
      <c r="W13" s="22">
        <v>0</v>
      </c>
      <c r="X13" s="22">
        <v>7651621</v>
      </c>
      <c r="Y13" s="22">
        <v>650630</v>
      </c>
      <c r="Z13" s="22">
        <v>12788760</v>
      </c>
      <c r="AA13" s="22">
        <v>53636605</v>
      </c>
      <c r="AB13" s="22">
        <v>0</v>
      </c>
      <c r="AC13" s="22">
        <v>0</v>
      </c>
      <c r="AD13" s="22">
        <v>74727616</v>
      </c>
      <c r="AE13" s="22">
        <v>-19132775</v>
      </c>
      <c r="AF13" s="22">
        <v>472402120</v>
      </c>
      <c r="AG13" s="22">
        <v>264890</v>
      </c>
      <c r="AH13" s="22">
        <v>116006</v>
      </c>
      <c r="AI13" s="22">
        <v>320253</v>
      </c>
      <c r="AJ13" s="22">
        <v>473103269</v>
      </c>
      <c r="AK13" s="22">
        <v>453970494</v>
      </c>
    </row>
    <row r="14" spans="1:3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12840000</v>
      </c>
      <c r="F14" s="22">
        <v>1658000</v>
      </c>
      <c r="G14" s="22">
        <v>1080000</v>
      </c>
      <c r="H14" s="22">
        <v>0</v>
      </c>
      <c r="I14" s="22">
        <v>4422000</v>
      </c>
      <c r="J14" s="22">
        <v>210000</v>
      </c>
      <c r="K14" s="22">
        <v>24769000</v>
      </c>
      <c r="L14" s="22">
        <v>0</v>
      </c>
      <c r="M14" s="22">
        <v>1402000</v>
      </c>
      <c r="N14" s="22">
        <v>0</v>
      </c>
      <c r="O14" s="22">
        <v>11149000</v>
      </c>
      <c r="P14" s="22">
        <v>57368000</v>
      </c>
      <c r="Q14" s="22">
        <v>2357000</v>
      </c>
      <c r="R14" s="22">
        <v>117168000</v>
      </c>
      <c r="S14" s="22">
        <v>2373000</v>
      </c>
      <c r="T14" s="22">
        <v>0</v>
      </c>
      <c r="U14" s="22">
        <v>236796000</v>
      </c>
      <c r="V14" s="22">
        <v>0</v>
      </c>
      <c r="W14" s="22">
        <v>2624000</v>
      </c>
      <c r="X14" s="22">
        <v>43369000</v>
      </c>
      <c r="Y14" s="22">
        <v>12309000</v>
      </c>
      <c r="Z14" s="22">
        <v>101390000</v>
      </c>
      <c r="AA14" s="22">
        <v>44132000</v>
      </c>
      <c r="AB14" s="22">
        <v>43000</v>
      </c>
      <c r="AC14" s="22">
        <v>0</v>
      </c>
      <c r="AD14" s="22">
        <v>203867000</v>
      </c>
      <c r="AE14" s="22">
        <v>32929000</v>
      </c>
      <c r="AF14" s="22">
        <v>837856000</v>
      </c>
      <c r="AG14" s="22">
        <v>8024000</v>
      </c>
      <c r="AH14" s="22">
        <v>1074000</v>
      </c>
      <c r="AI14" s="22">
        <v>21760000</v>
      </c>
      <c r="AJ14" s="22">
        <v>868714000</v>
      </c>
      <c r="AK14" s="22">
        <v>901643000</v>
      </c>
    </row>
    <row r="15" spans="1:3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444216000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41933000</v>
      </c>
      <c r="L15" s="22">
        <v>0</v>
      </c>
      <c r="M15" s="22">
        <v>13020000</v>
      </c>
      <c r="N15" s="22">
        <v>175000</v>
      </c>
      <c r="O15" s="22">
        <v>0</v>
      </c>
      <c r="P15" s="22">
        <v>0</v>
      </c>
      <c r="Q15" s="22">
        <v>0</v>
      </c>
      <c r="R15" s="22">
        <v>13419000</v>
      </c>
      <c r="S15" s="22">
        <v>348000</v>
      </c>
      <c r="T15" s="22">
        <v>0</v>
      </c>
      <c r="U15" s="22">
        <v>513111000</v>
      </c>
      <c r="V15" s="22">
        <v>0</v>
      </c>
      <c r="W15" s="22">
        <v>0</v>
      </c>
      <c r="X15" s="22">
        <v>40354000</v>
      </c>
      <c r="Y15" s="22">
        <v>0</v>
      </c>
      <c r="Z15" s="22">
        <v>55655000</v>
      </c>
      <c r="AA15" s="22">
        <v>215033000</v>
      </c>
      <c r="AB15" s="22">
        <v>2114000</v>
      </c>
      <c r="AC15" s="22">
        <v>125236000</v>
      </c>
      <c r="AD15" s="22">
        <v>438392000</v>
      </c>
      <c r="AE15" s="22">
        <v>74719000</v>
      </c>
      <c r="AF15" s="22">
        <v>1087097000</v>
      </c>
      <c r="AG15" s="22">
        <v>23927000</v>
      </c>
      <c r="AH15" s="22">
        <v>1906000</v>
      </c>
      <c r="AI15" s="22">
        <v>52563000</v>
      </c>
      <c r="AJ15" s="22">
        <v>1165493000</v>
      </c>
      <c r="AK15" s="22">
        <v>1240212000</v>
      </c>
    </row>
    <row r="16" spans="1:3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76932116</v>
      </c>
      <c r="F16" s="22">
        <v>3829143</v>
      </c>
      <c r="G16" s="22">
        <v>780357</v>
      </c>
      <c r="H16" s="22">
        <v>0</v>
      </c>
      <c r="I16" s="22">
        <v>1825101</v>
      </c>
      <c r="J16" s="22">
        <v>2557081</v>
      </c>
      <c r="K16" s="22">
        <v>20320691</v>
      </c>
      <c r="L16" s="22">
        <v>0</v>
      </c>
      <c r="M16" s="22">
        <v>2795230</v>
      </c>
      <c r="N16" s="22">
        <v>0</v>
      </c>
      <c r="O16" s="22">
        <v>5125087</v>
      </c>
      <c r="P16" s="22">
        <v>88902751</v>
      </c>
      <c r="Q16" s="22">
        <v>369000</v>
      </c>
      <c r="R16" s="22">
        <v>32200911</v>
      </c>
      <c r="S16" s="22">
        <v>0</v>
      </c>
      <c r="T16" s="22">
        <v>0</v>
      </c>
      <c r="U16" s="22">
        <v>235637468</v>
      </c>
      <c r="V16" s="22">
        <v>0</v>
      </c>
      <c r="W16" s="22">
        <v>0</v>
      </c>
      <c r="X16" s="22">
        <v>26058999</v>
      </c>
      <c r="Y16" s="22">
        <v>1554764</v>
      </c>
      <c r="Z16" s="22">
        <v>53685698</v>
      </c>
      <c r="AA16" s="22">
        <v>184713922</v>
      </c>
      <c r="AB16" s="22">
        <v>13518775</v>
      </c>
      <c r="AC16" s="22">
        <v>0</v>
      </c>
      <c r="AD16" s="22">
        <v>279532158</v>
      </c>
      <c r="AE16" s="22">
        <v>-43894690</v>
      </c>
      <c r="AF16" s="22">
        <v>1500464293</v>
      </c>
      <c r="AG16" s="22">
        <v>8110794</v>
      </c>
      <c r="AH16" s="22">
        <v>588405</v>
      </c>
      <c r="AI16" s="22">
        <v>22251632</v>
      </c>
      <c r="AJ16" s="22">
        <v>1531415124</v>
      </c>
      <c r="AK16" s="22">
        <v>1487520434</v>
      </c>
    </row>
    <row r="17" spans="1:3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12037095</v>
      </c>
      <c r="F17" s="22">
        <v>1278618</v>
      </c>
      <c r="G17" s="22">
        <v>377327</v>
      </c>
      <c r="H17" s="22">
        <v>-5682</v>
      </c>
      <c r="I17" s="22">
        <v>4603776</v>
      </c>
      <c r="J17" s="22">
        <v>0</v>
      </c>
      <c r="K17" s="22">
        <v>12175335</v>
      </c>
      <c r="L17" s="22">
        <v>0</v>
      </c>
      <c r="M17" s="22">
        <v>7657413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38123882</v>
      </c>
      <c r="V17" s="22">
        <v>0</v>
      </c>
      <c r="W17" s="22">
        <v>0</v>
      </c>
      <c r="X17" s="22">
        <v>9849032</v>
      </c>
      <c r="Y17" s="22">
        <v>250358</v>
      </c>
      <c r="Z17" s="22">
        <v>6124706</v>
      </c>
      <c r="AA17" s="22">
        <v>19098905</v>
      </c>
      <c r="AB17" s="22">
        <v>0</v>
      </c>
      <c r="AC17" s="22">
        <v>0</v>
      </c>
      <c r="AD17" s="22">
        <v>35323001</v>
      </c>
      <c r="AE17" s="22">
        <v>2800881</v>
      </c>
      <c r="AF17" s="22">
        <v>309736208</v>
      </c>
      <c r="AG17" s="22">
        <v>424243</v>
      </c>
      <c r="AH17" s="22">
        <v>113743</v>
      </c>
      <c r="AI17" s="22">
        <v>0</v>
      </c>
      <c r="AJ17" s="22">
        <v>310274194</v>
      </c>
      <c r="AK17" s="22">
        <v>313075075</v>
      </c>
    </row>
    <row r="18" spans="1:3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66592805</v>
      </c>
      <c r="F18" s="22">
        <v>1511740</v>
      </c>
      <c r="G18" s="22">
        <v>639802</v>
      </c>
      <c r="H18" s="22">
        <v>0</v>
      </c>
      <c r="I18" s="22">
        <v>305304</v>
      </c>
      <c r="J18" s="22">
        <v>0</v>
      </c>
      <c r="K18" s="22">
        <v>8267927</v>
      </c>
      <c r="L18" s="22">
        <v>0</v>
      </c>
      <c r="M18" s="22">
        <v>60012</v>
      </c>
      <c r="N18" s="22">
        <v>17286</v>
      </c>
      <c r="O18" s="22">
        <v>0</v>
      </c>
      <c r="P18" s="22">
        <v>1636021</v>
      </c>
      <c r="Q18" s="22">
        <v>0</v>
      </c>
      <c r="R18" s="22">
        <v>17362143</v>
      </c>
      <c r="S18" s="22">
        <v>0</v>
      </c>
      <c r="T18" s="22">
        <v>0</v>
      </c>
      <c r="U18" s="22">
        <v>96393040</v>
      </c>
      <c r="V18" s="22">
        <v>0</v>
      </c>
      <c r="W18" s="22">
        <v>156461</v>
      </c>
      <c r="X18" s="22">
        <v>17805399</v>
      </c>
      <c r="Y18" s="22">
        <v>861268</v>
      </c>
      <c r="Z18" s="22">
        <v>29189423</v>
      </c>
      <c r="AA18" s="22">
        <v>66169350</v>
      </c>
      <c r="AB18" s="22">
        <v>0</v>
      </c>
      <c r="AC18" s="22">
        <v>3855000</v>
      </c>
      <c r="AD18" s="22">
        <v>118036901</v>
      </c>
      <c r="AE18" s="22">
        <v>-21643861</v>
      </c>
      <c r="AF18" s="22">
        <v>727767232</v>
      </c>
      <c r="AG18" s="22">
        <v>986541</v>
      </c>
      <c r="AH18" s="22">
        <v>695781</v>
      </c>
      <c r="AI18" s="22">
        <v>0</v>
      </c>
      <c r="AJ18" s="22">
        <v>729449554</v>
      </c>
      <c r="AK18" s="22">
        <v>707805693</v>
      </c>
    </row>
    <row r="19" spans="1:3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8388284</v>
      </c>
      <c r="F19" s="22">
        <v>789065</v>
      </c>
      <c r="G19" s="22">
        <v>0</v>
      </c>
      <c r="H19" s="22">
        <v>0</v>
      </c>
      <c r="I19" s="22">
        <v>1557625</v>
      </c>
      <c r="J19" s="22">
        <v>19250</v>
      </c>
      <c r="K19" s="22">
        <v>1644283</v>
      </c>
      <c r="L19" s="22">
        <v>0</v>
      </c>
      <c r="M19" s="22">
        <v>100737</v>
      </c>
      <c r="N19" s="22">
        <v>0</v>
      </c>
      <c r="O19" s="22">
        <v>0</v>
      </c>
      <c r="P19" s="22">
        <v>0</v>
      </c>
      <c r="Q19" s="22">
        <v>0</v>
      </c>
      <c r="R19" s="22">
        <v>2601037</v>
      </c>
      <c r="S19" s="22">
        <v>0</v>
      </c>
      <c r="T19" s="22">
        <v>0</v>
      </c>
      <c r="U19" s="22">
        <v>15100281</v>
      </c>
      <c r="V19" s="22">
        <v>0</v>
      </c>
      <c r="W19" s="22">
        <v>0</v>
      </c>
      <c r="X19" s="22">
        <v>3411093</v>
      </c>
      <c r="Y19" s="22">
        <v>648354</v>
      </c>
      <c r="Z19" s="22">
        <v>6034299</v>
      </c>
      <c r="AA19" s="22">
        <v>17821638</v>
      </c>
      <c r="AB19" s="22">
        <v>0</v>
      </c>
      <c r="AC19" s="22">
        <v>0</v>
      </c>
      <c r="AD19" s="22">
        <v>27915384</v>
      </c>
      <c r="AE19" s="22">
        <v>-12815103</v>
      </c>
      <c r="AF19" s="22">
        <v>101403901</v>
      </c>
      <c r="AG19" s="22">
        <v>71413</v>
      </c>
      <c r="AH19" s="22">
        <v>32660</v>
      </c>
      <c r="AI19" s="22">
        <v>0</v>
      </c>
      <c r="AJ19" s="22">
        <v>101507974</v>
      </c>
      <c r="AK19" s="22">
        <v>88692871</v>
      </c>
    </row>
    <row r="20" spans="1:37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2841999</v>
      </c>
      <c r="F20" s="22">
        <v>445975</v>
      </c>
      <c r="G20" s="22">
        <v>124606</v>
      </c>
      <c r="H20" s="22">
        <v>0</v>
      </c>
      <c r="I20" s="22">
        <v>0</v>
      </c>
      <c r="J20" s="22">
        <v>0</v>
      </c>
      <c r="K20" s="22">
        <v>2048458</v>
      </c>
      <c r="L20" s="22">
        <v>0</v>
      </c>
      <c r="M20" s="22">
        <v>259000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5720038</v>
      </c>
      <c r="V20" s="22">
        <v>0</v>
      </c>
      <c r="W20" s="22">
        <v>0</v>
      </c>
      <c r="X20" s="22">
        <v>2126620</v>
      </c>
      <c r="Y20" s="22">
        <v>14320</v>
      </c>
      <c r="Z20" s="22">
        <v>1068538</v>
      </c>
      <c r="AA20" s="22">
        <v>1633248</v>
      </c>
      <c r="AB20" s="22">
        <v>0</v>
      </c>
      <c r="AC20" s="22">
        <v>315535</v>
      </c>
      <c r="AD20" s="22">
        <v>5158261</v>
      </c>
      <c r="AE20" s="22">
        <v>561777</v>
      </c>
      <c r="AF20" s="22">
        <v>99427042</v>
      </c>
      <c r="AG20" s="22">
        <v>307440</v>
      </c>
      <c r="AH20" s="22">
        <v>119504</v>
      </c>
      <c r="AI20" s="22">
        <v>0</v>
      </c>
      <c r="AJ20" s="22">
        <v>99853986</v>
      </c>
      <c r="AK20" s="22">
        <v>100415763</v>
      </c>
    </row>
    <row r="21" spans="1:37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3502299</v>
      </c>
      <c r="F21" s="22">
        <v>69791</v>
      </c>
      <c r="G21" s="22">
        <v>4759</v>
      </c>
      <c r="H21" s="22">
        <v>0</v>
      </c>
      <c r="I21" s="22">
        <v>2966434</v>
      </c>
      <c r="J21" s="22">
        <v>0</v>
      </c>
      <c r="K21" s="22">
        <v>787272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139794</v>
      </c>
      <c r="S21" s="22">
        <v>0</v>
      </c>
      <c r="T21" s="22">
        <v>0</v>
      </c>
      <c r="U21" s="22">
        <v>7470349</v>
      </c>
      <c r="V21" s="22">
        <v>0</v>
      </c>
      <c r="W21" s="22">
        <v>98690</v>
      </c>
      <c r="X21" s="22">
        <v>1786138</v>
      </c>
      <c r="Y21" s="22">
        <v>13813</v>
      </c>
      <c r="Z21" s="22">
        <v>1320653</v>
      </c>
      <c r="AA21" s="22">
        <v>7562859</v>
      </c>
      <c r="AB21" s="22">
        <v>0</v>
      </c>
      <c r="AC21" s="22">
        <v>0</v>
      </c>
      <c r="AD21" s="22">
        <v>10782153</v>
      </c>
      <c r="AE21" s="22">
        <v>-3311804</v>
      </c>
      <c r="AF21" s="22">
        <v>49065252</v>
      </c>
      <c r="AG21" s="22">
        <v>0</v>
      </c>
      <c r="AH21" s="22">
        <v>271975</v>
      </c>
      <c r="AI21" s="22">
        <v>0</v>
      </c>
      <c r="AJ21" s="22">
        <v>49337227</v>
      </c>
      <c r="AK21" s="22">
        <v>46025423</v>
      </c>
    </row>
    <row r="22" spans="1:37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13077495</v>
      </c>
      <c r="F22" s="22">
        <v>446141</v>
      </c>
      <c r="G22" s="22">
        <v>143016</v>
      </c>
      <c r="H22" s="22">
        <v>-47171</v>
      </c>
      <c r="I22" s="22">
        <v>2793080</v>
      </c>
      <c r="J22" s="22">
        <v>0</v>
      </c>
      <c r="K22" s="22">
        <v>328138</v>
      </c>
      <c r="L22" s="22">
        <v>0</v>
      </c>
      <c r="M22" s="22">
        <v>60202</v>
      </c>
      <c r="N22" s="22">
        <v>0</v>
      </c>
      <c r="O22" s="22">
        <v>0</v>
      </c>
      <c r="P22" s="22">
        <v>0</v>
      </c>
      <c r="Q22" s="22">
        <v>0</v>
      </c>
      <c r="R22" s="22">
        <v>4443645</v>
      </c>
      <c r="S22" s="22">
        <v>0</v>
      </c>
      <c r="T22" s="22">
        <v>0</v>
      </c>
      <c r="U22" s="22">
        <v>21244546</v>
      </c>
      <c r="V22" s="22">
        <v>0</v>
      </c>
      <c r="W22" s="22">
        <v>0</v>
      </c>
      <c r="X22" s="22">
        <v>4474429</v>
      </c>
      <c r="Y22" s="22">
        <v>72518</v>
      </c>
      <c r="Z22" s="22">
        <v>519709</v>
      </c>
      <c r="AA22" s="22">
        <v>11549801</v>
      </c>
      <c r="AB22" s="22">
        <v>0</v>
      </c>
      <c r="AC22" s="22">
        <v>0</v>
      </c>
      <c r="AD22" s="22">
        <v>16616457</v>
      </c>
      <c r="AE22" s="22">
        <v>4628089</v>
      </c>
      <c r="AF22" s="22">
        <v>155385397</v>
      </c>
      <c r="AG22" s="22">
        <v>1655685</v>
      </c>
      <c r="AH22" s="22">
        <v>209122</v>
      </c>
      <c r="AI22" s="22">
        <v>24596</v>
      </c>
      <c r="AJ22" s="22">
        <v>157274800</v>
      </c>
      <c r="AK22" s="22">
        <v>161902889</v>
      </c>
    </row>
    <row r="23" spans="1:37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17195645</v>
      </c>
      <c r="F23" s="22">
        <v>2567257</v>
      </c>
      <c r="G23" s="22">
        <v>588773</v>
      </c>
      <c r="H23" s="22">
        <v>0</v>
      </c>
      <c r="I23" s="22">
        <v>3234366</v>
      </c>
      <c r="J23" s="22">
        <v>981</v>
      </c>
      <c r="K23" s="22">
        <v>25566715</v>
      </c>
      <c r="L23" s="22">
        <v>0</v>
      </c>
      <c r="M23" s="22">
        <v>2629495</v>
      </c>
      <c r="N23" s="22">
        <v>0</v>
      </c>
      <c r="O23" s="22">
        <v>4668894</v>
      </c>
      <c r="P23" s="22">
        <v>112546146</v>
      </c>
      <c r="Q23" s="22">
        <v>0</v>
      </c>
      <c r="R23" s="22">
        <v>113214189</v>
      </c>
      <c r="S23" s="22">
        <v>0</v>
      </c>
      <c r="T23" s="22">
        <v>0</v>
      </c>
      <c r="U23" s="22">
        <v>282212461</v>
      </c>
      <c r="V23" s="22">
        <v>0</v>
      </c>
      <c r="W23" s="22">
        <v>1694163</v>
      </c>
      <c r="X23" s="22">
        <v>49343684</v>
      </c>
      <c r="Y23" s="22">
        <v>23827100</v>
      </c>
      <c r="Z23" s="22">
        <v>101071782</v>
      </c>
      <c r="AA23" s="22">
        <v>172802403</v>
      </c>
      <c r="AB23" s="22">
        <v>0</v>
      </c>
      <c r="AC23" s="22">
        <v>0</v>
      </c>
      <c r="AD23" s="22">
        <v>348739132</v>
      </c>
      <c r="AE23" s="22">
        <v>-66526671</v>
      </c>
      <c r="AF23" s="22">
        <v>1405629928</v>
      </c>
      <c r="AG23" s="22">
        <v>554064</v>
      </c>
      <c r="AH23" s="22">
        <v>1671623</v>
      </c>
      <c r="AI23" s="22">
        <v>0</v>
      </c>
      <c r="AJ23" s="22">
        <v>1407855615</v>
      </c>
      <c r="AK23" s="22">
        <v>1341328944</v>
      </c>
    </row>
    <row r="24" spans="1:37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393428372</v>
      </c>
      <c r="F24" s="22">
        <v>4526404</v>
      </c>
      <c r="G24" s="22">
        <v>1266209</v>
      </c>
      <c r="H24" s="22">
        <v>-127822</v>
      </c>
      <c r="I24" s="22">
        <v>59668476</v>
      </c>
      <c r="J24" s="22">
        <v>226866</v>
      </c>
      <c r="K24" s="22">
        <v>27175152</v>
      </c>
      <c r="L24" s="22">
        <v>0</v>
      </c>
      <c r="M24" s="22">
        <v>0</v>
      </c>
      <c r="N24" s="22">
        <v>71176504</v>
      </c>
      <c r="O24" s="22">
        <v>59141217</v>
      </c>
      <c r="P24" s="22">
        <v>259686497</v>
      </c>
      <c r="Q24" s="22">
        <v>0</v>
      </c>
      <c r="R24" s="22">
        <v>191923333</v>
      </c>
      <c r="S24" s="22">
        <v>300677</v>
      </c>
      <c r="T24" s="22">
        <v>0</v>
      </c>
      <c r="U24" s="22">
        <v>1068391885</v>
      </c>
      <c r="V24" s="22">
        <v>0</v>
      </c>
      <c r="W24" s="22">
        <v>4491697</v>
      </c>
      <c r="X24" s="22">
        <v>149525555</v>
      </c>
      <c r="Y24" s="22">
        <v>7845436</v>
      </c>
      <c r="Z24" s="22">
        <v>269486139</v>
      </c>
      <c r="AA24" s="22">
        <v>478268140</v>
      </c>
      <c r="AB24" s="22">
        <v>367111</v>
      </c>
      <c r="AC24" s="22">
        <v>0</v>
      </c>
      <c r="AD24" s="22">
        <v>909984078</v>
      </c>
      <c r="AE24" s="22">
        <v>158407807</v>
      </c>
      <c r="AF24" s="22">
        <v>2091015089</v>
      </c>
      <c r="AG24" s="22">
        <v>860049</v>
      </c>
      <c r="AH24" s="22">
        <v>4230014</v>
      </c>
      <c r="AI24" s="22">
        <v>0</v>
      </c>
      <c r="AJ24" s="22">
        <v>2096105152</v>
      </c>
      <c r="AK24" s="22">
        <v>2254512959</v>
      </c>
    </row>
    <row r="25" spans="1:37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1331615</v>
      </c>
      <c r="F25" s="22">
        <v>40307</v>
      </c>
      <c r="G25" s="22">
        <v>2311</v>
      </c>
      <c r="H25" s="22">
        <v>0</v>
      </c>
      <c r="I25" s="22">
        <v>55595</v>
      </c>
      <c r="J25" s="22">
        <v>0</v>
      </c>
      <c r="K25" s="22">
        <v>59919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805911</v>
      </c>
      <c r="S25" s="22">
        <v>0</v>
      </c>
      <c r="T25" s="22">
        <v>0</v>
      </c>
      <c r="U25" s="22">
        <v>2295658</v>
      </c>
      <c r="V25" s="22">
        <v>0</v>
      </c>
      <c r="W25" s="22">
        <v>0</v>
      </c>
      <c r="X25" s="22">
        <v>78585</v>
      </c>
      <c r="Y25" s="22">
        <v>300</v>
      </c>
      <c r="Z25" s="22">
        <v>242958</v>
      </c>
      <c r="AA25" s="22">
        <v>0</v>
      </c>
      <c r="AB25" s="22">
        <v>0</v>
      </c>
      <c r="AC25" s="22">
        <v>0</v>
      </c>
      <c r="AD25" s="22">
        <v>321843</v>
      </c>
      <c r="AE25" s="22">
        <v>1973815</v>
      </c>
      <c r="AF25" s="22">
        <v>7844112</v>
      </c>
      <c r="AG25" s="22">
        <v>66456</v>
      </c>
      <c r="AH25" s="22">
        <v>32710</v>
      </c>
      <c r="AI25" s="22">
        <v>0</v>
      </c>
      <c r="AJ25" s="22">
        <v>7943278</v>
      </c>
      <c r="AK25" s="22">
        <v>9917093</v>
      </c>
    </row>
    <row r="26" spans="1:37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14200335</v>
      </c>
      <c r="F26" s="22">
        <v>351522</v>
      </c>
      <c r="G26" s="22">
        <v>176707</v>
      </c>
      <c r="H26" s="22">
        <v>-88493</v>
      </c>
      <c r="I26" s="22">
        <v>1614271</v>
      </c>
      <c r="J26" s="22">
        <v>12094646</v>
      </c>
      <c r="K26" s="22">
        <v>1017993</v>
      </c>
      <c r="L26" s="22">
        <v>0</v>
      </c>
      <c r="M26" s="22">
        <v>132833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17076</v>
      </c>
      <c r="T26" s="22">
        <v>0</v>
      </c>
      <c r="U26" s="22">
        <v>29516890</v>
      </c>
      <c r="V26" s="22">
        <v>0</v>
      </c>
      <c r="W26" s="22">
        <v>0</v>
      </c>
      <c r="X26" s="22">
        <v>2863329</v>
      </c>
      <c r="Y26" s="22">
        <v>293742</v>
      </c>
      <c r="Z26" s="22">
        <v>3223600</v>
      </c>
      <c r="AA26" s="22">
        <v>11972531</v>
      </c>
      <c r="AB26" s="22">
        <v>17076</v>
      </c>
      <c r="AC26" s="22">
        <v>0</v>
      </c>
      <c r="AD26" s="22">
        <v>18370278</v>
      </c>
      <c r="AE26" s="22">
        <v>11146612</v>
      </c>
      <c r="AF26" s="22">
        <v>79886392</v>
      </c>
      <c r="AG26" s="22">
        <v>2971814</v>
      </c>
      <c r="AH26" s="22">
        <v>220610</v>
      </c>
      <c r="AI26" s="22">
        <v>0</v>
      </c>
      <c r="AJ26" s="22">
        <v>83078816</v>
      </c>
      <c r="AK26" s="22">
        <v>94225428</v>
      </c>
    </row>
    <row r="27" spans="1:37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11859567</v>
      </c>
      <c r="F27" s="22">
        <v>581226</v>
      </c>
      <c r="G27" s="22">
        <v>257566</v>
      </c>
      <c r="H27" s="22">
        <v>-102131</v>
      </c>
      <c r="I27" s="22">
        <v>265925</v>
      </c>
      <c r="J27" s="22">
        <v>123756</v>
      </c>
      <c r="K27" s="22">
        <v>128412</v>
      </c>
      <c r="L27" s="22">
        <v>0</v>
      </c>
      <c r="M27" s="22">
        <v>1600</v>
      </c>
      <c r="N27" s="22">
        <v>0</v>
      </c>
      <c r="O27" s="22">
        <v>0</v>
      </c>
      <c r="P27" s="22">
        <v>0</v>
      </c>
      <c r="Q27" s="22">
        <v>0</v>
      </c>
      <c r="R27" s="22">
        <v>2870</v>
      </c>
      <c r="S27" s="22">
        <v>1098</v>
      </c>
      <c r="T27" s="22">
        <v>0</v>
      </c>
      <c r="U27" s="22">
        <v>13119889</v>
      </c>
      <c r="V27" s="22">
        <v>0</v>
      </c>
      <c r="W27" s="22">
        <v>86924</v>
      </c>
      <c r="X27" s="22">
        <v>166160</v>
      </c>
      <c r="Y27" s="22">
        <v>97609</v>
      </c>
      <c r="Z27" s="22">
        <v>3776895</v>
      </c>
      <c r="AA27" s="22">
        <v>87168</v>
      </c>
      <c r="AB27" s="22">
        <v>45195</v>
      </c>
      <c r="AC27" s="22">
        <v>0</v>
      </c>
      <c r="AD27" s="22">
        <v>4259951</v>
      </c>
      <c r="AE27" s="22">
        <v>8859938</v>
      </c>
      <c r="AF27" s="22">
        <v>43462486</v>
      </c>
      <c r="AG27" s="22">
        <v>1581881</v>
      </c>
      <c r="AH27" s="22">
        <v>104756</v>
      </c>
      <c r="AI27" s="22">
        <v>0</v>
      </c>
      <c r="AJ27" s="22">
        <v>45149123</v>
      </c>
      <c r="AK27" s="22">
        <v>54009061</v>
      </c>
    </row>
    <row r="28" spans="1:37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12095560</v>
      </c>
      <c r="F28" s="22">
        <v>264112</v>
      </c>
      <c r="G28" s="22">
        <v>191676</v>
      </c>
      <c r="H28" s="22">
        <v>-127808</v>
      </c>
      <c r="I28" s="22">
        <v>1675153</v>
      </c>
      <c r="J28" s="22">
        <v>4300000</v>
      </c>
      <c r="K28" s="22">
        <v>155003</v>
      </c>
      <c r="L28" s="22">
        <v>0</v>
      </c>
      <c r="M28" s="22">
        <v>1936212</v>
      </c>
      <c r="N28" s="22">
        <v>0</v>
      </c>
      <c r="O28" s="22">
        <v>0</v>
      </c>
      <c r="P28" s="22">
        <v>0</v>
      </c>
      <c r="Q28" s="22">
        <v>0</v>
      </c>
      <c r="R28" s="22">
        <v>32125</v>
      </c>
      <c r="S28" s="22">
        <v>110375</v>
      </c>
      <c r="T28" s="22">
        <v>0</v>
      </c>
      <c r="U28" s="22">
        <v>20632408</v>
      </c>
      <c r="V28" s="22">
        <v>0</v>
      </c>
      <c r="W28" s="22">
        <v>285414</v>
      </c>
      <c r="X28" s="22">
        <v>1323501</v>
      </c>
      <c r="Y28" s="22">
        <v>5010</v>
      </c>
      <c r="Z28" s="22">
        <v>1532506</v>
      </c>
      <c r="AA28" s="22">
        <v>4300000</v>
      </c>
      <c r="AB28" s="22">
        <v>110375</v>
      </c>
      <c r="AC28" s="22">
        <v>0</v>
      </c>
      <c r="AD28" s="22">
        <v>7556806</v>
      </c>
      <c r="AE28" s="22">
        <v>13075602</v>
      </c>
      <c r="AF28" s="22">
        <v>35777021</v>
      </c>
      <c r="AG28" s="22">
        <v>2883960</v>
      </c>
      <c r="AH28" s="22">
        <v>104457</v>
      </c>
      <c r="AI28" s="22">
        <v>0</v>
      </c>
      <c r="AJ28" s="22">
        <v>38765438</v>
      </c>
      <c r="AK28" s="22">
        <v>51841040</v>
      </c>
    </row>
    <row r="29" spans="1:37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6814764</v>
      </c>
      <c r="F29" s="22">
        <v>358181</v>
      </c>
      <c r="G29" s="22">
        <v>120898</v>
      </c>
      <c r="H29" s="22">
        <v>-206239</v>
      </c>
      <c r="I29" s="22">
        <v>2339835</v>
      </c>
      <c r="J29" s="22">
        <v>978470</v>
      </c>
      <c r="K29" s="22">
        <v>526672</v>
      </c>
      <c r="L29" s="22">
        <v>0</v>
      </c>
      <c r="M29" s="22">
        <v>44485</v>
      </c>
      <c r="N29" s="22">
        <v>0</v>
      </c>
      <c r="O29" s="22">
        <v>0</v>
      </c>
      <c r="P29" s="22">
        <v>0</v>
      </c>
      <c r="Q29" s="22">
        <v>0</v>
      </c>
      <c r="R29" s="22">
        <v>17228833</v>
      </c>
      <c r="S29" s="22">
        <v>0</v>
      </c>
      <c r="T29" s="22">
        <v>0</v>
      </c>
      <c r="U29" s="22">
        <v>28205899</v>
      </c>
      <c r="V29" s="22">
        <v>0</v>
      </c>
      <c r="W29" s="22">
        <v>0</v>
      </c>
      <c r="X29" s="22">
        <v>2775852</v>
      </c>
      <c r="Y29" s="22">
        <v>109748</v>
      </c>
      <c r="Z29" s="22">
        <v>1355668</v>
      </c>
      <c r="AA29" s="22">
        <v>13022490</v>
      </c>
      <c r="AB29" s="22">
        <v>0</v>
      </c>
      <c r="AC29" s="22">
        <v>0</v>
      </c>
      <c r="AD29" s="22">
        <v>17263758</v>
      </c>
      <c r="AE29" s="22">
        <v>10942141</v>
      </c>
      <c r="AF29" s="22">
        <v>281378264</v>
      </c>
      <c r="AG29" s="22">
        <v>2009805</v>
      </c>
      <c r="AH29" s="22">
        <v>152866</v>
      </c>
      <c r="AI29" s="22">
        <v>0</v>
      </c>
      <c r="AJ29" s="22">
        <v>283540935</v>
      </c>
      <c r="AK29" s="22">
        <v>294483076</v>
      </c>
    </row>
    <row r="30" spans="1:37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392028</v>
      </c>
      <c r="F30" s="22">
        <v>133601</v>
      </c>
      <c r="G30" s="22">
        <v>94017</v>
      </c>
      <c r="H30" s="22">
        <v>0</v>
      </c>
      <c r="I30" s="22">
        <v>0</v>
      </c>
      <c r="J30" s="22">
        <v>0</v>
      </c>
      <c r="K30" s="22">
        <v>2219698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6753786</v>
      </c>
      <c r="S30" s="22">
        <v>0</v>
      </c>
      <c r="T30" s="22">
        <v>1681445</v>
      </c>
      <c r="U30" s="22">
        <v>11274575</v>
      </c>
      <c r="V30" s="22">
        <v>0</v>
      </c>
      <c r="W30" s="22">
        <v>0</v>
      </c>
      <c r="X30" s="22">
        <v>650464</v>
      </c>
      <c r="Y30" s="22">
        <v>0</v>
      </c>
      <c r="Z30" s="22">
        <v>2883686</v>
      </c>
      <c r="AA30" s="22">
        <v>6928020</v>
      </c>
      <c r="AB30" s="22">
        <v>0</v>
      </c>
      <c r="AC30" s="22">
        <v>47684</v>
      </c>
      <c r="AD30" s="22">
        <v>10509854</v>
      </c>
      <c r="AE30" s="22">
        <v>764721</v>
      </c>
      <c r="AF30" s="22">
        <v>65847372</v>
      </c>
      <c r="AG30" s="22">
        <v>210295</v>
      </c>
      <c r="AH30" s="22">
        <v>51696</v>
      </c>
      <c r="AI30" s="22">
        <v>0</v>
      </c>
      <c r="AJ30" s="22">
        <v>66109363</v>
      </c>
      <c r="AK30" s="22">
        <v>66874084</v>
      </c>
    </row>
    <row r="31" spans="1:37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8912337</v>
      </c>
      <c r="F31" s="22">
        <v>127816</v>
      </c>
      <c r="G31" s="22">
        <v>116153</v>
      </c>
      <c r="H31" s="22">
        <v>-69832</v>
      </c>
      <c r="I31" s="22">
        <v>377485</v>
      </c>
      <c r="J31" s="22">
        <v>0</v>
      </c>
      <c r="K31" s="22">
        <v>803919</v>
      </c>
      <c r="L31" s="22">
        <v>0</v>
      </c>
      <c r="M31" s="22">
        <v>6684</v>
      </c>
      <c r="N31" s="22">
        <v>0</v>
      </c>
      <c r="O31" s="22">
        <v>0</v>
      </c>
      <c r="P31" s="22">
        <v>0</v>
      </c>
      <c r="Q31" s="22">
        <v>0</v>
      </c>
      <c r="R31" s="22">
        <v>8719116</v>
      </c>
      <c r="S31" s="22">
        <v>0</v>
      </c>
      <c r="T31" s="22">
        <v>0</v>
      </c>
      <c r="U31" s="22">
        <v>18993678</v>
      </c>
      <c r="V31" s="22">
        <v>0</v>
      </c>
      <c r="W31" s="22">
        <v>0</v>
      </c>
      <c r="X31" s="22">
        <v>392899</v>
      </c>
      <c r="Y31" s="22">
        <v>35293</v>
      </c>
      <c r="Z31" s="22">
        <v>387088</v>
      </c>
      <c r="AA31" s="22">
        <v>0</v>
      </c>
      <c r="AB31" s="22">
        <v>50520</v>
      </c>
      <c r="AC31" s="22">
        <v>330000</v>
      </c>
      <c r="AD31" s="22">
        <v>1195800</v>
      </c>
      <c r="AE31" s="22">
        <v>17797878</v>
      </c>
      <c r="AF31" s="22">
        <v>47272400</v>
      </c>
      <c r="AG31" s="22">
        <v>1511017</v>
      </c>
      <c r="AH31" s="22">
        <v>50227</v>
      </c>
      <c r="AI31" s="22">
        <v>0</v>
      </c>
      <c r="AJ31" s="22">
        <v>48833644</v>
      </c>
      <c r="AK31" s="22">
        <v>66631522</v>
      </c>
    </row>
    <row r="32" spans="1:37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40127812</v>
      </c>
      <c r="F32" s="22">
        <v>508561</v>
      </c>
      <c r="G32" s="22">
        <v>430289</v>
      </c>
      <c r="H32" s="22">
        <v>-232822</v>
      </c>
      <c r="I32" s="22">
        <v>4275484</v>
      </c>
      <c r="J32" s="22">
        <v>0</v>
      </c>
      <c r="K32" s="22">
        <v>1863120</v>
      </c>
      <c r="L32" s="22">
        <v>0</v>
      </c>
      <c r="M32" s="22">
        <v>345090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25176</v>
      </c>
      <c r="T32" s="22">
        <v>135</v>
      </c>
      <c r="U32" s="22">
        <v>47342845</v>
      </c>
      <c r="V32" s="22">
        <v>0</v>
      </c>
      <c r="W32" s="22">
        <v>5212</v>
      </c>
      <c r="X32" s="22">
        <v>3071145</v>
      </c>
      <c r="Y32" s="22">
        <v>743256</v>
      </c>
      <c r="Z32" s="22">
        <v>290659</v>
      </c>
      <c r="AA32" s="22">
        <v>1361734</v>
      </c>
      <c r="AB32" s="22">
        <v>11879</v>
      </c>
      <c r="AC32" s="22">
        <v>3634435</v>
      </c>
      <c r="AD32" s="22">
        <v>9118320</v>
      </c>
      <c r="AE32" s="22">
        <v>38224525</v>
      </c>
      <c r="AF32" s="22">
        <v>90450258</v>
      </c>
      <c r="AG32" s="22">
        <v>4356270</v>
      </c>
      <c r="AH32" s="22">
        <v>336019</v>
      </c>
      <c r="AI32" s="22">
        <v>0</v>
      </c>
      <c r="AJ32" s="22">
        <v>95142547</v>
      </c>
      <c r="AK32" s="22">
        <v>133367072</v>
      </c>
    </row>
    <row r="33" spans="1:37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16088361</v>
      </c>
      <c r="F33" s="22">
        <v>274054</v>
      </c>
      <c r="G33" s="22">
        <v>188303</v>
      </c>
      <c r="H33" s="22">
        <v>0</v>
      </c>
      <c r="I33" s="22">
        <v>4635027</v>
      </c>
      <c r="J33" s="22">
        <v>0</v>
      </c>
      <c r="K33" s="22">
        <v>458373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21644118</v>
      </c>
      <c r="V33" s="22">
        <v>0</v>
      </c>
      <c r="W33" s="22">
        <v>298159</v>
      </c>
      <c r="X33" s="22">
        <v>3131628</v>
      </c>
      <c r="Y33" s="22">
        <v>199022</v>
      </c>
      <c r="Z33" s="22">
        <v>158913</v>
      </c>
      <c r="AA33" s="22">
        <v>12367899</v>
      </c>
      <c r="AB33" s="22">
        <v>0</v>
      </c>
      <c r="AC33" s="22">
        <v>0</v>
      </c>
      <c r="AD33" s="22">
        <v>16155621</v>
      </c>
      <c r="AE33" s="22">
        <v>5488497</v>
      </c>
      <c r="AF33" s="22">
        <v>110576198</v>
      </c>
      <c r="AG33" s="22">
        <v>1839382</v>
      </c>
      <c r="AH33" s="22">
        <v>119799</v>
      </c>
      <c r="AI33" s="22">
        <v>0</v>
      </c>
      <c r="AJ33" s="22">
        <v>112535379</v>
      </c>
      <c r="AK33" s="22">
        <v>118023876</v>
      </c>
    </row>
    <row r="34" spans="1:37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17442777</v>
      </c>
      <c r="F34" s="22">
        <v>886861</v>
      </c>
      <c r="G34" s="22">
        <v>0</v>
      </c>
      <c r="H34" s="22">
        <v>-287957</v>
      </c>
      <c r="I34" s="22">
        <v>0</v>
      </c>
      <c r="J34" s="22">
        <v>0</v>
      </c>
      <c r="K34" s="22">
        <v>866396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18908077</v>
      </c>
      <c r="V34" s="22">
        <v>0</v>
      </c>
      <c r="W34" s="22">
        <v>0</v>
      </c>
      <c r="X34" s="22">
        <v>4634953</v>
      </c>
      <c r="Y34" s="22">
        <v>111407</v>
      </c>
      <c r="Z34" s="22">
        <v>1453165</v>
      </c>
      <c r="AA34" s="22">
        <v>9052237</v>
      </c>
      <c r="AB34" s="22">
        <v>0</v>
      </c>
      <c r="AC34" s="22">
        <v>175000</v>
      </c>
      <c r="AD34" s="22">
        <v>15426762</v>
      </c>
      <c r="AE34" s="22">
        <v>3481315</v>
      </c>
      <c r="AF34" s="22">
        <v>42782518</v>
      </c>
      <c r="AG34" s="22">
        <v>1033651</v>
      </c>
      <c r="AH34" s="22">
        <v>259435</v>
      </c>
      <c r="AI34" s="22">
        <v>0</v>
      </c>
      <c r="AJ34" s="22">
        <v>44075604</v>
      </c>
      <c r="AK34" s="22">
        <v>47556919</v>
      </c>
    </row>
    <row r="35" spans="1:37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7625020</v>
      </c>
      <c r="F35" s="22">
        <v>204653</v>
      </c>
      <c r="G35" s="22">
        <v>115128</v>
      </c>
      <c r="H35" s="22">
        <v>0</v>
      </c>
      <c r="I35" s="22">
        <v>0</v>
      </c>
      <c r="J35" s="22">
        <v>0</v>
      </c>
      <c r="K35" s="22">
        <v>120918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2877193</v>
      </c>
      <c r="S35" s="22">
        <v>0</v>
      </c>
      <c r="T35" s="22">
        <v>3830</v>
      </c>
      <c r="U35" s="22">
        <v>10946742</v>
      </c>
      <c r="V35" s="22">
        <v>0</v>
      </c>
      <c r="W35" s="22">
        <v>0</v>
      </c>
      <c r="X35" s="22">
        <v>232507</v>
      </c>
      <c r="Y35" s="22">
        <v>0</v>
      </c>
      <c r="Z35" s="22">
        <v>1650888</v>
      </c>
      <c r="AA35" s="22">
        <v>0</v>
      </c>
      <c r="AB35" s="22">
        <v>0</v>
      </c>
      <c r="AC35" s="22">
        <v>0</v>
      </c>
      <c r="AD35" s="22">
        <v>1883395</v>
      </c>
      <c r="AE35" s="22">
        <v>9063347</v>
      </c>
      <c r="AF35" s="22">
        <v>36082952</v>
      </c>
      <c r="AG35" s="22">
        <v>740430</v>
      </c>
      <c r="AH35" s="22">
        <v>97295</v>
      </c>
      <c r="AI35" s="22">
        <v>0</v>
      </c>
      <c r="AJ35" s="22">
        <v>36920677</v>
      </c>
      <c r="AK35" s="22">
        <v>45984024</v>
      </c>
    </row>
    <row r="36" spans="1:37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14330600</v>
      </c>
      <c r="F36" s="22">
        <v>198307</v>
      </c>
      <c r="G36" s="22">
        <v>103330</v>
      </c>
      <c r="H36" s="22">
        <v>0</v>
      </c>
      <c r="I36" s="22">
        <v>639974</v>
      </c>
      <c r="J36" s="22">
        <v>0</v>
      </c>
      <c r="K36" s="22">
        <v>488934</v>
      </c>
      <c r="L36" s="22">
        <v>0</v>
      </c>
      <c r="M36" s="22">
        <v>1012859</v>
      </c>
      <c r="N36" s="22">
        <v>0</v>
      </c>
      <c r="O36" s="22">
        <v>0</v>
      </c>
      <c r="P36" s="22">
        <v>0</v>
      </c>
      <c r="Q36" s="22">
        <v>0</v>
      </c>
      <c r="R36" s="22">
        <v>15633279</v>
      </c>
      <c r="S36" s="22">
        <v>0</v>
      </c>
      <c r="T36" s="22">
        <v>0</v>
      </c>
      <c r="U36" s="22">
        <v>32407283</v>
      </c>
      <c r="V36" s="22">
        <v>0</v>
      </c>
      <c r="W36" s="22">
        <v>0</v>
      </c>
      <c r="X36" s="22">
        <v>2222821</v>
      </c>
      <c r="Y36" s="22">
        <v>0</v>
      </c>
      <c r="Z36" s="22">
        <v>180450</v>
      </c>
      <c r="AA36" s="22">
        <v>0</v>
      </c>
      <c r="AB36" s="22">
        <v>186555</v>
      </c>
      <c r="AC36" s="22">
        <v>461275</v>
      </c>
      <c r="AD36" s="22">
        <v>3051101</v>
      </c>
      <c r="AE36" s="22">
        <v>29356182</v>
      </c>
      <c r="AF36" s="22">
        <v>34583335</v>
      </c>
      <c r="AG36" s="22">
        <v>1955310</v>
      </c>
      <c r="AH36" s="22">
        <v>41235</v>
      </c>
      <c r="AI36" s="22">
        <v>0</v>
      </c>
      <c r="AJ36" s="22">
        <v>36579880</v>
      </c>
      <c r="AK36" s="22">
        <v>65936062</v>
      </c>
    </row>
    <row r="37" spans="1:37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31412862</v>
      </c>
      <c r="F37" s="22">
        <v>498674</v>
      </c>
      <c r="G37" s="22">
        <v>161270</v>
      </c>
      <c r="H37" s="22">
        <v>-34554</v>
      </c>
      <c r="I37" s="22">
        <v>7135238</v>
      </c>
      <c r="J37" s="22">
        <v>0</v>
      </c>
      <c r="K37" s="22">
        <v>3307086</v>
      </c>
      <c r="L37" s="22">
        <v>0</v>
      </c>
      <c r="M37" s="22">
        <v>1562864</v>
      </c>
      <c r="N37" s="22">
        <v>0</v>
      </c>
      <c r="O37" s="22">
        <v>0</v>
      </c>
      <c r="P37" s="22">
        <v>0</v>
      </c>
      <c r="Q37" s="22">
        <v>0</v>
      </c>
      <c r="R37" s="22">
        <v>82304</v>
      </c>
      <c r="S37" s="22">
        <v>0</v>
      </c>
      <c r="T37" s="22">
        <v>0</v>
      </c>
      <c r="U37" s="22">
        <v>44125744</v>
      </c>
      <c r="V37" s="22">
        <v>0</v>
      </c>
      <c r="W37" s="22">
        <v>0</v>
      </c>
      <c r="X37" s="22">
        <v>8739755</v>
      </c>
      <c r="Y37" s="22">
        <v>17500</v>
      </c>
      <c r="Z37" s="22">
        <v>3595297</v>
      </c>
      <c r="AA37" s="22">
        <v>4974344</v>
      </c>
      <c r="AB37" s="22">
        <v>0</v>
      </c>
      <c r="AC37" s="22">
        <v>0</v>
      </c>
      <c r="AD37" s="22">
        <v>17326896</v>
      </c>
      <c r="AE37" s="22">
        <v>26798848</v>
      </c>
      <c r="AF37" s="22">
        <v>359961324</v>
      </c>
      <c r="AG37" s="22">
        <v>3404806</v>
      </c>
      <c r="AH37" s="22">
        <v>277853</v>
      </c>
      <c r="AI37" s="22">
        <v>0</v>
      </c>
      <c r="AJ37" s="22">
        <v>363643983</v>
      </c>
      <c r="AK37" s="22">
        <v>390442831</v>
      </c>
    </row>
    <row r="38" spans="1:37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12799044</v>
      </c>
      <c r="F38" s="22">
        <v>573152</v>
      </c>
      <c r="G38" s="22">
        <v>0</v>
      </c>
      <c r="H38" s="22">
        <v>0</v>
      </c>
      <c r="I38" s="22">
        <v>0</v>
      </c>
      <c r="J38" s="22">
        <v>0</v>
      </c>
      <c r="K38" s="22">
        <v>9510516</v>
      </c>
      <c r="L38" s="22">
        <v>3206280</v>
      </c>
      <c r="M38" s="22">
        <v>0</v>
      </c>
      <c r="N38" s="22">
        <v>0</v>
      </c>
      <c r="O38" s="22">
        <v>3525453</v>
      </c>
      <c r="P38" s="22">
        <v>18758185</v>
      </c>
      <c r="Q38" s="22">
        <v>0</v>
      </c>
      <c r="R38" s="22">
        <v>15477080</v>
      </c>
      <c r="S38" s="22">
        <v>58403</v>
      </c>
      <c r="T38" s="22">
        <v>0</v>
      </c>
      <c r="U38" s="22">
        <v>63908113</v>
      </c>
      <c r="V38" s="22">
        <v>0</v>
      </c>
      <c r="W38" s="22">
        <v>0</v>
      </c>
      <c r="X38" s="22">
        <v>2478800</v>
      </c>
      <c r="Y38" s="22">
        <v>0</v>
      </c>
      <c r="Z38" s="22">
        <v>0</v>
      </c>
      <c r="AA38" s="22">
        <v>393129</v>
      </c>
      <c r="AB38" s="22">
        <v>58403</v>
      </c>
      <c r="AC38" s="22">
        <v>0</v>
      </c>
      <c r="AD38" s="22">
        <v>2930332</v>
      </c>
      <c r="AE38" s="22">
        <v>60977781</v>
      </c>
      <c r="AF38" s="22">
        <v>122286665</v>
      </c>
      <c r="AG38" s="22">
        <v>2959544</v>
      </c>
      <c r="AH38" s="22">
        <v>172213</v>
      </c>
      <c r="AI38" s="22">
        <v>0</v>
      </c>
      <c r="AJ38" s="22">
        <v>125418422</v>
      </c>
      <c r="AK38" s="22">
        <v>186396203</v>
      </c>
    </row>
    <row r="39" spans="1:37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6115253</v>
      </c>
      <c r="F39" s="22">
        <v>153450</v>
      </c>
      <c r="G39" s="22">
        <v>42055</v>
      </c>
      <c r="H39" s="22">
        <v>0</v>
      </c>
      <c r="I39" s="22">
        <v>0</v>
      </c>
      <c r="J39" s="22">
        <v>0</v>
      </c>
      <c r="K39" s="22">
        <v>126560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5829</v>
      </c>
      <c r="S39" s="22">
        <v>0</v>
      </c>
      <c r="T39" s="22">
        <v>0</v>
      </c>
      <c r="U39" s="22">
        <v>6443147</v>
      </c>
      <c r="V39" s="22">
        <v>0</v>
      </c>
      <c r="W39" s="22">
        <v>0</v>
      </c>
      <c r="X39" s="22">
        <v>231046</v>
      </c>
      <c r="Y39" s="22">
        <v>1400</v>
      </c>
      <c r="Z39" s="22">
        <v>0</v>
      </c>
      <c r="AA39" s="22">
        <v>0</v>
      </c>
      <c r="AB39" s="22">
        <v>0</v>
      </c>
      <c r="AC39" s="22">
        <v>0</v>
      </c>
      <c r="AD39" s="22">
        <v>232446</v>
      </c>
      <c r="AE39" s="22">
        <v>6210701</v>
      </c>
      <c r="AF39" s="22">
        <v>13408023</v>
      </c>
      <c r="AG39" s="22">
        <v>294824</v>
      </c>
      <c r="AH39" s="22">
        <v>53876</v>
      </c>
      <c r="AI39" s="22">
        <v>0</v>
      </c>
      <c r="AJ39" s="22">
        <v>13756723</v>
      </c>
      <c r="AK39" s="22">
        <v>19967424</v>
      </c>
    </row>
    <row r="40" spans="1:37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19772091</v>
      </c>
      <c r="F40" s="22">
        <v>594495</v>
      </c>
      <c r="G40" s="22">
        <v>180938</v>
      </c>
      <c r="H40" s="22">
        <v>0</v>
      </c>
      <c r="I40" s="22">
        <v>284199</v>
      </c>
      <c r="J40" s="22">
        <v>0</v>
      </c>
      <c r="K40" s="22">
        <v>365880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415246</v>
      </c>
      <c r="S40" s="22">
        <v>0</v>
      </c>
      <c r="T40" s="22">
        <v>0</v>
      </c>
      <c r="U40" s="22">
        <v>21612849</v>
      </c>
      <c r="V40" s="22">
        <v>0</v>
      </c>
      <c r="W40" s="22">
        <v>0</v>
      </c>
      <c r="X40" s="22">
        <v>1956236</v>
      </c>
      <c r="Y40" s="22">
        <v>233270</v>
      </c>
      <c r="Z40" s="22">
        <v>1615990</v>
      </c>
      <c r="AA40" s="22">
        <v>111304</v>
      </c>
      <c r="AB40" s="22">
        <v>0</v>
      </c>
      <c r="AC40" s="22">
        <v>1999625</v>
      </c>
      <c r="AD40" s="22">
        <v>5916425</v>
      </c>
      <c r="AE40" s="22">
        <v>15696424</v>
      </c>
      <c r="AF40" s="22">
        <v>68556265</v>
      </c>
      <c r="AG40" s="22">
        <v>6940687</v>
      </c>
      <c r="AH40" s="22">
        <v>117735</v>
      </c>
      <c r="AI40" s="22">
        <v>0</v>
      </c>
      <c r="AJ40" s="22">
        <v>75614687</v>
      </c>
      <c r="AK40" s="22">
        <v>91311111</v>
      </c>
    </row>
    <row r="41" spans="1:37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11530869</v>
      </c>
      <c r="F41" s="22">
        <v>1195880</v>
      </c>
      <c r="G41" s="22">
        <v>499163</v>
      </c>
      <c r="H41" s="22">
        <v>0</v>
      </c>
      <c r="I41" s="22">
        <v>2446637</v>
      </c>
      <c r="J41" s="22">
        <v>0</v>
      </c>
      <c r="K41" s="22">
        <v>2493926</v>
      </c>
      <c r="L41" s="22">
        <v>0</v>
      </c>
      <c r="M41" s="22">
        <v>1465078</v>
      </c>
      <c r="N41" s="22">
        <v>0</v>
      </c>
      <c r="O41" s="22">
        <v>0</v>
      </c>
      <c r="P41" s="22">
        <v>0</v>
      </c>
      <c r="Q41" s="22">
        <v>0</v>
      </c>
      <c r="R41" s="22">
        <v>17994</v>
      </c>
      <c r="S41" s="22">
        <v>0</v>
      </c>
      <c r="T41" s="22">
        <v>0</v>
      </c>
      <c r="U41" s="22">
        <v>19649547</v>
      </c>
      <c r="V41" s="22">
        <v>0</v>
      </c>
      <c r="W41" s="22">
        <v>482201</v>
      </c>
      <c r="X41" s="22">
        <v>4231121</v>
      </c>
      <c r="Y41" s="22">
        <v>2602821</v>
      </c>
      <c r="Z41" s="22">
        <v>7349373</v>
      </c>
      <c r="AA41" s="22">
        <v>7101698</v>
      </c>
      <c r="AB41" s="22">
        <v>0</v>
      </c>
      <c r="AC41" s="22">
        <v>0</v>
      </c>
      <c r="AD41" s="22">
        <v>21767214</v>
      </c>
      <c r="AE41" s="22">
        <v>-2117667</v>
      </c>
      <c r="AF41" s="22">
        <v>170245712</v>
      </c>
      <c r="AG41" s="22">
        <v>2784651</v>
      </c>
      <c r="AH41" s="22">
        <v>236857</v>
      </c>
      <c r="AI41" s="22">
        <v>0</v>
      </c>
      <c r="AJ41" s="22">
        <v>173267220</v>
      </c>
      <c r="AK41" s="22">
        <v>171149553</v>
      </c>
    </row>
    <row r="42" spans="1:37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5267973</v>
      </c>
      <c r="F42" s="22">
        <v>148577</v>
      </c>
      <c r="G42" s="22">
        <v>315365</v>
      </c>
      <c r="H42" s="22">
        <v>-309552</v>
      </c>
      <c r="I42" s="22">
        <v>328151</v>
      </c>
      <c r="J42" s="22">
        <v>858951</v>
      </c>
      <c r="K42" s="22">
        <v>263805</v>
      </c>
      <c r="L42" s="22">
        <v>0</v>
      </c>
      <c r="M42" s="22">
        <v>1500</v>
      </c>
      <c r="N42" s="22">
        <v>0</v>
      </c>
      <c r="O42" s="22">
        <v>0</v>
      </c>
      <c r="P42" s="22">
        <v>0</v>
      </c>
      <c r="Q42" s="22">
        <v>0</v>
      </c>
      <c r="R42" s="22">
        <v>6433196</v>
      </c>
      <c r="S42" s="22">
        <v>0</v>
      </c>
      <c r="T42" s="22">
        <v>0</v>
      </c>
      <c r="U42" s="22">
        <v>13307966</v>
      </c>
      <c r="V42" s="22">
        <v>0</v>
      </c>
      <c r="W42" s="22">
        <v>0</v>
      </c>
      <c r="X42" s="22">
        <v>823998</v>
      </c>
      <c r="Y42" s="22">
        <v>839</v>
      </c>
      <c r="Z42" s="22">
        <v>1627342</v>
      </c>
      <c r="AA42" s="22">
        <v>1022887</v>
      </c>
      <c r="AB42" s="22">
        <v>0</v>
      </c>
      <c r="AC42" s="22">
        <v>0</v>
      </c>
      <c r="AD42" s="22">
        <v>3475066</v>
      </c>
      <c r="AE42" s="22">
        <v>9832900</v>
      </c>
      <c r="AF42" s="22">
        <v>69224754</v>
      </c>
      <c r="AG42" s="22">
        <v>1486690</v>
      </c>
      <c r="AH42" s="22">
        <v>132352</v>
      </c>
      <c r="AI42" s="22">
        <v>0</v>
      </c>
      <c r="AJ42" s="22">
        <v>70843796</v>
      </c>
      <c r="AK42" s="22">
        <v>80676696</v>
      </c>
    </row>
    <row r="43" spans="1:37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76030034</v>
      </c>
      <c r="F43" s="22">
        <v>1976867</v>
      </c>
      <c r="G43" s="22">
        <v>1092126</v>
      </c>
      <c r="H43" s="22">
        <v>-225819</v>
      </c>
      <c r="I43" s="22">
        <v>1521810</v>
      </c>
      <c r="J43" s="22">
        <v>3458284</v>
      </c>
      <c r="K43" s="22">
        <v>4355445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10660448</v>
      </c>
      <c r="R43" s="22">
        <v>0</v>
      </c>
      <c r="S43" s="22">
        <v>431</v>
      </c>
      <c r="T43" s="22">
        <v>0</v>
      </c>
      <c r="U43" s="22">
        <v>98869626</v>
      </c>
      <c r="V43" s="22">
        <v>0</v>
      </c>
      <c r="W43" s="22">
        <v>782878</v>
      </c>
      <c r="X43" s="22">
        <v>4522234</v>
      </c>
      <c r="Y43" s="22">
        <v>1592029</v>
      </c>
      <c r="Z43" s="22">
        <v>8540051</v>
      </c>
      <c r="AA43" s="22">
        <v>32003262</v>
      </c>
      <c r="AB43" s="22">
        <v>0</v>
      </c>
      <c r="AC43" s="22">
        <v>100152</v>
      </c>
      <c r="AD43" s="22">
        <v>47540606</v>
      </c>
      <c r="AE43" s="22">
        <v>51329020</v>
      </c>
      <c r="AF43" s="22">
        <v>231927813</v>
      </c>
      <c r="AG43" s="22">
        <v>1158668</v>
      </c>
      <c r="AH43" s="22">
        <v>212234</v>
      </c>
      <c r="AI43" s="22">
        <v>0</v>
      </c>
      <c r="AJ43" s="22">
        <v>233298715</v>
      </c>
      <c r="AK43" s="22">
        <v>284627735</v>
      </c>
    </row>
    <row r="44" spans="1:37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76055213</v>
      </c>
      <c r="F44" s="22">
        <v>585460</v>
      </c>
      <c r="G44" s="22">
        <v>363298</v>
      </c>
      <c r="H44" s="22">
        <v>-39274</v>
      </c>
      <c r="I44" s="22">
        <v>35032</v>
      </c>
      <c r="J44" s="22">
        <v>0</v>
      </c>
      <c r="K44" s="22">
        <v>7104466</v>
      </c>
      <c r="L44" s="22">
        <v>0</v>
      </c>
      <c r="M44" s="22">
        <v>0</v>
      </c>
      <c r="N44" s="22">
        <v>0</v>
      </c>
      <c r="O44" s="22">
        <v>0</v>
      </c>
      <c r="P44" s="22">
        <v>5010</v>
      </c>
      <c r="Q44" s="22">
        <v>0</v>
      </c>
      <c r="R44" s="22">
        <v>0</v>
      </c>
      <c r="S44" s="22">
        <v>0</v>
      </c>
      <c r="T44" s="22">
        <v>0</v>
      </c>
      <c r="U44" s="22">
        <v>84109205</v>
      </c>
      <c r="V44" s="22">
        <v>0</v>
      </c>
      <c r="W44" s="22">
        <v>0</v>
      </c>
      <c r="X44" s="22">
        <v>3504052</v>
      </c>
      <c r="Y44" s="22">
        <v>0</v>
      </c>
      <c r="Z44" s="22">
        <v>2052065</v>
      </c>
      <c r="AA44" s="22">
        <v>1333844</v>
      </c>
      <c r="AB44" s="22">
        <v>0</v>
      </c>
      <c r="AC44" s="22">
        <v>0</v>
      </c>
      <c r="AD44" s="22">
        <v>6889961</v>
      </c>
      <c r="AE44" s="22">
        <v>77219244</v>
      </c>
      <c r="AF44" s="22">
        <v>129937990</v>
      </c>
      <c r="AG44" s="22">
        <v>8778451</v>
      </c>
      <c r="AH44" s="22">
        <v>158753</v>
      </c>
      <c r="AI44" s="22">
        <v>0</v>
      </c>
      <c r="AJ44" s="22">
        <v>138875194</v>
      </c>
      <c r="AK44" s="22">
        <v>216094438</v>
      </c>
    </row>
    <row r="45" spans="1:37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23714842</v>
      </c>
      <c r="F45" s="22">
        <v>232280</v>
      </c>
      <c r="G45" s="22">
        <v>148082</v>
      </c>
      <c r="H45" s="22">
        <v>-44895</v>
      </c>
      <c r="I45" s="22">
        <v>6709968</v>
      </c>
      <c r="J45" s="22">
        <v>0</v>
      </c>
      <c r="K45" s="22">
        <v>765277</v>
      </c>
      <c r="L45" s="22">
        <v>0</v>
      </c>
      <c r="M45" s="22">
        <v>75894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7357</v>
      </c>
      <c r="T45" s="22">
        <v>0</v>
      </c>
      <c r="U45" s="22">
        <v>31608805</v>
      </c>
      <c r="V45" s="22">
        <v>0</v>
      </c>
      <c r="W45" s="22">
        <v>0</v>
      </c>
      <c r="X45" s="22">
        <v>4832728</v>
      </c>
      <c r="Y45" s="22">
        <v>76000</v>
      </c>
      <c r="Z45" s="22">
        <v>200341</v>
      </c>
      <c r="AA45" s="22">
        <v>14385646</v>
      </c>
      <c r="AB45" s="22">
        <v>19388</v>
      </c>
      <c r="AC45" s="22">
        <v>75426</v>
      </c>
      <c r="AD45" s="22">
        <v>19589529</v>
      </c>
      <c r="AE45" s="22">
        <v>12019276</v>
      </c>
      <c r="AF45" s="22">
        <v>91750794</v>
      </c>
      <c r="AG45" s="22">
        <v>3028224</v>
      </c>
      <c r="AH45" s="22">
        <v>156013</v>
      </c>
      <c r="AI45" s="22">
        <v>0</v>
      </c>
      <c r="AJ45" s="22">
        <v>94935031</v>
      </c>
      <c r="AK45" s="22">
        <v>106954307</v>
      </c>
    </row>
    <row r="46" spans="1:37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46375946</v>
      </c>
      <c r="F46" s="22">
        <v>610362</v>
      </c>
      <c r="G46" s="22">
        <v>569873</v>
      </c>
      <c r="H46" s="22">
        <v>-534662</v>
      </c>
      <c r="I46" s="22">
        <v>13025210</v>
      </c>
      <c r="J46" s="22">
        <v>0</v>
      </c>
      <c r="K46" s="22">
        <v>4001423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50202</v>
      </c>
      <c r="T46" s="22">
        <v>0</v>
      </c>
      <c r="U46" s="22">
        <v>64098354</v>
      </c>
      <c r="V46" s="22">
        <v>0</v>
      </c>
      <c r="W46" s="22">
        <v>0</v>
      </c>
      <c r="X46" s="22">
        <v>13361072</v>
      </c>
      <c r="Y46" s="22">
        <v>748911</v>
      </c>
      <c r="Z46" s="22">
        <v>15937854</v>
      </c>
      <c r="AA46" s="22">
        <v>54798645</v>
      </c>
      <c r="AB46" s="22">
        <v>0</v>
      </c>
      <c r="AC46" s="22">
        <v>3656261</v>
      </c>
      <c r="AD46" s="22">
        <v>88502743</v>
      </c>
      <c r="AE46" s="22">
        <v>-24404389</v>
      </c>
      <c r="AF46" s="22">
        <v>283621249</v>
      </c>
      <c r="AG46" s="22">
        <v>1106624</v>
      </c>
      <c r="AH46" s="22">
        <v>192791</v>
      </c>
      <c r="AI46" s="22">
        <v>0</v>
      </c>
      <c r="AJ46" s="22">
        <v>284920664</v>
      </c>
      <c r="AK46" s="22">
        <v>260516275</v>
      </c>
    </row>
    <row r="47" spans="1:37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3113670</v>
      </c>
      <c r="F47" s="22">
        <v>690375</v>
      </c>
      <c r="G47" s="22">
        <v>415336</v>
      </c>
      <c r="H47" s="22">
        <v>-24296</v>
      </c>
      <c r="I47" s="22">
        <v>3904191</v>
      </c>
      <c r="J47" s="22">
        <v>3368776</v>
      </c>
      <c r="K47" s="22">
        <v>462355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1041479</v>
      </c>
      <c r="S47" s="22">
        <v>0</v>
      </c>
      <c r="T47" s="22">
        <v>0</v>
      </c>
      <c r="U47" s="22">
        <v>12971886</v>
      </c>
      <c r="V47" s="22">
        <v>0</v>
      </c>
      <c r="W47" s="22">
        <v>0</v>
      </c>
      <c r="X47" s="22">
        <v>860039</v>
      </c>
      <c r="Y47" s="22">
        <v>1098043</v>
      </c>
      <c r="Z47" s="22">
        <v>705472</v>
      </c>
      <c r="AA47" s="22">
        <v>5261000</v>
      </c>
      <c r="AB47" s="22">
        <v>0</v>
      </c>
      <c r="AC47" s="22">
        <v>0</v>
      </c>
      <c r="AD47" s="22">
        <v>7924554</v>
      </c>
      <c r="AE47" s="22">
        <v>5047332</v>
      </c>
      <c r="AF47" s="22">
        <v>46157724</v>
      </c>
      <c r="AG47" s="22">
        <v>5245020</v>
      </c>
      <c r="AH47" s="22">
        <v>198137</v>
      </c>
      <c r="AI47" s="22">
        <v>0</v>
      </c>
      <c r="AJ47" s="22">
        <v>51600881</v>
      </c>
      <c r="AK47" s="22">
        <v>56648213</v>
      </c>
    </row>
    <row r="48" spans="1:37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43648074</v>
      </c>
      <c r="F48" s="22">
        <v>257794</v>
      </c>
      <c r="G48" s="22">
        <v>155866</v>
      </c>
      <c r="H48" s="22">
        <v>-100000</v>
      </c>
      <c r="I48" s="22">
        <v>0</v>
      </c>
      <c r="J48" s="22">
        <v>0</v>
      </c>
      <c r="K48" s="22">
        <v>2022134</v>
      </c>
      <c r="L48" s="22">
        <v>0</v>
      </c>
      <c r="M48" s="22">
        <v>1135</v>
      </c>
      <c r="N48" s="22">
        <v>370907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46355910</v>
      </c>
      <c r="V48" s="22">
        <v>0</v>
      </c>
      <c r="W48" s="22">
        <v>0</v>
      </c>
      <c r="X48" s="22">
        <v>2273046</v>
      </c>
      <c r="Y48" s="22">
        <v>278267</v>
      </c>
      <c r="Z48" s="22">
        <v>267840</v>
      </c>
      <c r="AA48" s="22">
        <v>0</v>
      </c>
      <c r="AB48" s="22">
        <v>960353</v>
      </c>
      <c r="AC48" s="22">
        <v>0</v>
      </c>
      <c r="AD48" s="22">
        <v>3779506</v>
      </c>
      <c r="AE48" s="22">
        <v>42576404</v>
      </c>
      <c r="AF48" s="22">
        <v>339806486</v>
      </c>
      <c r="AG48" s="22">
        <v>5565033</v>
      </c>
      <c r="AH48" s="22">
        <v>0</v>
      </c>
      <c r="AI48" s="22">
        <v>0</v>
      </c>
      <c r="AJ48" s="22">
        <v>345371519</v>
      </c>
      <c r="AK48" s="22">
        <v>387947923</v>
      </c>
    </row>
    <row r="49" spans="1:37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11767825</v>
      </c>
      <c r="F49" s="22">
        <v>361223</v>
      </c>
      <c r="G49" s="22">
        <v>185301</v>
      </c>
      <c r="H49" s="22">
        <v>-127665</v>
      </c>
      <c r="I49" s="22">
        <v>537070</v>
      </c>
      <c r="J49" s="22">
        <v>0</v>
      </c>
      <c r="K49" s="22">
        <v>268490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12992244</v>
      </c>
      <c r="V49" s="22">
        <v>0</v>
      </c>
      <c r="W49" s="22">
        <v>0</v>
      </c>
      <c r="X49" s="22">
        <v>1332885</v>
      </c>
      <c r="Y49" s="22">
        <v>0</v>
      </c>
      <c r="Z49" s="22">
        <v>2338392</v>
      </c>
      <c r="AA49" s="22">
        <v>0</v>
      </c>
      <c r="AB49" s="22">
        <v>105323</v>
      </c>
      <c r="AC49" s="22">
        <v>0</v>
      </c>
      <c r="AD49" s="22">
        <v>3776600</v>
      </c>
      <c r="AE49" s="22">
        <v>9215644</v>
      </c>
      <c r="AF49" s="22">
        <v>28701986</v>
      </c>
      <c r="AG49" s="22">
        <v>701823</v>
      </c>
      <c r="AH49" s="22">
        <v>134114</v>
      </c>
      <c r="AI49" s="22">
        <v>0</v>
      </c>
      <c r="AJ49" s="22">
        <v>29537923</v>
      </c>
      <c r="AK49" s="22">
        <v>38753567</v>
      </c>
    </row>
    <row r="50" spans="1:37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24988981</v>
      </c>
      <c r="F50" s="22">
        <v>746304</v>
      </c>
      <c r="G50" s="22">
        <v>399739</v>
      </c>
      <c r="H50" s="22">
        <v>-80200</v>
      </c>
      <c r="I50" s="22">
        <v>4037779</v>
      </c>
      <c r="J50" s="22">
        <v>0</v>
      </c>
      <c r="K50" s="22">
        <v>628432</v>
      </c>
      <c r="L50" s="22">
        <v>3387769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46206</v>
      </c>
      <c r="U50" s="22">
        <v>34155010</v>
      </c>
      <c r="V50" s="22">
        <v>0</v>
      </c>
      <c r="W50" s="22">
        <v>991931</v>
      </c>
      <c r="X50" s="22">
        <v>5202429</v>
      </c>
      <c r="Y50" s="22">
        <v>1615864</v>
      </c>
      <c r="Z50" s="22">
        <v>1844389</v>
      </c>
      <c r="AA50" s="22">
        <v>19936840</v>
      </c>
      <c r="AB50" s="22">
        <v>0</v>
      </c>
      <c r="AC50" s="22">
        <v>0</v>
      </c>
      <c r="AD50" s="22">
        <v>29591453</v>
      </c>
      <c r="AE50" s="22">
        <v>4563557</v>
      </c>
      <c r="AF50" s="22">
        <v>231930668</v>
      </c>
      <c r="AG50" s="22">
        <v>161336</v>
      </c>
      <c r="AH50" s="22">
        <v>245875</v>
      </c>
      <c r="AI50" s="22">
        <v>0</v>
      </c>
      <c r="AJ50" s="22">
        <v>232337879</v>
      </c>
      <c r="AK50" s="22">
        <v>236901436</v>
      </c>
    </row>
    <row r="51" spans="1:37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17312871</v>
      </c>
      <c r="F51" s="22">
        <v>143133</v>
      </c>
      <c r="G51" s="22">
        <v>52587</v>
      </c>
      <c r="H51" s="22">
        <v>-14351</v>
      </c>
      <c r="I51" s="22">
        <v>3205007</v>
      </c>
      <c r="J51" s="22">
        <v>0</v>
      </c>
      <c r="K51" s="22">
        <v>533165</v>
      </c>
      <c r="L51" s="22">
        <v>0</v>
      </c>
      <c r="M51" s="22">
        <v>1</v>
      </c>
      <c r="N51" s="22">
        <v>0</v>
      </c>
      <c r="O51" s="22">
        <v>0</v>
      </c>
      <c r="P51" s="22">
        <v>77941</v>
      </c>
      <c r="Q51" s="22">
        <v>0</v>
      </c>
      <c r="R51" s="22">
        <v>154</v>
      </c>
      <c r="S51" s="22">
        <v>0</v>
      </c>
      <c r="T51" s="22">
        <v>1353672</v>
      </c>
      <c r="U51" s="22">
        <v>22664180</v>
      </c>
      <c r="V51" s="22">
        <v>0</v>
      </c>
      <c r="W51" s="22">
        <v>98416</v>
      </c>
      <c r="X51" s="22">
        <v>1705433</v>
      </c>
      <c r="Y51" s="22">
        <v>345802</v>
      </c>
      <c r="Z51" s="22">
        <v>1786307</v>
      </c>
      <c r="AA51" s="22">
        <v>4340141</v>
      </c>
      <c r="AB51" s="22">
        <v>106871</v>
      </c>
      <c r="AC51" s="22">
        <v>223400</v>
      </c>
      <c r="AD51" s="22">
        <v>8606370</v>
      </c>
      <c r="AE51" s="22">
        <v>14057810</v>
      </c>
      <c r="AF51" s="22">
        <v>85589220</v>
      </c>
      <c r="AG51" s="22">
        <v>1754379</v>
      </c>
      <c r="AH51" s="22">
        <v>149972</v>
      </c>
      <c r="AI51" s="22">
        <v>0</v>
      </c>
      <c r="AJ51" s="22">
        <v>87493571</v>
      </c>
      <c r="AK51" s="22">
        <v>101551381</v>
      </c>
    </row>
    <row r="52" spans="1:37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15691711</v>
      </c>
      <c r="F52" s="22">
        <v>520557</v>
      </c>
      <c r="G52" s="22">
        <v>290895</v>
      </c>
      <c r="H52" s="22">
        <v>-26116</v>
      </c>
      <c r="I52" s="22">
        <v>2467095</v>
      </c>
      <c r="J52" s="22">
        <v>0</v>
      </c>
      <c r="K52" s="22">
        <v>1346426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747568</v>
      </c>
      <c r="U52" s="22">
        <v>21038136</v>
      </c>
      <c r="V52" s="22">
        <v>0</v>
      </c>
      <c r="W52" s="22">
        <v>50594</v>
      </c>
      <c r="X52" s="22">
        <v>2046172</v>
      </c>
      <c r="Y52" s="22">
        <v>285606</v>
      </c>
      <c r="Z52" s="22">
        <v>12791993</v>
      </c>
      <c r="AA52" s="22">
        <v>6534952</v>
      </c>
      <c r="AB52" s="22">
        <v>0</v>
      </c>
      <c r="AC52" s="22">
        <v>1303873</v>
      </c>
      <c r="AD52" s="22">
        <v>23013190</v>
      </c>
      <c r="AE52" s="22">
        <v>-1975054</v>
      </c>
      <c r="AF52" s="22">
        <v>133834630</v>
      </c>
      <c r="AG52" s="22">
        <v>1615447</v>
      </c>
      <c r="AH52" s="22">
        <v>195264</v>
      </c>
      <c r="AI52" s="22">
        <v>0</v>
      </c>
      <c r="AJ52" s="22">
        <v>135645341</v>
      </c>
      <c r="AK52" s="22">
        <v>133670287</v>
      </c>
    </row>
    <row r="53" spans="1:37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13518704</v>
      </c>
      <c r="F53" s="22">
        <v>140308</v>
      </c>
      <c r="G53" s="22">
        <v>37767</v>
      </c>
      <c r="H53" s="22">
        <v>-13500</v>
      </c>
      <c r="I53" s="22">
        <v>130899</v>
      </c>
      <c r="J53" s="22">
        <v>0</v>
      </c>
      <c r="K53" s="22">
        <v>349045</v>
      </c>
      <c r="L53" s="22">
        <v>424413</v>
      </c>
      <c r="M53" s="22">
        <v>173705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14761341</v>
      </c>
      <c r="V53" s="22">
        <v>0</v>
      </c>
      <c r="W53" s="22">
        <v>0</v>
      </c>
      <c r="X53" s="22">
        <v>1018218</v>
      </c>
      <c r="Y53" s="22">
        <v>500</v>
      </c>
      <c r="Z53" s="22">
        <v>2039864</v>
      </c>
      <c r="AA53" s="22">
        <v>435192</v>
      </c>
      <c r="AB53" s="22">
        <v>19734</v>
      </c>
      <c r="AC53" s="22">
        <v>0</v>
      </c>
      <c r="AD53" s="22">
        <v>3513508</v>
      </c>
      <c r="AE53" s="22">
        <v>11247833</v>
      </c>
      <c r="AF53" s="22">
        <v>14057417</v>
      </c>
      <c r="AG53" s="22">
        <v>2147394</v>
      </c>
      <c r="AH53" s="22">
        <v>273596</v>
      </c>
      <c r="AI53" s="22">
        <v>0</v>
      </c>
      <c r="AJ53" s="22">
        <v>16478407</v>
      </c>
      <c r="AK53" s="22">
        <v>27726240</v>
      </c>
    </row>
    <row r="54" spans="1:37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15869098</v>
      </c>
      <c r="F54" s="22">
        <v>587093</v>
      </c>
      <c r="G54" s="22">
        <v>619692</v>
      </c>
      <c r="H54" s="22">
        <v>-483434</v>
      </c>
      <c r="I54" s="22">
        <v>961444</v>
      </c>
      <c r="J54" s="22">
        <v>9115026</v>
      </c>
      <c r="K54" s="22">
        <v>911416</v>
      </c>
      <c r="L54" s="22">
        <v>0</v>
      </c>
      <c r="M54" s="22">
        <v>179664</v>
      </c>
      <c r="N54" s="22">
        <v>0</v>
      </c>
      <c r="O54" s="22">
        <v>0</v>
      </c>
      <c r="P54" s="22">
        <v>0</v>
      </c>
      <c r="Q54" s="22">
        <v>0</v>
      </c>
      <c r="R54" s="22">
        <v>1005503</v>
      </c>
      <c r="S54" s="22">
        <v>0</v>
      </c>
      <c r="T54" s="22">
        <v>0</v>
      </c>
      <c r="U54" s="22">
        <v>28765502</v>
      </c>
      <c r="V54" s="22">
        <v>0</v>
      </c>
      <c r="W54" s="22">
        <v>138281</v>
      </c>
      <c r="X54" s="22">
        <v>1904140</v>
      </c>
      <c r="Y54" s="22">
        <v>0</v>
      </c>
      <c r="Z54" s="22">
        <v>910814</v>
      </c>
      <c r="AA54" s="22">
        <v>9045358</v>
      </c>
      <c r="AB54" s="22">
        <v>926202</v>
      </c>
      <c r="AC54" s="22">
        <v>6019989</v>
      </c>
      <c r="AD54" s="22">
        <v>18944784</v>
      </c>
      <c r="AE54" s="22">
        <v>9820718</v>
      </c>
      <c r="AF54" s="22">
        <v>140376448</v>
      </c>
      <c r="AG54" s="22">
        <v>4241807</v>
      </c>
      <c r="AH54" s="22">
        <v>669409</v>
      </c>
      <c r="AI54" s="22">
        <v>0</v>
      </c>
      <c r="AJ54" s="22">
        <v>145287664</v>
      </c>
      <c r="AK54" s="22">
        <v>155108382</v>
      </c>
    </row>
    <row r="55" spans="1:37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39231724</v>
      </c>
      <c r="F55" s="22">
        <v>389320</v>
      </c>
      <c r="G55" s="22">
        <v>532931</v>
      </c>
      <c r="H55" s="22">
        <v>-152340</v>
      </c>
      <c r="I55" s="22">
        <v>3212547</v>
      </c>
      <c r="J55" s="22">
        <v>7618660</v>
      </c>
      <c r="K55" s="22">
        <v>1688845</v>
      </c>
      <c r="L55" s="22">
        <v>0</v>
      </c>
      <c r="M55" s="22">
        <v>31881</v>
      </c>
      <c r="N55" s="22">
        <v>0</v>
      </c>
      <c r="O55" s="22">
        <v>0</v>
      </c>
      <c r="P55" s="22">
        <v>0</v>
      </c>
      <c r="Q55" s="22">
        <v>0</v>
      </c>
      <c r="R55" s="22">
        <v>16394197</v>
      </c>
      <c r="S55" s="22">
        <v>0</v>
      </c>
      <c r="T55" s="22">
        <v>0</v>
      </c>
      <c r="U55" s="22">
        <v>68947765</v>
      </c>
      <c r="V55" s="22">
        <v>0</v>
      </c>
      <c r="W55" s="22">
        <v>413640</v>
      </c>
      <c r="X55" s="22">
        <v>5043333</v>
      </c>
      <c r="Y55" s="22">
        <v>166237</v>
      </c>
      <c r="Z55" s="22">
        <v>85178</v>
      </c>
      <c r="AA55" s="22">
        <v>6104914</v>
      </c>
      <c r="AB55" s="22">
        <v>305333</v>
      </c>
      <c r="AC55" s="22">
        <v>633208</v>
      </c>
      <c r="AD55" s="22">
        <v>12751843</v>
      </c>
      <c r="AE55" s="22">
        <v>56195922</v>
      </c>
      <c r="AF55" s="22">
        <v>98447085</v>
      </c>
      <c r="AG55" s="22">
        <v>986785</v>
      </c>
      <c r="AH55" s="22">
        <v>143785</v>
      </c>
      <c r="AI55" s="22">
        <v>0</v>
      </c>
      <c r="AJ55" s="22">
        <v>99577655</v>
      </c>
      <c r="AK55" s="22">
        <v>155773577</v>
      </c>
    </row>
    <row r="56" spans="1:37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28278144</v>
      </c>
      <c r="F56" s="22">
        <v>589600</v>
      </c>
      <c r="G56" s="22">
        <v>0</v>
      </c>
      <c r="H56" s="22">
        <v>0</v>
      </c>
      <c r="I56" s="22">
        <v>0</v>
      </c>
      <c r="J56" s="22">
        <v>0</v>
      </c>
      <c r="K56" s="22">
        <v>4209959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71</v>
      </c>
      <c r="U56" s="22">
        <v>33077774</v>
      </c>
      <c r="V56" s="22">
        <v>0</v>
      </c>
      <c r="W56" s="22">
        <v>0</v>
      </c>
      <c r="X56" s="22">
        <v>1681804</v>
      </c>
      <c r="Y56" s="22">
        <v>0</v>
      </c>
      <c r="Z56" s="22">
        <v>0</v>
      </c>
      <c r="AA56" s="22">
        <v>1024210</v>
      </c>
      <c r="AB56" s="22">
        <v>0</v>
      </c>
      <c r="AC56" s="22">
        <v>689412</v>
      </c>
      <c r="AD56" s="22">
        <v>3395426</v>
      </c>
      <c r="AE56" s="22">
        <v>29682348</v>
      </c>
      <c r="AF56" s="22">
        <v>39524548</v>
      </c>
      <c r="AG56" s="22">
        <v>1556924</v>
      </c>
      <c r="AH56" s="22">
        <v>127926</v>
      </c>
      <c r="AI56" s="22">
        <v>0</v>
      </c>
      <c r="AJ56" s="22">
        <v>41209398</v>
      </c>
      <c r="AK56" s="22">
        <v>70891746</v>
      </c>
    </row>
    <row r="57" spans="1:37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9231990</v>
      </c>
      <c r="F57" s="22">
        <v>196262</v>
      </c>
      <c r="G57" s="22">
        <v>851042</v>
      </c>
      <c r="H57" s="22">
        <v>-424855</v>
      </c>
      <c r="I57" s="22">
        <v>5669123</v>
      </c>
      <c r="J57" s="22">
        <v>0</v>
      </c>
      <c r="K57" s="22">
        <v>3317117</v>
      </c>
      <c r="L57" s="22">
        <v>0</v>
      </c>
      <c r="M57" s="22">
        <v>23550</v>
      </c>
      <c r="N57" s="22">
        <v>0</v>
      </c>
      <c r="O57" s="22">
        <v>0</v>
      </c>
      <c r="P57" s="22">
        <v>0</v>
      </c>
      <c r="Q57" s="22">
        <v>0</v>
      </c>
      <c r="R57" s="22">
        <v>17409809</v>
      </c>
      <c r="S57" s="22">
        <v>394886</v>
      </c>
      <c r="T57" s="22">
        <v>0</v>
      </c>
      <c r="U57" s="22">
        <v>36668924</v>
      </c>
      <c r="V57" s="22">
        <v>0</v>
      </c>
      <c r="W57" s="22">
        <v>0</v>
      </c>
      <c r="X57" s="22">
        <v>8984978</v>
      </c>
      <c r="Y57" s="22">
        <v>18750</v>
      </c>
      <c r="Z57" s="22">
        <v>293188</v>
      </c>
      <c r="AA57" s="22">
        <v>17775531</v>
      </c>
      <c r="AB57" s="22">
        <v>0</v>
      </c>
      <c r="AC57" s="22">
        <v>0</v>
      </c>
      <c r="AD57" s="22">
        <v>27072447</v>
      </c>
      <c r="AE57" s="22">
        <v>9596477</v>
      </c>
      <c r="AF57" s="22">
        <v>114879320</v>
      </c>
      <c r="AG57" s="22">
        <v>760541</v>
      </c>
      <c r="AH57" s="22">
        <v>193690</v>
      </c>
      <c r="AI57" s="22">
        <v>0</v>
      </c>
      <c r="AJ57" s="22">
        <v>115833551</v>
      </c>
      <c r="AK57" s="22">
        <v>125430028</v>
      </c>
    </row>
    <row r="58" spans="1:37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15850428</v>
      </c>
      <c r="F58" s="22">
        <v>1683035</v>
      </c>
      <c r="G58" s="22">
        <v>521920</v>
      </c>
      <c r="H58" s="22">
        <v>-93737</v>
      </c>
      <c r="I58" s="22">
        <v>5794277</v>
      </c>
      <c r="J58" s="22">
        <v>0</v>
      </c>
      <c r="K58" s="22">
        <v>2666498</v>
      </c>
      <c r="L58" s="22">
        <v>0</v>
      </c>
      <c r="M58" s="22">
        <v>74803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26497224</v>
      </c>
      <c r="V58" s="22">
        <v>0</v>
      </c>
      <c r="W58" s="22">
        <v>0</v>
      </c>
      <c r="X58" s="22">
        <v>6441867</v>
      </c>
      <c r="Y58" s="22">
        <v>198984</v>
      </c>
      <c r="Z58" s="22">
        <v>1679488</v>
      </c>
      <c r="AA58" s="22">
        <v>170122</v>
      </c>
      <c r="AB58" s="22">
        <v>28972</v>
      </c>
      <c r="AC58" s="22">
        <v>420000</v>
      </c>
      <c r="AD58" s="22">
        <v>8939433</v>
      </c>
      <c r="AE58" s="22">
        <v>17557791</v>
      </c>
      <c r="AF58" s="22">
        <v>233018631</v>
      </c>
      <c r="AG58" s="22">
        <v>252721</v>
      </c>
      <c r="AH58" s="22">
        <v>361781</v>
      </c>
      <c r="AI58" s="22">
        <v>0</v>
      </c>
      <c r="AJ58" s="22">
        <v>233633133</v>
      </c>
      <c r="AK58" s="22">
        <v>251190924</v>
      </c>
    </row>
    <row r="59" spans="1:37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7205514</v>
      </c>
      <c r="F59" s="22">
        <v>194340</v>
      </c>
      <c r="G59" s="22">
        <v>140908</v>
      </c>
      <c r="H59" s="22">
        <v>-14372</v>
      </c>
      <c r="I59" s="22">
        <v>6490302</v>
      </c>
      <c r="J59" s="22">
        <v>0</v>
      </c>
      <c r="K59" s="22">
        <v>155565</v>
      </c>
      <c r="L59" s="22">
        <v>0</v>
      </c>
      <c r="M59" s="22">
        <v>374270</v>
      </c>
      <c r="N59" s="22">
        <v>7125070</v>
      </c>
      <c r="O59" s="22">
        <v>0</v>
      </c>
      <c r="P59" s="22">
        <v>0</v>
      </c>
      <c r="Q59" s="22">
        <v>0</v>
      </c>
      <c r="R59" s="22">
        <v>3134</v>
      </c>
      <c r="S59" s="22">
        <v>0</v>
      </c>
      <c r="T59" s="22">
        <v>0</v>
      </c>
      <c r="U59" s="22">
        <v>21674731</v>
      </c>
      <c r="V59" s="22">
        <v>0</v>
      </c>
      <c r="W59" s="22">
        <v>0</v>
      </c>
      <c r="X59" s="22">
        <v>1662177</v>
      </c>
      <c r="Y59" s="22">
        <v>0</v>
      </c>
      <c r="Z59" s="22">
        <v>3095175</v>
      </c>
      <c r="AA59" s="22">
        <v>4533333</v>
      </c>
      <c r="AB59" s="22">
        <v>0</v>
      </c>
      <c r="AC59" s="22">
        <v>507301</v>
      </c>
      <c r="AD59" s="22">
        <v>9797986</v>
      </c>
      <c r="AE59" s="22">
        <v>11876745</v>
      </c>
      <c r="AF59" s="22">
        <v>36709952</v>
      </c>
      <c r="AG59" s="22">
        <v>23</v>
      </c>
      <c r="AH59" s="22">
        <v>135519</v>
      </c>
      <c r="AI59" s="22">
        <v>1435435</v>
      </c>
      <c r="AJ59" s="22">
        <v>38280929</v>
      </c>
      <c r="AK59" s="22">
        <v>50157674</v>
      </c>
    </row>
    <row r="60" spans="1:37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54229722</v>
      </c>
      <c r="F60" s="22">
        <v>1549555</v>
      </c>
      <c r="G60" s="22">
        <v>759410</v>
      </c>
      <c r="H60" s="22">
        <v>-48400</v>
      </c>
      <c r="I60" s="22">
        <v>6070576</v>
      </c>
      <c r="J60" s="22">
        <v>0</v>
      </c>
      <c r="K60" s="22">
        <v>4191421</v>
      </c>
      <c r="L60" s="22">
        <v>0</v>
      </c>
      <c r="M60" s="22">
        <v>0</v>
      </c>
      <c r="N60" s="22">
        <v>0</v>
      </c>
      <c r="O60" s="22">
        <v>481400</v>
      </c>
      <c r="P60" s="22">
        <v>4576129</v>
      </c>
      <c r="Q60" s="22">
        <v>0</v>
      </c>
      <c r="R60" s="22">
        <v>5053467</v>
      </c>
      <c r="S60" s="22">
        <v>0</v>
      </c>
      <c r="T60" s="22">
        <v>0</v>
      </c>
      <c r="U60" s="22">
        <v>76863280</v>
      </c>
      <c r="V60" s="22">
        <v>0</v>
      </c>
      <c r="W60" s="22">
        <v>125012</v>
      </c>
      <c r="X60" s="22">
        <v>5019686</v>
      </c>
      <c r="Y60" s="22">
        <v>6515285</v>
      </c>
      <c r="Z60" s="22">
        <v>24539290</v>
      </c>
      <c r="AA60" s="22">
        <v>6186840</v>
      </c>
      <c r="AB60" s="22">
        <v>0</v>
      </c>
      <c r="AC60" s="22">
        <v>1068008</v>
      </c>
      <c r="AD60" s="22">
        <v>43454121</v>
      </c>
      <c r="AE60" s="22">
        <v>33409159</v>
      </c>
      <c r="AF60" s="22">
        <v>272040068</v>
      </c>
      <c r="AG60" s="22">
        <v>7550057</v>
      </c>
      <c r="AH60" s="22">
        <v>521813</v>
      </c>
      <c r="AI60" s="22">
        <v>0</v>
      </c>
      <c r="AJ60" s="22">
        <v>280111938</v>
      </c>
      <c r="AK60" s="22">
        <v>313521097</v>
      </c>
    </row>
    <row r="61" spans="1:37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4124094</v>
      </c>
      <c r="F61" s="22">
        <v>80738</v>
      </c>
      <c r="G61" s="22">
        <v>26149</v>
      </c>
      <c r="H61" s="22">
        <v>-9397</v>
      </c>
      <c r="I61" s="22">
        <v>117704</v>
      </c>
      <c r="J61" s="22">
        <v>0</v>
      </c>
      <c r="K61" s="22">
        <v>263294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3281586</v>
      </c>
      <c r="S61" s="22">
        <v>0</v>
      </c>
      <c r="T61" s="22">
        <v>0</v>
      </c>
      <c r="U61" s="22">
        <v>7884168</v>
      </c>
      <c r="V61" s="22">
        <v>0</v>
      </c>
      <c r="W61" s="22">
        <v>0</v>
      </c>
      <c r="X61" s="22">
        <v>81439</v>
      </c>
      <c r="Y61" s="22">
        <v>0</v>
      </c>
      <c r="Z61" s="22">
        <v>779563</v>
      </c>
      <c r="AA61" s="22">
        <v>0</v>
      </c>
      <c r="AB61" s="22">
        <v>0</v>
      </c>
      <c r="AC61" s="22">
        <v>0</v>
      </c>
      <c r="AD61" s="22">
        <v>861002</v>
      </c>
      <c r="AE61" s="22">
        <v>7023166</v>
      </c>
      <c r="AF61" s="22">
        <v>7442471</v>
      </c>
      <c r="AG61" s="22">
        <v>517404</v>
      </c>
      <c r="AH61" s="22">
        <v>38402</v>
      </c>
      <c r="AI61" s="22">
        <v>0</v>
      </c>
      <c r="AJ61" s="22">
        <v>7998277</v>
      </c>
      <c r="AK61" s="22">
        <v>15021443</v>
      </c>
    </row>
    <row r="62" spans="1:37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5827531</v>
      </c>
      <c r="F62" s="22">
        <v>205073</v>
      </c>
      <c r="G62" s="22">
        <v>0</v>
      </c>
      <c r="H62" s="22">
        <v>0</v>
      </c>
      <c r="I62" s="22">
        <v>0</v>
      </c>
      <c r="J62" s="22">
        <v>0</v>
      </c>
      <c r="K62" s="22">
        <v>209762</v>
      </c>
      <c r="L62" s="22">
        <v>0</v>
      </c>
      <c r="M62" s="22">
        <v>0</v>
      </c>
      <c r="N62" s="22">
        <v>0</v>
      </c>
      <c r="O62" s="22">
        <v>1474307</v>
      </c>
      <c r="P62" s="22">
        <v>1894146</v>
      </c>
      <c r="Q62" s="22">
        <v>0</v>
      </c>
      <c r="R62" s="22">
        <v>6773318</v>
      </c>
      <c r="S62" s="22">
        <v>157811</v>
      </c>
      <c r="T62" s="22">
        <v>0</v>
      </c>
      <c r="U62" s="22">
        <v>16541948</v>
      </c>
      <c r="V62" s="22">
        <v>0</v>
      </c>
      <c r="W62" s="22">
        <v>0</v>
      </c>
      <c r="X62" s="22">
        <v>1365013</v>
      </c>
      <c r="Y62" s="22">
        <v>157811</v>
      </c>
      <c r="Z62" s="22">
        <v>0</v>
      </c>
      <c r="AA62" s="22">
        <v>1664645</v>
      </c>
      <c r="AB62" s="22">
        <v>430703</v>
      </c>
      <c r="AC62" s="22">
        <v>0</v>
      </c>
      <c r="AD62" s="22">
        <v>3618172</v>
      </c>
      <c r="AE62" s="22">
        <v>12923776</v>
      </c>
      <c r="AF62" s="22">
        <v>34843640</v>
      </c>
      <c r="AG62" s="22">
        <v>1691860</v>
      </c>
      <c r="AH62" s="22">
        <v>72563</v>
      </c>
      <c r="AI62" s="22">
        <v>0</v>
      </c>
      <c r="AJ62" s="22">
        <v>36608063</v>
      </c>
      <c r="AK62" s="22">
        <v>49531839</v>
      </c>
    </row>
    <row r="63" spans="1:37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7758579</v>
      </c>
      <c r="F63" s="22">
        <v>232252</v>
      </c>
      <c r="G63" s="22">
        <v>67715</v>
      </c>
      <c r="H63" s="22">
        <v>-75000</v>
      </c>
      <c r="I63" s="22">
        <v>0</v>
      </c>
      <c r="J63" s="22">
        <v>0</v>
      </c>
      <c r="K63" s="22">
        <v>1821210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2774</v>
      </c>
      <c r="S63" s="22">
        <v>0</v>
      </c>
      <c r="T63" s="22">
        <v>0</v>
      </c>
      <c r="U63" s="22">
        <v>9807530</v>
      </c>
      <c r="V63" s="22">
        <v>0</v>
      </c>
      <c r="W63" s="22">
        <v>43280</v>
      </c>
      <c r="X63" s="22">
        <v>1855827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1899107</v>
      </c>
      <c r="AE63" s="22">
        <v>7908423</v>
      </c>
      <c r="AF63" s="22">
        <v>58525335</v>
      </c>
      <c r="AG63" s="22">
        <v>1144544</v>
      </c>
      <c r="AH63" s="22">
        <v>115620</v>
      </c>
      <c r="AI63" s="22">
        <v>0</v>
      </c>
      <c r="AJ63" s="22">
        <v>59785499</v>
      </c>
      <c r="AK63" s="22">
        <v>67693922</v>
      </c>
    </row>
    <row r="64" spans="1:37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20235715</v>
      </c>
      <c r="F64" s="22">
        <v>121696</v>
      </c>
      <c r="G64" s="22">
        <v>91349</v>
      </c>
      <c r="H64" s="22">
        <v>-150379</v>
      </c>
      <c r="I64" s="22">
        <v>332625</v>
      </c>
      <c r="J64" s="22"/>
      <c r="K64" s="22">
        <v>281500</v>
      </c>
      <c r="L64" s="22"/>
      <c r="M64" s="22">
        <v>228365</v>
      </c>
      <c r="N64" s="22"/>
      <c r="O64" s="22"/>
      <c r="P64" s="22"/>
      <c r="Q64" s="22"/>
      <c r="R64" s="22">
        <v>10438</v>
      </c>
      <c r="S64" s="22"/>
      <c r="T64" s="22"/>
      <c r="U64" s="22">
        <v>21151309</v>
      </c>
      <c r="V64" s="22"/>
      <c r="W64" s="22"/>
      <c r="X64" s="22">
        <v>1823906</v>
      </c>
      <c r="Y64" s="22">
        <v>450</v>
      </c>
      <c r="Z64" s="22">
        <v>318848</v>
      </c>
      <c r="AA64" s="22">
        <v>0</v>
      </c>
      <c r="AB64" s="22"/>
      <c r="AC64" s="22">
        <v>407248</v>
      </c>
      <c r="AD64" s="22">
        <v>2550452</v>
      </c>
      <c r="AE64" s="22">
        <v>18600857</v>
      </c>
      <c r="AF64" s="22">
        <v>87215266</v>
      </c>
      <c r="AG64" s="22">
        <v>1677389</v>
      </c>
      <c r="AH64" s="22">
        <v>87669</v>
      </c>
      <c r="AI64" s="22"/>
      <c r="AJ64" s="22">
        <v>88980324</v>
      </c>
      <c r="AK64" s="22">
        <v>107581181</v>
      </c>
    </row>
    <row r="65" spans="1:37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2073276</v>
      </c>
      <c r="F65" s="22">
        <v>12271</v>
      </c>
      <c r="G65" s="22">
        <v>1150</v>
      </c>
      <c r="H65" s="22">
        <v>-1150</v>
      </c>
      <c r="I65" s="22">
        <v>24122</v>
      </c>
      <c r="J65" s="22">
        <v>0</v>
      </c>
      <c r="K65" s="22">
        <v>327633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4113632</v>
      </c>
      <c r="S65" s="22">
        <v>0</v>
      </c>
      <c r="T65" s="22">
        <v>0</v>
      </c>
      <c r="U65" s="22">
        <v>6550934</v>
      </c>
      <c r="V65" s="22">
        <v>0</v>
      </c>
      <c r="W65" s="22">
        <v>0</v>
      </c>
      <c r="X65" s="22">
        <v>119791</v>
      </c>
      <c r="Y65" s="22">
        <v>0</v>
      </c>
      <c r="Z65" s="22">
        <v>245389</v>
      </c>
      <c r="AA65" s="22">
        <v>0</v>
      </c>
      <c r="AB65" s="22">
        <v>29519</v>
      </c>
      <c r="AC65" s="22">
        <v>0</v>
      </c>
      <c r="AD65" s="22">
        <v>394699</v>
      </c>
      <c r="AE65" s="22">
        <v>6156235</v>
      </c>
      <c r="AF65" s="22">
        <v>8002472</v>
      </c>
      <c r="AG65" s="22">
        <v>380199</v>
      </c>
      <c r="AH65" s="22">
        <v>19476</v>
      </c>
      <c r="AI65" s="22">
        <v>0</v>
      </c>
      <c r="AJ65" s="22">
        <v>8402147</v>
      </c>
      <c r="AK65" s="22">
        <v>14558382</v>
      </c>
    </row>
    <row r="66" spans="1:37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15118851</v>
      </c>
      <c r="F66" s="22">
        <v>1450058</v>
      </c>
      <c r="G66" s="22">
        <v>766403</v>
      </c>
      <c r="H66" s="22">
        <v>-18576</v>
      </c>
      <c r="I66" s="22">
        <v>2655079</v>
      </c>
      <c r="J66" s="22">
        <v>0</v>
      </c>
      <c r="K66" s="22">
        <v>3023861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14198628</v>
      </c>
      <c r="S66" s="22">
        <v>0</v>
      </c>
      <c r="T66" s="22">
        <v>0</v>
      </c>
      <c r="U66" s="22">
        <v>37194304</v>
      </c>
      <c r="V66" s="22">
        <v>0</v>
      </c>
      <c r="W66" s="22">
        <v>0</v>
      </c>
      <c r="X66" s="22">
        <v>4156419</v>
      </c>
      <c r="Y66" s="22">
        <v>2521251</v>
      </c>
      <c r="Z66" s="22">
        <v>7615778</v>
      </c>
      <c r="AA66" s="22">
        <v>4422291</v>
      </c>
      <c r="AB66" s="22">
        <v>0</v>
      </c>
      <c r="AC66" s="22">
        <v>401391</v>
      </c>
      <c r="AD66" s="22">
        <v>19117130</v>
      </c>
      <c r="AE66" s="22">
        <v>18077174</v>
      </c>
      <c r="AF66" s="22">
        <v>637840156</v>
      </c>
      <c r="AG66" s="22">
        <v>9272009</v>
      </c>
      <c r="AH66" s="22">
        <v>258679</v>
      </c>
      <c r="AI66" s="22">
        <v>0</v>
      </c>
      <c r="AJ66" s="22">
        <v>647370844</v>
      </c>
      <c r="AK66" s="22">
        <v>665448018</v>
      </c>
    </row>
    <row r="67" spans="1:37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43511262</v>
      </c>
      <c r="F67" s="22">
        <v>4111501</v>
      </c>
      <c r="G67" s="22">
        <v>0</v>
      </c>
      <c r="H67" s="22">
        <v>0</v>
      </c>
      <c r="I67" s="22">
        <v>697655</v>
      </c>
      <c r="J67" s="22">
        <v>0</v>
      </c>
      <c r="K67" s="22">
        <v>7000935</v>
      </c>
      <c r="L67" s="22">
        <v>1399091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4730</v>
      </c>
      <c r="S67" s="22">
        <v>0</v>
      </c>
      <c r="T67" s="22">
        <v>0</v>
      </c>
      <c r="U67" s="22">
        <v>56725174</v>
      </c>
      <c r="V67" s="22">
        <v>5000000</v>
      </c>
      <c r="W67" s="22">
        <v>0</v>
      </c>
      <c r="X67" s="22">
        <v>8065265</v>
      </c>
      <c r="Y67" s="22">
        <v>5487963</v>
      </c>
      <c r="Z67" s="22">
        <v>8103462</v>
      </c>
      <c r="AA67" s="22">
        <v>73225682</v>
      </c>
      <c r="AB67" s="22">
        <v>1375438</v>
      </c>
      <c r="AC67" s="22">
        <v>10250</v>
      </c>
      <c r="AD67" s="22">
        <v>101268060</v>
      </c>
      <c r="AE67" s="22">
        <v>-44542886</v>
      </c>
      <c r="AF67" s="22">
        <v>379197071</v>
      </c>
      <c r="AG67" s="22">
        <v>1756941</v>
      </c>
      <c r="AH67" s="22">
        <v>270396</v>
      </c>
      <c r="AI67" s="22">
        <v>15000000</v>
      </c>
      <c r="AJ67" s="22">
        <v>396224408</v>
      </c>
      <c r="AK67" s="22">
        <v>351681522</v>
      </c>
    </row>
    <row r="68" spans="1:37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4427026</v>
      </c>
      <c r="F68" s="22">
        <v>269789</v>
      </c>
      <c r="G68" s="22">
        <v>129047</v>
      </c>
      <c r="H68" s="22">
        <v>-7555</v>
      </c>
      <c r="I68" s="22">
        <v>0</v>
      </c>
      <c r="J68" s="22">
        <v>0</v>
      </c>
      <c r="K68" s="22">
        <v>4196296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50546120</v>
      </c>
      <c r="S68" s="22">
        <v>0</v>
      </c>
      <c r="T68" s="22">
        <v>0</v>
      </c>
      <c r="U68" s="22">
        <v>59560723</v>
      </c>
      <c r="V68" s="22">
        <v>0</v>
      </c>
      <c r="W68" s="22">
        <v>0</v>
      </c>
      <c r="X68" s="22">
        <v>2105381</v>
      </c>
      <c r="Y68" s="22">
        <v>0</v>
      </c>
      <c r="Z68" s="22">
        <v>92331</v>
      </c>
      <c r="AA68" s="22">
        <v>0</v>
      </c>
      <c r="AB68" s="22">
        <v>0</v>
      </c>
      <c r="AC68" s="22">
        <v>484031</v>
      </c>
      <c r="AD68" s="22">
        <v>2681743</v>
      </c>
      <c r="AE68" s="22">
        <v>56878980</v>
      </c>
      <c r="AF68" s="22">
        <v>54681040</v>
      </c>
      <c r="AG68" s="22">
        <v>1181165</v>
      </c>
      <c r="AH68" s="22">
        <v>142252</v>
      </c>
      <c r="AI68" s="22">
        <v>1</v>
      </c>
      <c r="AJ68" s="22">
        <v>56004458</v>
      </c>
      <c r="AK68" s="22">
        <v>112883438</v>
      </c>
    </row>
    <row r="69" spans="1:37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11061737</v>
      </c>
      <c r="F69" s="22">
        <v>462137</v>
      </c>
      <c r="G69" s="22">
        <v>57755</v>
      </c>
      <c r="H69" s="22">
        <v>-17955</v>
      </c>
      <c r="I69" s="22">
        <v>1104520</v>
      </c>
      <c r="J69" s="22">
        <v>12000</v>
      </c>
      <c r="K69" s="22">
        <v>624124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252360</v>
      </c>
      <c r="S69" s="22">
        <v>47509</v>
      </c>
      <c r="T69" s="22">
        <v>0</v>
      </c>
      <c r="U69" s="22">
        <v>13604187</v>
      </c>
      <c r="V69" s="22">
        <v>0</v>
      </c>
      <c r="W69" s="22">
        <v>0</v>
      </c>
      <c r="X69" s="22">
        <v>895341</v>
      </c>
      <c r="Y69" s="22">
        <v>62840</v>
      </c>
      <c r="Z69" s="22">
        <v>1559060</v>
      </c>
      <c r="AA69" s="22">
        <v>21515</v>
      </c>
      <c r="AB69" s="22">
        <v>0</v>
      </c>
      <c r="AC69" s="22">
        <v>47279</v>
      </c>
      <c r="AD69" s="22">
        <v>2586035</v>
      </c>
      <c r="AE69" s="22">
        <v>11018152</v>
      </c>
      <c r="AF69" s="22">
        <v>28470852</v>
      </c>
      <c r="AG69" s="22">
        <v>1486652</v>
      </c>
      <c r="AH69" s="22">
        <v>93765</v>
      </c>
      <c r="AI69" s="22">
        <v>0</v>
      </c>
      <c r="AJ69" s="22">
        <v>30051269</v>
      </c>
      <c r="AK69" s="22">
        <v>41069421</v>
      </c>
    </row>
    <row r="70" spans="1:37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5095526</v>
      </c>
      <c r="F70" s="22">
        <v>55478</v>
      </c>
      <c r="G70" s="22">
        <v>32622</v>
      </c>
      <c r="H70" s="22">
        <v>-31422</v>
      </c>
      <c r="I70" s="22">
        <v>729395</v>
      </c>
      <c r="J70" s="22">
        <v>0</v>
      </c>
      <c r="K70" s="22">
        <v>1336988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262097</v>
      </c>
      <c r="S70" s="22">
        <v>0</v>
      </c>
      <c r="T70" s="22">
        <v>0</v>
      </c>
      <c r="U70" s="22">
        <v>7480684</v>
      </c>
      <c r="V70" s="22">
        <v>0</v>
      </c>
      <c r="W70" s="22">
        <v>991993</v>
      </c>
      <c r="X70" s="22">
        <v>341830</v>
      </c>
      <c r="Y70" s="22">
        <v>984</v>
      </c>
      <c r="Z70" s="22">
        <v>1803804</v>
      </c>
      <c r="AA70" s="22">
        <v>269033</v>
      </c>
      <c r="AB70" s="22">
        <v>0</v>
      </c>
      <c r="AC70" s="22">
        <v>0</v>
      </c>
      <c r="AD70" s="22">
        <v>3407644</v>
      </c>
      <c r="AE70" s="22">
        <v>4073040</v>
      </c>
      <c r="AF70" s="22">
        <v>66058021</v>
      </c>
      <c r="AG70" s="22">
        <v>1422360</v>
      </c>
      <c r="AH70" s="22">
        <v>75762</v>
      </c>
      <c r="AI70" s="22">
        <v>0</v>
      </c>
      <c r="AJ70" s="22">
        <v>67556143</v>
      </c>
      <c r="AK70" s="22">
        <v>71629183</v>
      </c>
    </row>
    <row r="71" spans="1:37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3840169</v>
      </c>
      <c r="F71" s="22">
        <v>24782</v>
      </c>
      <c r="G71" s="22">
        <v>8715</v>
      </c>
      <c r="H71" s="22">
        <v>0</v>
      </c>
      <c r="I71" s="22">
        <v>234385</v>
      </c>
      <c r="J71" s="22">
        <v>0</v>
      </c>
      <c r="K71" s="22">
        <v>181371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1578</v>
      </c>
      <c r="S71" s="22">
        <v>0</v>
      </c>
      <c r="T71" s="22">
        <v>0</v>
      </c>
      <c r="U71" s="22">
        <v>4291000</v>
      </c>
      <c r="V71" s="22">
        <v>0</v>
      </c>
      <c r="W71" s="22">
        <v>5928</v>
      </c>
      <c r="X71" s="22">
        <v>212982</v>
      </c>
      <c r="Y71" s="22">
        <v>111127</v>
      </c>
      <c r="Z71" s="22">
        <v>136177</v>
      </c>
      <c r="AA71" s="22">
        <v>11273</v>
      </c>
      <c r="AB71" s="22">
        <v>0</v>
      </c>
      <c r="AC71" s="22">
        <v>0</v>
      </c>
      <c r="AD71" s="22">
        <v>477487</v>
      </c>
      <c r="AE71" s="22">
        <v>3813513</v>
      </c>
      <c r="AF71" s="22">
        <v>31928992</v>
      </c>
      <c r="AG71" s="22">
        <v>341960</v>
      </c>
      <c r="AH71" s="22">
        <v>36021</v>
      </c>
      <c r="AI71" s="22">
        <v>0</v>
      </c>
      <c r="AJ71" s="22">
        <v>32306973</v>
      </c>
      <c r="AK71" s="22">
        <v>36120486</v>
      </c>
    </row>
    <row r="72" spans="1:37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782138</v>
      </c>
      <c r="F72" s="22">
        <v>394748</v>
      </c>
      <c r="G72" s="22">
        <v>230030</v>
      </c>
      <c r="H72" s="22">
        <v>-17602</v>
      </c>
      <c r="I72" s="22">
        <v>666804</v>
      </c>
      <c r="J72" s="22">
        <v>2460079</v>
      </c>
      <c r="K72" s="22">
        <v>353203</v>
      </c>
      <c r="L72" s="22">
        <v>0</v>
      </c>
      <c r="M72" s="22">
        <v>62561</v>
      </c>
      <c r="N72" s="22">
        <v>0</v>
      </c>
      <c r="O72" s="22">
        <v>0</v>
      </c>
      <c r="P72" s="22">
        <v>0</v>
      </c>
      <c r="Q72" s="22">
        <v>0</v>
      </c>
      <c r="R72" s="22">
        <v>160</v>
      </c>
      <c r="S72" s="22">
        <v>138951</v>
      </c>
      <c r="T72" s="22">
        <v>0</v>
      </c>
      <c r="U72" s="22">
        <v>5071072</v>
      </c>
      <c r="V72" s="22">
        <v>0</v>
      </c>
      <c r="W72" s="22">
        <v>329191</v>
      </c>
      <c r="X72" s="22">
        <v>1144074</v>
      </c>
      <c r="Y72" s="22">
        <v>0</v>
      </c>
      <c r="Z72" s="22">
        <v>311472</v>
      </c>
      <c r="AA72" s="22">
        <v>2615367</v>
      </c>
      <c r="AB72" s="22">
        <v>57243</v>
      </c>
      <c r="AC72" s="22">
        <v>0</v>
      </c>
      <c r="AD72" s="22">
        <v>4457347</v>
      </c>
      <c r="AE72" s="22">
        <v>613725</v>
      </c>
      <c r="AF72" s="22">
        <v>68605468</v>
      </c>
      <c r="AG72" s="22">
        <v>2019868</v>
      </c>
      <c r="AH72" s="22">
        <v>185523</v>
      </c>
      <c r="AI72" s="22">
        <v>0</v>
      </c>
      <c r="AJ72" s="22">
        <v>70810859</v>
      </c>
      <c r="AK72" s="22">
        <v>71424584</v>
      </c>
    </row>
    <row r="73" spans="1:37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3604745</v>
      </c>
      <c r="F73" s="22">
        <v>87920</v>
      </c>
      <c r="G73" s="22">
        <v>37037</v>
      </c>
      <c r="H73" s="22">
        <v>0</v>
      </c>
      <c r="I73" s="22">
        <v>3641641</v>
      </c>
      <c r="J73" s="22">
        <v>7880</v>
      </c>
      <c r="K73" s="22">
        <v>224514</v>
      </c>
      <c r="L73" s="22">
        <v>0</v>
      </c>
      <c r="M73" s="22">
        <v>17170</v>
      </c>
      <c r="N73" s="22">
        <v>0</v>
      </c>
      <c r="O73" s="22">
        <v>0</v>
      </c>
      <c r="P73" s="22">
        <v>0</v>
      </c>
      <c r="Q73" s="22">
        <v>0</v>
      </c>
      <c r="R73" s="22">
        <v>11290</v>
      </c>
      <c r="S73" s="22">
        <v>0</v>
      </c>
      <c r="T73" s="22">
        <v>491167</v>
      </c>
      <c r="U73" s="22">
        <v>8123364</v>
      </c>
      <c r="V73" s="22">
        <v>0</v>
      </c>
      <c r="W73" s="22">
        <v>39403</v>
      </c>
      <c r="X73" s="22">
        <v>227421</v>
      </c>
      <c r="Y73" s="22">
        <v>0</v>
      </c>
      <c r="Z73" s="22">
        <v>1577433</v>
      </c>
      <c r="AA73" s="22">
        <v>276376</v>
      </c>
      <c r="AB73" s="22">
        <v>342108</v>
      </c>
      <c r="AC73" s="22">
        <v>0</v>
      </c>
      <c r="AD73" s="22">
        <v>2462741</v>
      </c>
      <c r="AE73" s="22">
        <v>5660623</v>
      </c>
      <c r="AF73" s="22">
        <v>42979326</v>
      </c>
      <c r="AG73" s="22">
        <v>2481537</v>
      </c>
      <c r="AH73" s="22">
        <v>98786</v>
      </c>
      <c r="AI73" s="22">
        <v>0</v>
      </c>
      <c r="AJ73" s="22">
        <v>45559649</v>
      </c>
      <c r="AK73" s="22">
        <v>51220272</v>
      </c>
    </row>
    <row r="74" spans="1:37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12215631</v>
      </c>
      <c r="F74" s="22">
        <v>336552</v>
      </c>
      <c r="G74" s="22">
        <v>55002</v>
      </c>
      <c r="H74" s="22">
        <v>0</v>
      </c>
      <c r="I74" s="22">
        <v>3322091</v>
      </c>
      <c r="J74" s="22">
        <v>1258001</v>
      </c>
      <c r="K74" s="22">
        <v>786084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9055</v>
      </c>
      <c r="S74" s="22">
        <v>14593</v>
      </c>
      <c r="T74" s="22">
        <v>0</v>
      </c>
      <c r="U74" s="22">
        <v>17997009</v>
      </c>
      <c r="V74" s="22">
        <v>3000000</v>
      </c>
      <c r="W74" s="22">
        <v>322755</v>
      </c>
      <c r="X74" s="22">
        <v>2257399</v>
      </c>
      <c r="Y74" s="22">
        <v>56175</v>
      </c>
      <c r="Z74" s="22">
        <v>210323</v>
      </c>
      <c r="AA74" s="22">
        <v>1271987</v>
      </c>
      <c r="AB74" s="22">
        <v>0</v>
      </c>
      <c r="AC74" s="22">
        <v>968370</v>
      </c>
      <c r="AD74" s="22">
        <v>8087009</v>
      </c>
      <c r="AE74" s="22">
        <v>9910000</v>
      </c>
      <c r="AF74" s="22">
        <v>77493561</v>
      </c>
      <c r="AG74" s="22">
        <v>4686642</v>
      </c>
      <c r="AH74" s="22">
        <v>143518</v>
      </c>
      <c r="AI74" s="22">
        <v>0</v>
      </c>
      <c r="AJ74" s="22">
        <v>82323721</v>
      </c>
      <c r="AK74" s="22">
        <v>92233721</v>
      </c>
    </row>
    <row r="75" spans="1:37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12435336</v>
      </c>
      <c r="F75" s="22">
        <v>654927</v>
      </c>
      <c r="G75" s="22">
        <v>279449</v>
      </c>
      <c r="H75" s="22">
        <v>-70351</v>
      </c>
      <c r="I75" s="22">
        <v>6867150</v>
      </c>
      <c r="J75" s="22">
        <v>0</v>
      </c>
      <c r="K75" s="22">
        <v>1628623</v>
      </c>
      <c r="L75" s="22">
        <v>0</v>
      </c>
      <c r="M75" s="22">
        <v>273536</v>
      </c>
      <c r="N75" s="22">
        <v>0</v>
      </c>
      <c r="O75" s="22">
        <v>0</v>
      </c>
      <c r="P75" s="22">
        <v>0</v>
      </c>
      <c r="Q75" s="22">
        <v>0</v>
      </c>
      <c r="R75" s="22">
        <v>5166083</v>
      </c>
      <c r="S75" s="22">
        <v>0</v>
      </c>
      <c r="T75" s="22">
        <v>0</v>
      </c>
      <c r="U75" s="22">
        <v>27234753</v>
      </c>
      <c r="V75" s="22">
        <v>0</v>
      </c>
      <c r="W75" s="22">
        <v>325484</v>
      </c>
      <c r="X75" s="22">
        <v>5997909</v>
      </c>
      <c r="Y75" s="22">
        <v>1834546</v>
      </c>
      <c r="Z75" s="22">
        <v>19300280</v>
      </c>
      <c r="AA75" s="22">
        <v>16636232</v>
      </c>
      <c r="AB75" s="22">
        <v>0</v>
      </c>
      <c r="AC75" s="22">
        <v>0</v>
      </c>
      <c r="AD75" s="22">
        <v>44094451</v>
      </c>
      <c r="AE75" s="22">
        <v>-16859698</v>
      </c>
      <c r="AF75" s="22">
        <v>194558467</v>
      </c>
      <c r="AG75" s="22">
        <v>916366</v>
      </c>
      <c r="AH75" s="22">
        <v>306115</v>
      </c>
      <c r="AI75" s="22">
        <v>0</v>
      </c>
      <c r="AJ75" s="22">
        <v>195780948</v>
      </c>
      <c r="AK75" s="22">
        <v>178921250</v>
      </c>
    </row>
    <row r="76" spans="1:37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18677264</v>
      </c>
      <c r="F76" s="22">
        <v>313038</v>
      </c>
      <c r="G76" s="22">
        <v>41583</v>
      </c>
      <c r="H76" s="22">
        <v>-16763</v>
      </c>
      <c r="I76" s="22">
        <v>1933764</v>
      </c>
      <c r="J76" s="22">
        <v>346496</v>
      </c>
      <c r="K76" s="22">
        <v>430541</v>
      </c>
      <c r="L76" s="22">
        <v>0</v>
      </c>
      <c r="M76" s="22">
        <v>1317804</v>
      </c>
      <c r="N76" s="22">
        <v>0</v>
      </c>
      <c r="O76" s="22">
        <v>0</v>
      </c>
      <c r="P76" s="22">
        <v>0</v>
      </c>
      <c r="Q76" s="22">
        <v>0</v>
      </c>
      <c r="R76" s="22">
        <v>12292</v>
      </c>
      <c r="S76" s="22">
        <v>3908</v>
      </c>
      <c r="T76" s="22">
        <v>0</v>
      </c>
      <c r="U76" s="22">
        <v>23059927</v>
      </c>
      <c r="V76" s="22">
        <v>0</v>
      </c>
      <c r="W76" s="22">
        <v>290905</v>
      </c>
      <c r="X76" s="22">
        <v>765026</v>
      </c>
      <c r="Y76" s="22">
        <v>0</v>
      </c>
      <c r="Z76" s="22">
        <v>1836476</v>
      </c>
      <c r="AA76" s="22">
        <v>4458644</v>
      </c>
      <c r="AB76" s="22">
        <v>0</v>
      </c>
      <c r="AC76" s="22">
        <v>0</v>
      </c>
      <c r="AD76" s="22">
        <v>7351051</v>
      </c>
      <c r="AE76" s="22">
        <v>15708876</v>
      </c>
      <c r="AF76" s="22">
        <v>56509348</v>
      </c>
      <c r="AG76" s="22">
        <v>2614019</v>
      </c>
      <c r="AH76" s="22">
        <v>521409</v>
      </c>
      <c r="AI76" s="22">
        <v>0</v>
      </c>
      <c r="AJ76" s="22">
        <v>59644776</v>
      </c>
      <c r="AK76" s="22">
        <v>75353652</v>
      </c>
    </row>
    <row r="77" spans="1:37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3868197</v>
      </c>
      <c r="F77" s="22">
        <v>233598</v>
      </c>
      <c r="G77" s="22">
        <v>125071</v>
      </c>
      <c r="H77" s="22">
        <v>-16576</v>
      </c>
      <c r="I77" s="22">
        <v>5256047</v>
      </c>
      <c r="J77" s="22">
        <v>0</v>
      </c>
      <c r="K77" s="22">
        <v>979323</v>
      </c>
      <c r="L77" s="22">
        <v>844308</v>
      </c>
      <c r="M77" s="22">
        <v>446648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55314</v>
      </c>
      <c r="T77" s="22">
        <v>0</v>
      </c>
      <c r="U77" s="22">
        <v>11791930</v>
      </c>
      <c r="V77" s="22">
        <v>0</v>
      </c>
      <c r="W77" s="22">
        <v>0</v>
      </c>
      <c r="X77" s="22">
        <v>6714284</v>
      </c>
      <c r="Y77" s="22">
        <v>0</v>
      </c>
      <c r="Z77" s="22">
        <v>1582097</v>
      </c>
      <c r="AA77" s="22">
        <v>1084328</v>
      </c>
      <c r="AB77" s="22">
        <v>213006</v>
      </c>
      <c r="AC77" s="22">
        <v>0</v>
      </c>
      <c r="AD77" s="22">
        <v>9593715</v>
      </c>
      <c r="AE77" s="22">
        <v>2198215</v>
      </c>
      <c r="AF77" s="22">
        <v>40477942</v>
      </c>
      <c r="AG77" s="22">
        <v>658964</v>
      </c>
      <c r="AH77" s="22">
        <v>172537</v>
      </c>
      <c r="AI77" s="22">
        <v>0</v>
      </c>
      <c r="AJ77" s="22">
        <v>41309443</v>
      </c>
      <c r="AK77" s="22">
        <v>43507658</v>
      </c>
    </row>
    <row r="78" spans="1:37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10662421</v>
      </c>
      <c r="F78" s="22">
        <v>198051</v>
      </c>
      <c r="G78" s="22">
        <v>70193</v>
      </c>
      <c r="H78" s="22">
        <v>-13298</v>
      </c>
      <c r="I78" s="22">
        <v>146117</v>
      </c>
      <c r="J78" s="22">
        <v>0</v>
      </c>
      <c r="K78" s="22">
        <v>1422501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42986</v>
      </c>
      <c r="S78" s="22">
        <v>0</v>
      </c>
      <c r="T78" s="22">
        <v>0</v>
      </c>
      <c r="U78" s="22">
        <v>12528971</v>
      </c>
      <c r="V78" s="22">
        <v>0</v>
      </c>
      <c r="W78" s="22">
        <v>0</v>
      </c>
      <c r="X78" s="22">
        <v>939399</v>
      </c>
      <c r="Y78" s="22">
        <v>2050</v>
      </c>
      <c r="Z78" s="22">
        <v>2382357</v>
      </c>
      <c r="AA78" s="22">
        <v>0</v>
      </c>
      <c r="AB78" s="22">
        <v>176089</v>
      </c>
      <c r="AC78" s="22">
        <v>102663</v>
      </c>
      <c r="AD78" s="22">
        <v>3602558</v>
      </c>
      <c r="AE78" s="22">
        <v>8926413</v>
      </c>
      <c r="AF78" s="22">
        <v>39377866</v>
      </c>
      <c r="AG78" s="22">
        <v>710958</v>
      </c>
      <c r="AH78" s="22">
        <v>771369</v>
      </c>
      <c r="AI78" s="22">
        <v>0</v>
      </c>
      <c r="AJ78" s="22">
        <v>40860193</v>
      </c>
      <c r="AK78" s="22">
        <v>49786606</v>
      </c>
    </row>
    <row r="79" spans="1:37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21313540</v>
      </c>
      <c r="F79" s="22">
        <v>341122</v>
      </c>
      <c r="G79" s="22">
        <v>118817</v>
      </c>
      <c r="H79" s="22">
        <v>-88638</v>
      </c>
      <c r="I79" s="22">
        <v>341360</v>
      </c>
      <c r="J79" s="22">
        <v>0</v>
      </c>
      <c r="K79" s="22">
        <v>2866380</v>
      </c>
      <c r="L79" s="22">
        <v>889017</v>
      </c>
      <c r="M79" s="22">
        <v>850085</v>
      </c>
      <c r="N79" s="22">
        <v>0</v>
      </c>
      <c r="O79" s="22">
        <v>0</v>
      </c>
      <c r="P79" s="22">
        <v>0</v>
      </c>
      <c r="Q79" s="22">
        <v>0</v>
      </c>
      <c r="R79" s="22">
        <v>3187733</v>
      </c>
      <c r="S79" s="22">
        <v>0</v>
      </c>
      <c r="T79" s="22">
        <v>0</v>
      </c>
      <c r="U79" s="22">
        <v>29819416</v>
      </c>
      <c r="V79" s="22">
        <v>0</v>
      </c>
      <c r="W79" s="22">
        <v>0</v>
      </c>
      <c r="X79" s="22">
        <v>5429342</v>
      </c>
      <c r="Y79" s="22">
        <v>26185</v>
      </c>
      <c r="Z79" s="22">
        <v>2440280</v>
      </c>
      <c r="AA79" s="22">
        <v>1840443</v>
      </c>
      <c r="AB79" s="22">
        <v>0</v>
      </c>
      <c r="AC79" s="22">
        <v>0</v>
      </c>
      <c r="AD79" s="22">
        <v>9736250</v>
      </c>
      <c r="AE79" s="22">
        <v>20083166</v>
      </c>
      <c r="AF79" s="22">
        <v>225037255</v>
      </c>
      <c r="AG79" s="22">
        <v>5561621</v>
      </c>
      <c r="AH79" s="22">
        <v>239267</v>
      </c>
      <c r="AI79" s="22">
        <v>0</v>
      </c>
      <c r="AJ79" s="22">
        <v>230838143</v>
      </c>
      <c r="AK79" s="22">
        <v>250921309</v>
      </c>
    </row>
    <row r="80" spans="1:37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2432021</v>
      </c>
      <c r="F80" s="22">
        <v>214819</v>
      </c>
      <c r="G80" s="22">
        <v>141382</v>
      </c>
      <c r="H80" s="22">
        <v>0</v>
      </c>
      <c r="I80" s="22">
        <v>0</v>
      </c>
      <c r="J80" s="22">
        <v>803839</v>
      </c>
      <c r="K80" s="22">
        <v>987000</v>
      </c>
      <c r="L80" s="22">
        <v>0</v>
      </c>
      <c r="M80" s="22">
        <v>61343</v>
      </c>
      <c r="N80" s="22">
        <v>0</v>
      </c>
      <c r="O80" s="22">
        <v>0</v>
      </c>
      <c r="P80" s="22">
        <v>0</v>
      </c>
      <c r="Q80" s="22">
        <v>0</v>
      </c>
      <c r="R80" s="22">
        <v>14829900</v>
      </c>
      <c r="S80" s="22">
        <v>0</v>
      </c>
      <c r="T80" s="22">
        <v>175433</v>
      </c>
      <c r="U80" s="22">
        <v>19645737</v>
      </c>
      <c r="V80" s="22">
        <v>0</v>
      </c>
      <c r="W80" s="22">
        <v>0</v>
      </c>
      <c r="X80" s="22">
        <v>3232955</v>
      </c>
      <c r="Y80" s="22">
        <v>0</v>
      </c>
      <c r="Z80" s="22">
        <v>361164</v>
      </c>
      <c r="AA80" s="22">
        <v>0</v>
      </c>
      <c r="AB80" s="22">
        <v>487352</v>
      </c>
      <c r="AC80" s="22">
        <v>0</v>
      </c>
      <c r="AD80" s="22">
        <v>4081471</v>
      </c>
      <c r="AE80" s="22">
        <v>15564266</v>
      </c>
      <c r="AF80" s="22">
        <v>100064576</v>
      </c>
      <c r="AG80" s="22">
        <v>4650169</v>
      </c>
      <c r="AH80" s="22">
        <v>90943</v>
      </c>
      <c r="AI80" s="22">
        <v>0</v>
      </c>
      <c r="AJ80" s="22">
        <v>104805688</v>
      </c>
      <c r="AK80" s="22">
        <v>120369954</v>
      </c>
    </row>
    <row r="81" spans="1:37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16565998</v>
      </c>
      <c r="F81" s="22">
        <v>217265</v>
      </c>
      <c r="G81" s="22">
        <v>145420</v>
      </c>
      <c r="H81" s="22">
        <v>0</v>
      </c>
      <c r="I81" s="22">
        <v>1722203</v>
      </c>
      <c r="J81" s="22">
        <v>0</v>
      </c>
      <c r="K81" s="22">
        <v>35708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18686594</v>
      </c>
      <c r="V81" s="22">
        <v>0</v>
      </c>
      <c r="W81" s="22">
        <v>114601</v>
      </c>
      <c r="X81" s="22">
        <v>2160233</v>
      </c>
      <c r="Y81" s="22">
        <v>133553</v>
      </c>
      <c r="Z81" s="22">
        <v>61035</v>
      </c>
      <c r="AA81" s="22">
        <v>0</v>
      </c>
      <c r="AB81" s="22">
        <v>0</v>
      </c>
      <c r="AC81" s="22">
        <v>91736</v>
      </c>
      <c r="AD81" s="22">
        <v>2561158</v>
      </c>
      <c r="AE81" s="22">
        <v>16125436</v>
      </c>
      <c r="AF81" s="22">
        <v>241879230</v>
      </c>
      <c r="AG81" s="22">
        <v>1159070</v>
      </c>
      <c r="AH81" s="22">
        <v>0</v>
      </c>
      <c r="AI81" s="22">
        <v>0</v>
      </c>
      <c r="AJ81" s="22">
        <v>243038300</v>
      </c>
      <c r="AK81" s="22">
        <v>259163736</v>
      </c>
    </row>
    <row r="82" spans="1:37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9938521</v>
      </c>
      <c r="F82" s="22">
        <v>175971</v>
      </c>
      <c r="G82" s="22">
        <v>52409</v>
      </c>
      <c r="H82" s="22">
        <v>0</v>
      </c>
      <c r="I82" s="22">
        <v>1091368</v>
      </c>
      <c r="J82" s="22">
        <v>0</v>
      </c>
      <c r="K82" s="22">
        <v>251615</v>
      </c>
      <c r="L82" s="22">
        <v>0</v>
      </c>
      <c r="M82" s="22">
        <v>26995</v>
      </c>
      <c r="N82" s="22">
        <v>0</v>
      </c>
      <c r="O82" s="22">
        <v>0</v>
      </c>
      <c r="P82" s="22">
        <v>0</v>
      </c>
      <c r="Q82" s="22">
        <v>0</v>
      </c>
      <c r="R82" s="22">
        <v>3999956</v>
      </c>
      <c r="S82" s="22">
        <v>0</v>
      </c>
      <c r="T82" s="22">
        <v>110</v>
      </c>
      <c r="U82" s="22">
        <v>15536945</v>
      </c>
      <c r="V82" s="22">
        <v>0</v>
      </c>
      <c r="W82" s="22">
        <v>4965</v>
      </c>
      <c r="X82" s="22">
        <v>1329012</v>
      </c>
      <c r="Y82" s="22">
        <v>2354</v>
      </c>
      <c r="Z82" s="22">
        <v>1774292</v>
      </c>
      <c r="AA82" s="22">
        <v>0</v>
      </c>
      <c r="AB82" s="22">
        <v>0</v>
      </c>
      <c r="AC82" s="22">
        <v>0</v>
      </c>
      <c r="AD82" s="22">
        <v>3110623</v>
      </c>
      <c r="AE82" s="22">
        <v>12426322</v>
      </c>
      <c r="AF82" s="22">
        <v>21163082</v>
      </c>
      <c r="AG82" s="22">
        <v>2928536</v>
      </c>
      <c r="AH82" s="22">
        <v>133957</v>
      </c>
      <c r="AI82" s="22">
        <v>0</v>
      </c>
      <c r="AJ82" s="22">
        <v>24225575</v>
      </c>
      <c r="AK82" s="22">
        <v>36651897</v>
      </c>
    </row>
    <row r="83" spans="1:37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939362</v>
      </c>
      <c r="F83" s="22">
        <v>539313</v>
      </c>
      <c r="G83" s="22">
        <v>254315</v>
      </c>
      <c r="H83" s="22">
        <v>-76985</v>
      </c>
      <c r="I83" s="22">
        <v>3827159</v>
      </c>
      <c r="J83" s="22">
        <v>0</v>
      </c>
      <c r="K83" s="22">
        <v>508686</v>
      </c>
      <c r="L83" s="22">
        <v>0</v>
      </c>
      <c r="M83" s="22">
        <v>704739</v>
      </c>
      <c r="N83" s="22">
        <v>0</v>
      </c>
      <c r="O83" s="22">
        <v>0</v>
      </c>
      <c r="P83" s="22">
        <v>0</v>
      </c>
      <c r="Q83" s="22">
        <v>0</v>
      </c>
      <c r="R83" s="22">
        <v>4013315</v>
      </c>
      <c r="S83" s="22">
        <v>41679</v>
      </c>
      <c r="T83" s="22">
        <v>0</v>
      </c>
      <c r="U83" s="22">
        <v>10751583</v>
      </c>
      <c r="V83" s="22">
        <v>0</v>
      </c>
      <c r="W83" s="22">
        <v>175187</v>
      </c>
      <c r="X83" s="22">
        <v>1504416</v>
      </c>
      <c r="Y83" s="22">
        <v>160463</v>
      </c>
      <c r="Z83" s="22">
        <v>1051106</v>
      </c>
      <c r="AA83" s="22">
        <v>913199</v>
      </c>
      <c r="AB83" s="22">
        <v>41679</v>
      </c>
      <c r="AC83" s="22">
        <v>0</v>
      </c>
      <c r="AD83" s="22">
        <v>3846050</v>
      </c>
      <c r="AE83" s="22">
        <v>6905533</v>
      </c>
      <c r="AF83" s="22">
        <v>16498641</v>
      </c>
      <c r="AG83" s="22">
        <v>1142154</v>
      </c>
      <c r="AH83" s="22">
        <v>65059</v>
      </c>
      <c r="AI83" s="22">
        <v>0</v>
      </c>
      <c r="AJ83" s="22">
        <v>17705854</v>
      </c>
      <c r="AK83" s="22">
        <v>24611387</v>
      </c>
    </row>
    <row r="84" spans="1:37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17943165</v>
      </c>
      <c r="F84" s="22">
        <v>859198</v>
      </c>
      <c r="G84" s="22">
        <v>483263</v>
      </c>
      <c r="H84" s="22">
        <v>-302525</v>
      </c>
      <c r="I84" s="22">
        <v>492615</v>
      </c>
      <c r="J84" s="22">
        <v>0</v>
      </c>
      <c r="K84" s="22">
        <v>828996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14528</v>
      </c>
      <c r="T84" s="22">
        <v>0</v>
      </c>
      <c r="U84" s="22">
        <v>20319240</v>
      </c>
      <c r="V84" s="22">
        <v>0</v>
      </c>
      <c r="W84" s="22">
        <v>0</v>
      </c>
      <c r="X84" s="22">
        <v>1533473</v>
      </c>
      <c r="Y84" s="22">
        <v>1708676</v>
      </c>
      <c r="Z84" s="22">
        <v>4295661</v>
      </c>
      <c r="AA84" s="22">
        <v>1019872</v>
      </c>
      <c r="AB84" s="22">
        <v>279463</v>
      </c>
      <c r="AC84" s="22">
        <v>120000</v>
      </c>
      <c r="AD84" s="22">
        <v>8957145</v>
      </c>
      <c r="AE84" s="22">
        <v>11362095</v>
      </c>
      <c r="AF84" s="22">
        <v>52978929</v>
      </c>
      <c r="AG84" s="22">
        <v>7938466</v>
      </c>
      <c r="AH84" s="22">
        <v>0</v>
      </c>
      <c r="AI84" s="22">
        <v>400000</v>
      </c>
      <c r="AJ84" s="22">
        <v>61317395</v>
      </c>
      <c r="AK84" s="22">
        <v>72679490</v>
      </c>
    </row>
    <row r="85" spans="1:37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48312210</v>
      </c>
      <c r="F85" s="22">
        <v>559751</v>
      </c>
      <c r="G85" s="22">
        <v>274204</v>
      </c>
      <c r="H85" s="22">
        <v>-56731</v>
      </c>
      <c r="I85" s="22">
        <v>0</v>
      </c>
      <c r="J85" s="22">
        <v>150000</v>
      </c>
      <c r="K85" s="22">
        <v>4663521</v>
      </c>
      <c r="L85" s="22">
        <v>0</v>
      </c>
      <c r="M85" s="22">
        <v>245283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54148238</v>
      </c>
      <c r="V85" s="22">
        <v>0</v>
      </c>
      <c r="W85" s="22">
        <v>0</v>
      </c>
      <c r="X85" s="22">
        <v>3737178</v>
      </c>
      <c r="Y85" s="22">
        <v>0</v>
      </c>
      <c r="Z85" s="22">
        <v>10358008</v>
      </c>
      <c r="AA85" s="22">
        <v>707207</v>
      </c>
      <c r="AB85" s="22">
        <v>777796</v>
      </c>
      <c r="AC85" s="22">
        <v>0</v>
      </c>
      <c r="AD85" s="22">
        <v>15580189</v>
      </c>
      <c r="AE85" s="22">
        <v>38568049</v>
      </c>
      <c r="AF85" s="22">
        <v>202918742</v>
      </c>
      <c r="AG85" s="22">
        <v>9696662</v>
      </c>
      <c r="AH85" s="22">
        <v>238052</v>
      </c>
      <c r="AI85" s="22">
        <v>0</v>
      </c>
      <c r="AJ85" s="22">
        <v>212853456</v>
      </c>
      <c r="AK85" s="22">
        <v>251421505</v>
      </c>
    </row>
    <row r="86" spans="1:37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6216638</v>
      </c>
      <c r="F86" s="22">
        <v>267342</v>
      </c>
      <c r="G86" s="22">
        <v>81741</v>
      </c>
      <c r="H86" s="22">
        <v>-20931</v>
      </c>
      <c r="I86" s="22">
        <v>250561</v>
      </c>
      <c r="J86" s="22">
        <v>0</v>
      </c>
      <c r="K86" s="22">
        <v>73725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6869076</v>
      </c>
      <c r="V86" s="22">
        <v>0</v>
      </c>
      <c r="W86" s="22">
        <v>2173</v>
      </c>
      <c r="X86" s="22">
        <v>288432</v>
      </c>
      <c r="Y86" s="22">
        <v>0</v>
      </c>
      <c r="Z86" s="22">
        <v>0</v>
      </c>
      <c r="AA86" s="22">
        <v>1750000</v>
      </c>
      <c r="AB86" s="22">
        <v>3990</v>
      </c>
      <c r="AC86" s="22">
        <v>0</v>
      </c>
      <c r="AD86" s="22">
        <v>2044595</v>
      </c>
      <c r="AE86" s="22">
        <v>4824481</v>
      </c>
      <c r="AF86" s="22">
        <v>116280735</v>
      </c>
      <c r="AG86" s="22">
        <v>500390</v>
      </c>
      <c r="AH86" s="22">
        <v>115820</v>
      </c>
      <c r="AI86" s="22">
        <v>0</v>
      </c>
      <c r="AJ86" s="22">
        <v>116896945</v>
      </c>
      <c r="AK86" s="22">
        <v>121721426</v>
      </c>
    </row>
    <row r="87" spans="1:37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4941862</v>
      </c>
      <c r="F87" s="22">
        <v>136633</v>
      </c>
      <c r="G87" s="22">
        <v>86100</v>
      </c>
      <c r="H87" s="22">
        <v>-11014</v>
      </c>
      <c r="I87" s="22">
        <v>4137587</v>
      </c>
      <c r="J87" s="22">
        <v>3108541</v>
      </c>
      <c r="K87" s="22">
        <v>323166</v>
      </c>
      <c r="L87" s="22">
        <v>0</v>
      </c>
      <c r="M87" s="22">
        <v>0</v>
      </c>
      <c r="N87" s="22">
        <v>0</v>
      </c>
      <c r="O87" s="22">
        <v>0</v>
      </c>
      <c r="P87" s="22">
        <v>1339288</v>
      </c>
      <c r="Q87" s="22">
        <v>0</v>
      </c>
      <c r="R87" s="22">
        <v>4413373</v>
      </c>
      <c r="S87" s="22">
        <v>0</v>
      </c>
      <c r="T87" s="22">
        <v>0</v>
      </c>
      <c r="U87" s="22">
        <v>18475536</v>
      </c>
      <c r="V87" s="22">
        <v>0</v>
      </c>
      <c r="W87" s="22">
        <v>308682</v>
      </c>
      <c r="X87" s="22">
        <v>1990716</v>
      </c>
      <c r="Y87" s="22">
        <v>656222</v>
      </c>
      <c r="Z87" s="22">
        <v>118424</v>
      </c>
      <c r="AA87" s="22">
        <v>12118241</v>
      </c>
      <c r="AB87" s="22">
        <v>64479</v>
      </c>
      <c r="AC87" s="22">
        <v>0</v>
      </c>
      <c r="AD87" s="22">
        <v>15256764</v>
      </c>
      <c r="AE87" s="22">
        <v>3218772</v>
      </c>
      <c r="AF87" s="22">
        <v>220206872</v>
      </c>
      <c r="AG87" s="22">
        <v>1294759</v>
      </c>
      <c r="AH87" s="22">
        <v>100216</v>
      </c>
      <c r="AI87" s="22">
        <v>0</v>
      </c>
      <c r="AJ87" s="22">
        <v>221601847</v>
      </c>
      <c r="AK87" s="22">
        <v>224820619</v>
      </c>
    </row>
    <row r="88" spans="1:37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74037144</v>
      </c>
      <c r="F88" s="22">
        <v>320090</v>
      </c>
      <c r="G88" s="22">
        <v>296074</v>
      </c>
      <c r="H88" s="22">
        <v>-37648</v>
      </c>
      <c r="I88" s="22">
        <v>683400</v>
      </c>
      <c r="J88" s="22">
        <v>0</v>
      </c>
      <c r="K88" s="22">
        <v>1948391</v>
      </c>
      <c r="L88" s="22">
        <v>0</v>
      </c>
      <c r="M88" s="22">
        <v>1223702</v>
      </c>
      <c r="N88" s="22">
        <v>0</v>
      </c>
      <c r="O88" s="22">
        <v>0</v>
      </c>
      <c r="P88" s="22">
        <v>0</v>
      </c>
      <c r="Q88" s="22">
        <v>0</v>
      </c>
      <c r="R88" s="22">
        <v>13115</v>
      </c>
      <c r="S88" s="22">
        <v>0</v>
      </c>
      <c r="T88" s="22">
        <v>0</v>
      </c>
      <c r="U88" s="22">
        <v>78484268</v>
      </c>
      <c r="V88" s="22">
        <v>0</v>
      </c>
      <c r="W88" s="22">
        <v>1369660</v>
      </c>
      <c r="X88" s="22">
        <v>3587412</v>
      </c>
      <c r="Y88" s="22">
        <v>417113</v>
      </c>
      <c r="Z88" s="22">
        <v>3633870</v>
      </c>
      <c r="AA88" s="22">
        <v>3654788</v>
      </c>
      <c r="AB88" s="22">
        <v>377541</v>
      </c>
      <c r="AC88" s="22">
        <v>0</v>
      </c>
      <c r="AD88" s="22">
        <v>13040384</v>
      </c>
      <c r="AE88" s="22">
        <v>65443884</v>
      </c>
      <c r="AF88" s="22">
        <v>153957401</v>
      </c>
      <c r="AG88" s="22">
        <v>1395855</v>
      </c>
      <c r="AH88" s="22">
        <v>248076</v>
      </c>
      <c r="AI88" s="22">
        <v>0</v>
      </c>
      <c r="AJ88" s="22">
        <v>155601332</v>
      </c>
      <c r="AK88" s="22">
        <v>221045216</v>
      </c>
    </row>
    <row r="89" spans="1:37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3610400</v>
      </c>
      <c r="F89" s="22">
        <v>107609</v>
      </c>
      <c r="G89" s="22">
        <v>62423</v>
      </c>
      <c r="H89" s="22">
        <v>-7174</v>
      </c>
      <c r="I89" s="22">
        <v>1133228</v>
      </c>
      <c r="J89" s="22">
        <v>0</v>
      </c>
      <c r="K89" s="22">
        <v>410690</v>
      </c>
      <c r="L89" s="22">
        <v>36245</v>
      </c>
      <c r="M89" s="22">
        <v>31822</v>
      </c>
      <c r="N89" s="22">
        <v>0</v>
      </c>
      <c r="O89" s="22">
        <v>0</v>
      </c>
      <c r="P89" s="22">
        <v>0</v>
      </c>
      <c r="Q89" s="22">
        <v>0</v>
      </c>
      <c r="R89" s="22">
        <v>857792</v>
      </c>
      <c r="S89" s="22">
        <v>0</v>
      </c>
      <c r="T89" s="22">
        <v>0</v>
      </c>
      <c r="U89" s="22">
        <v>6243035</v>
      </c>
      <c r="V89" s="22">
        <v>0</v>
      </c>
      <c r="W89" s="22">
        <v>97358</v>
      </c>
      <c r="X89" s="22">
        <v>1238737</v>
      </c>
      <c r="Y89" s="22">
        <v>196125</v>
      </c>
      <c r="Z89" s="22">
        <v>0</v>
      </c>
      <c r="AA89" s="22">
        <v>1658721</v>
      </c>
      <c r="AB89" s="22">
        <v>32188</v>
      </c>
      <c r="AC89" s="22">
        <v>0</v>
      </c>
      <c r="AD89" s="22">
        <v>3223129</v>
      </c>
      <c r="AE89" s="22">
        <v>3019906</v>
      </c>
      <c r="AF89" s="22">
        <v>17936940</v>
      </c>
      <c r="AG89" s="22">
        <v>99576</v>
      </c>
      <c r="AH89" s="22">
        <v>0</v>
      </c>
      <c r="AI89" s="22">
        <v>0</v>
      </c>
      <c r="AJ89" s="22">
        <v>18036516</v>
      </c>
      <c r="AK89" s="22">
        <v>21056422</v>
      </c>
    </row>
    <row r="90" spans="1:37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5691423</v>
      </c>
      <c r="F90" s="22">
        <v>168479</v>
      </c>
      <c r="G90" s="22">
        <v>33026</v>
      </c>
      <c r="H90" s="22">
        <v>-31030</v>
      </c>
      <c r="I90" s="22">
        <v>116248</v>
      </c>
      <c r="J90" s="22">
        <v>0</v>
      </c>
      <c r="K90" s="22">
        <v>4236707</v>
      </c>
      <c r="L90" s="22">
        <v>229497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10444350</v>
      </c>
      <c r="V90" s="22">
        <v>2821120</v>
      </c>
      <c r="W90" s="22">
        <v>0</v>
      </c>
      <c r="X90" s="22">
        <v>4023814</v>
      </c>
      <c r="Y90" s="22">
        <v>252270</v>
      </c>
      <c r="Z90" s="22">
        <v>1439139</v>
      </c>
      <c r="AA90" s="22">
        <v>17784910</v>
      </c>
      <c r="AB90" s="22">
        <v>0</v>
      </c>
      <c r="AC90" s="22">
        <v>0</v>
      </c>
      <c r="AD90" s="22">
        <v>26321253</v>
      </c>
      <c r="AE90" s="22">
        <v>-15876903</v>
      </c>
      <c r="AF90" s="22">
        <v>185528403</v>
      </c>
      <c r="AG90" s="22">
        <v>1305024</v>
      </c>
      <c r="AH90" s="22">
        <v>94121</v>
      </c>
      <c r="AI90" s="22">
        <v>0</v>
      </c>
      <c r="AJ90" s="22">
        <v>186927548</v>
      </c>
      <c r="AK90" s="22">
        <v>171050645</v>
      </c>
    </row>
    <row r="91" spans="1:37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1159443</v>
      </c>
      <c r="F91" s="22">
        <v>130542</v>
      </c>
      <c r="G91" s="22">
        <v>60037</v>
      </c>
      <c r="H91" s="22">
        <v>-16233</v>
      </c>
      <c r="I91" s="22">
        <v>3297940</v>
      </c>
      <c r="J91" s="22"/>
      <c r="K91" s="22">
        <v>316258</v>
      </c>
      <c r="L91" s="22"/>
      <c r="M91" s="22"/>
      <c r="N91" s="22"/>
      <c r="O91" s="22"/>
      <c r="P91" s="22">
        <v>30</v>
      </c>
      <c r="Q91" s="22"/>
      <c r="R91" s="22"/>
      <c r="S91" s="22">
        <v>17184</v>
      </c>
      <c r="T91" s="22">
        <v>114140</v>
      </c>
      <c r="U91" s="22">
        <v>5079341</v>
      </c>
      <c r="V91" s="22"/>
      <c r="W91" s="22">
        <v>41020</v>
      </c>
      <c r="X91" s="22">
        <v>543013</v>
      </c>
      <c r="Y91" s="22">
        <v>69271</v>
      </c>
      <c r="Z91" s="22">
        <v>439854</v>
      </c>
      <c r="AA91" s="22">
        <v>2898410</v>
      </c>
      <c r="AB91" s="22"/>
      <c r="AC91" s="22"/>
      <c r="AD91" s="22">
        <v>3991568</v>
      </c>
      <c r="AE91" s="22">
        <v>1087773</v>
      </c>
      <c r="AF91" s="22">
        <v>50673307</v>
      </c>
      <c r="AG91" s="22">
        <v>48395</v>
      </c>
      <c r="AH91" s="22">
        <v>80757</v>
      </c>
      <c r="AI91" s="22"/>
      <c r="AJ91" s="22">
        <v>50802459</v>
      </c>
      <c r="AK91" s="22">
        <v>51890232</v>
      </c>
    </row>
    <row r="92" spans="1:37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1082769</v>
      </c>
      <c r="F92" s="22">
        <v>33502</v>
      </c>
      <c r="G92" s="22">
        <v>12149</v>
      </c>
      <c r="H92" s="22">
        <v>0</v>
      </c>
      <c r="I92" s="22">
        <v>586833</v>
      </c>
      <c r="J92" s="22">
        <v>0</v>
      </c>
      <c r="K92" s="22">
        <v>52654</v>
      </c>
      <c r="L92" s="22">
        <v>0</v>
      </c>
      <c r="M92" s="22">
        <v>194520</v>
      </c>
      <c r="N92" s="22">
        <v>0</v>
      </c>
      <c r="O92" s="22">
        <v>0</v>
      </c>
      <c r="P92" s="22">
        <v>0</v>
      </c>
      <c r="Q92" s="22">
        <v>0</v>
      </c>
      <c r="R92" s="22">
        <v>10</v>
      </c>
      <c r="S92" s="22">
        <v>0</v>
      </c>
      <c r="T92" s="22">
        <v>0</v>
      </c>
      <c r="U92" s="22">
        <v>1962437</v>
      </c>
      <c r="V92" s="22">
        <v>0</v>
      </c>
      <c r="W92" s="22">
        <v>16458</v>
      </c>
      <c r="X92" s="22">
        <v>391714</v>
      </c>
      <c r="Y92" s="22">
        <v>9799</v>
      </c>
      <c r="Z92" s="22">
        <v>8108</v>
      </c>
      <c r="AA92" s="22">
        <v>0</v>
      </c>
      <c r="AB92" s="22">
        <v>21790</v>
      </c>
      <c r="AC92" s="22">
        <v>0</v>
      </c>
      <c r="AD92" s="22">
        <v>447869</v>
      </c>
      <c r="AE92" s="22">
        <v>1514568</v>
      </c>
      <c r="AF92" s="22">
        <v>10838840</v>
      </c>
      <c r="AG92" s="22">
        <v>0</v>
      </c>
      <c r="AH92" s="22">
        <v>2742</v>
      </c>
      <c r="AI92" s="22">
        <v>0</v>
      </c>
      <c r="AJ92" s="22">
        <v>10841582</v>
      </c>
      <c r="AK92" s="22">
        <v>12356150</v>
      </c>
    </row>
    <row r="93" spans="1:37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1593797</v>
      </c>
      <c r="F93" s="22">
        <v>74018</v>
      </c>
      <c r="G93" s="22">
        <v>49021</v>
      </c>
      <c r="H93" s="22">
        <v>-2312</v>
      </c>
      <c r="I93" s="22">
        <v>297054</v>
      </c>
      <c r="J93" s="22">
        <v>0</v>
      </c>
      <c r="K93" s="22">
        <v>185289</v>
      </c>
      <c r="L93" s="22">
        <v>0</v>
      </c>
      <c r="M93" s="22">
        <v>136271</v>
      </c>
      <c r="N93" s="22">
        <v>0</v>
      </c>
      <c r="O93" s="22">
        <v>0</v>
      </c>
      <c r="P93" s="22">
        <v>10</v>
      </c>
      <c r="Q93" s="22">
        <v>0</v>
      </c>
      <c r="R93" s="22">
        <v>3620</v>
      </c>
      <c r="S93" s="22">
        <v>0</v>
      </c>
      <c r="T93" s="22">
        <v>0</v>
      </c>
      <c r="U93" s="22">
        <v>2336768</v>
      </c>
      <c r="V93" s="22">
        <v>0</v>
      </c>
      <c r="W93" s="22">
        <v>0</v>
      </c>
      <c r="X93" s="22">
        <v>176805</v>
      </c>
      <c r="Y93" s="22">
        <v>125</v>
      </c>
      <c r="Z93" s="22">
        <v>525130</v>
      </c>
      <c r="AA93" s="22">
        <v>1488834</v>
      </c>
      <c r="AB93" s="22">
        <v>0</v>
      </c>
      <c r="AC93" s="22">
        <v>30703</v>
      </c>
      <c r="AD93" s="22">
        <v>2221597</v>
      </c>
      <c r="AE93" s="22">
        <v>115171</v>
      </c>
      <c r="AF93" s="22">
        <v>10702797</v>
      </c>
      <c r="AG93" s="22">
        <v>0</v>
      </c>
      <c r="AH93" s="22">
        <v>0</v>
      </c>
      <c r="AI93" s="22">
        <v>0</v>
      </c>
      <c r="AJ93" s="22">
        <v>10702797</v>
      </c>
      <c r="AK93" s="22">
        <v>10817968</v>
      </c>
    </row>
    <row r="94" spans="1:37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18694376</v>
      </c>
      <c r="F94" s="22">
        <v>640107</v>
      </c>
      <c r="G94" s="22">
        <v>291229</v>
      </c>
      <c r="H94" s="22">
        <v>0</v>
      </c>
      <c r="I94" s="22">
        <v>4116410</v>
      </c>
      <c r="J94" s="22">
        <v>0</v>
      </c>
      <c r="K94" s="22">
        <v>1370577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140857</v>
      </c>
      <c r="T94" s="22">
        <v>0</v>
      </c>
      <c r="U94" s="22">
        <v>25253556</v>
      </c>
      <c r="V94" s="22">
        <v>0</v>
      </c>
      <c r="W94" s="22">
        <v>517467</v>
      </c>
      <c r="X94" s="22">
        <v>2249779</v>
      </c>
      <c r="Y94" s="22">
        <v>2225402</v>
      </c>
      <c r="Z94" s="22">
        <v>7024473</v>
      </c>
      <c r="AA94" s="22">
        <v>18732100</v>
      </c>
      <c r="AB94" s="22">
        <v>0</v>
      </c>
      <c r="AC94" s="22">
        <v>0</v>
      </c>
      <c r="AD94" s="22">
        <v>30749221</v>
      </c>
      <c r="AE94" s="22">
        <v>-5495665</v>
      </c>
      <c r="AF94" s="22">
        <v>141733592</v>
      </c>
      <c r="AG94" s="22">
        <v>95594</v>
      </c>
      <c r="AH94" s="22">
        <v>0</v>
      </c>
      <c r="AI94" s="22">
        <v>0</v>
      </c>
      <c r="AJ94" s="22">
        <v>141829186</v>
      </c>
      <c r="AK94" s="22">
        <v>136333521</v>
      </c>
    </row>
    <row r="95" spans="1:37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2570027</v>
      </c>
      <c r="F95" s="22">
        <v>100609</v>
      </c>
      <c r="G95" s="22">
        <v>37158</v>
      </c>
      <c r="H95" s="22">
        <v>0</v>
      </c>
      <c r="I95" s="22">
        <v>0</v>
      </c>
      <c r="J95" s="22">
        <v>0</v>
      </c>
      <c r="K95" s="22">
        <v>1171005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6657</v>
      </c>
      <c r="R95" s="22">
        <v>5529</v>
      </c>
      <c r="S95" s="22">
        <v>0</v>
      </c>
      <c r="T95" s="22">
        <v>0</v>
      </c>
      <c r="U95" s="22">
        <v>3890985</v>
      </c>
      <c r="V95" s="22">
        <v>0</v>
      </c>
      <c r="W95" s="22">
        <v>0</v>
      </c>
      <c r="X95" s="22">
        <v>1285279</v>
      </c>
      <c r="Y95" s="22">
        <v>9305</v>
      </c>
      <c r="Z95" s="22">
        <v>1586</v>
      </c>
      <c r="AA95" s="22">
        <v>3831372</v>
      </c>
      <c r="AB95" s="22">
        <v>76479</v>
      </c>
      <c r="AC95" s="22">
        <v>0</v>
      </c>
      <c r="AD95" s="22">
        <v>5204021</v>
      </c>
      <c r="AE95" s="22">
        <v>-1313036</v>
      </c>
      <c r="AF95" s="22">
        <v>14377805</v>
      </c>
      <c r="AG95" s="22">
        <v>0</v>
      </c>
      <c r="AH95" s="22">
        <v>2523</v>
      </c>
      <c r="AI95" s="22">
        <v>0</v>
      </c>
      <c r="AJ95" s="22">
        <v>14380328</v>
      </c>
      <c r="AK95" s="22">
        <v>13067292</v>
      </c>
    </row>
    <row r="96" spans="1:37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675085</v>
      </c>
      <c r="F96" s="22">
        <v>136731</v>
      </c>
      <c r="G96" s="22">
        <v>73170</v>
      </c>
      <c r="H96" s="22">
        <v>0</v>
      </c>
      <c r="I96" s="22">
        <v>1780978</v>
      </c>
      <c r="J96" s="22">
        <v>0</v>
      </c>
      <c r="K96" s="22">
        <v>99536</v>
      </c>
      <c r="L96" s="22">
        <v>0</v>
      </c>
      <c r="M96" s="22">
        <v>70697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2836197</v>
      </c>
      <c r="V96" s="22">
        <v>0</v>
      </c>
      <c r="W96" s="22">
        <v>96450</v>
      </c>
      <c r="X96" s="22">
        <v>1720194</v>
      </c>
      <c r="Y96" s="22">
        <v>1657</v>
      </c>
      <c r="Z96" s="22">
        <v>233509</v>
      </c>
      <c r="AA96" s="22">
        <v>877996</v>
      </c>
      <c r="AB96" s="22">
        <v>0</v>
      </c>
      <c r="AC96" s="22">
        <v>35758</v>
      </c>
      <c r="AD96" s="22">
        <v>2965564</v>
      </c>
      <c r="AE96" s="22">
        <v>-129367</v>
      </c>
      <c r="AF96" s="22">
        <v>9887276</v>
      </c>
      <c r="AG96" s="22">
        <v>10000</v>
      </c>
      <c r="AH96" s="22">
        <v>30747</v>
      </c>
      <c r="AI96" s="22">
        <v>0</v>
      </c>
      <c r="AJ96" s="22">
        <v>9928023</v>
      </c>
      <c r="AK96" s="22">
        <v>9798656</v>
      </c>
    </row>
    <row r="97" spans="1:37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11155057</v>
      </c>
      <c r="F97" s="22">
        <v>188313</v>
      </c>
      <c r="G97" s="22">
        <v>14996</v>
      </c>
      <c r="H97" s="22">
        <v>0</v>
      </c>
      <c r="I97" s="22">
        <v>1356138</v>
      </c>
      <c r="J97" s="22">
        <v>0</v>
      </c>
      <c r="K97" s="22">
        <v>925255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325689</v>
      </c>
      <c r="S97" s="22">
        <v>0</v>
      </c>
      <c r="T97" s="22">
        <v>0</v>
      </c>
      <c r="U97" s="22">
        <v>13965448</v>
      </c>
      <c r="V97" s="22">
        <v>0</v>
      </c>
      <c r="W97" s="22">
        <v>0</v>
      </c>
      <c r="X97" s="22">
        <v>1905731</v>
      </c>
      <c r="Y97" s="22">
        <v>825791</v>
      </c>
      <c r="Z97" s="22">
        <v>1446162</v>
      </c>
      <c r="AA97" s="22">
        <v>6735029</v>
      </c>
      <c r="AB97" s="22">
        <v>140000</v>
      </c>
      <c r="AC97" s="22">
        <v>0</v>
      </c>
      <c r="AD97" s="22">
        <v>11052713</v>
      </c>
      <c r="AE97" s="22">
        <v>2912735</v>
      </c>
      <c r="AF97" s="22">
        <v>95589832</v>
      </c>
      <c r="AG97" s="22">
        <v>108114</v>
      </c>
      <c r="AH97" s="22">
        <v>859</v>
      </c>
      <c r="AI97" s="22">
        <v>0</v>
      </c>
      <c r="AJ97" s="22">
        <v>95698805</v>
      </c>
      <c r="AK97" s="22">
        <v>98611540</v>
      </c>
    </row>
    <row r="98" spans="1:37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761423</v>
      </c>
      <c r="F98" s="22">
        <v>104313</v>
      </c>
      <c r="G98" s="22">
        <v>17884</v>
      </c>
      <c r="H98" s="22">
        <v>0</v>
      </c>
      <c r="I98" s="22">
        <v>840297</v>
      </c>
      <c r="J98" s="22">
        <v>0</v>
      </c>
      <c r="K98" s="22">
        <v>93852</v>
      </c>
      <c r="L98" s="22">
        <v>0</v>
      </c>
      <c r="M98" s="22">
        <v>245558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10</v>
      </c>
      <c r="U98" s="22">
        <v>2063337</v>
      </c>
      <c r="V98" s="22">
        <v>290631</v>
      </c>
      <c r="W98" s="22">
        <v>0</v>
      </c>
      <c r="X98" s="22">
        <v>74769</v>
      </c>
      <c r="Y98" s="22">
        <v>68250</v>
      </c>
      <c r="Z98" s="22">
        <v>768360</v>
      </c>
      <c r="AA98" s="22">
        <v>1087945</v>
      </c>
      <c r="AB98" s="22">
        <v>0</v>
      </c>
      <c r="AC98" s="22">
        <v>0</v>
      </c>
      <c r="AD98" s="22">
        <v>2289955</v>
      </c>
      <c r="AE98" s="22">
        <v>-226618</v>
      </c>
      <c r="AF98" s="22">
        <v>10622194</v>
      </c>
      <c r="AG98" s="22">
        <v>0</v>
      </c>
      <c r="AH98" s="22">
        <v>6216</v>
      </c>
      <c r="AI98" s="22">
        <v>0</v>
      </c>
      <c r="AJ98" s="22">
        <v>10628410</v>
      </c>
      <c r="AK98" s="22">
        <v>10401792</v>
      </c>
    </row>
    <row r="99" spans="1:37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3904757</v>
      </c>
      <c r="F99" s="22">
        <v>207492</v>
      </c>
      <c r="G99" s="22">
        <v>49586</v>
      </c>
      <c r="H99" s="22">
        <v>-4195</v>
      </c>
      <c r="I99" s="22">
        <v>1877798</v>
      </c>
      <c r="J99" s="22">
        <v>0</v>
      </c>
      <c r="K99" s="22">
        <v>720346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6755784</v>
      </c>
      <c r="V99" s="22">
        <v>0</v>
      </c>
      <c r="W99" s="22">
        <v>0</v>
      </c>
      <c r="X99" s="22">
        <v>2619446</v>
      </c>
      <c r="Y99" s="22">
        <v>447878</v>
      </c>
      <c r="Z99" s="22">
        <v>2185102</v>
      </c>
      <c r="AA99" s="22">
        <v>4196054</v>
      </c>
      <c r="AB99" s="22">
        <v>62233</v>
      </c>
      <c r="AC99" s="22">
        <v>0</v>
      </c>
      <c r="AD99" s="22">
        <v>9510713</v>
      </c>
      <c r="AE99" s="22">
        <v>-2754929</v>
      </c>
      <c r="AF99" s="22">
        <v>81617480</v>
      </c>
      <c r="AG99" s="22">
        <v>209906</v>
      </c>
      <c r="AH99" s="22">
        <v>14326</v>
      </c>
      <c r="AI99" s="22">
        <v>0</v>
      </c>
      <c r="AJ99" s="22">
        <v>81841712</v>
      </c>
      <c r="AK99" s="22">
        <v>79086783</v>
      </c>
    </row>
    <row r="100" spans="1:37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2161148</v>
      </c>
      <c r="F100" s="22">
        <v>53944</v>
      </c>
      <c r="G100" s="22">
        <v>17740</v>
      </c>
      <c r="H100" s="22">
        <v>0</v>
      </c>
      <c r="I100" s="22">
        <v>0</v>
      </c>
      <c r="J100" s="22">
        <v>0</v>
      </c>
      <c r="K100" s="22">
        <v>497354</v>
      </c>
      <c r="L100" s="22">
        <v>0</v>
      </c>
      <c r="M100" s="22">
        <v>366757</v>
      </c>
      <c r="N100" s="22">
        <v>0</v>
      </c>
      <c r="O100" s="22">
        <v>0</v>
      </c>
      <c r="P100" s="22">
        <v>0</v>
      </c>
      <c r="Q100" s="22">
        <v>0</v>
      </c>
      <c r="R100" s="22">
        <v>10</v>
      </c>
      <c r="S100" s="22">
        <v>0</v>
      </c>
      <c r="T100" s="22">
        <v>0</v>
      </c>
      <c r="U100" s="22">
        <v>3096953</v>
      </c>
      <c r="V100" s="22">
        <v>0</v>
      </c>
      <c r="W100" s="22">
        <v>0</v>
      </c>
      <c r="X100" s="22">
        <v>205763</v>
      </c>
      <c r="Y100" s="22">
        <v>15353</v>
      </c>
      <c r="Z100" s="22">
        <v>354898</v>
      </c>
      <c r="AA100" s="22">
        <v>1586204</v>
      </c>
      <c r="AB100" s="22">
        <v>0</v>
      </c>
      <c r="AC100" s="22">
        <v>0</v>
      </c>
      <c r="AD100" s="22">
        <v>2162218</v>
      </c>
      <c r="AE100" s="22">
        <v>934735</v>
      </c>
      <c r="AF100" s="22">
        <v>13098610</v>
      </c>
      <c r="AG100" s="22">
        <v>84567</v>
      </c>
      <c r="AH100" s="22">
        <v>10557</v>
      </c>
      <c r="AI100" s="22">
        <v>0</v>
      </c>
      <c r="AJ100" s="22">
        <v>13193734</v>
      </c>
      <c r="AK100" s="22">
        <v>14128469</v>
      </c>
    </row>
    <row r="101" spans="1:37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562345</v>
      </c>
      <c r="F101" s="22">
        <v>65563</v>
      </c>
      <c r="G101" s="22">
        <v>40279</v>
      </c>
      <c r="H101" s="22">
        <v>-17230</v>
      </c>
      <c r="I101" s="22">
        <v>1128309</v>
      </c>
      <c r="J101" s="22">
        <v>0</v>
      </c>
      <c r="K101" s="22">
        <v>85864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1865130</v>
      </c>
      <c r="V101" s="22">
        <v>281351</v>
      </c>
      <c r="W101" s="22">
        <v>0</v>
      </c>
      <c r="X101" s="22">
        <v>389509</v>
      </c>
      <c r="Y101" s="22">
        <v>115547</v>
      </c>
      <c r="Z101" s="22">
        <v>418695</v>
      </c>
      <c r="AA101" s="22">
        <v>1285782</v>
      </c>
      <c r="AB101" s="22">
        <v>0</v>
      </c>
      <c r="AC101" s="22">
        <v>0</v>
      </c>
      <c r="AD101" s="22">
        <v>2490884</v>
      </c>
      <c r="AE101" s="22">
        <v>-625754</v>
      </c>
      <c r="AF101" s="22">
        <v>8733726</v>
      </c>
      <c r="AG101" s="22">
        <v>15576</v>
      </c>
      <c r="AH101" s="22">
        <v>5299</v>
      </c>
      <c r="AI101" s="22">
        <v>201</v>
      </c>
      <c r="AJ101" s="22">
        <v>8754802</v>
      </c>
      <c r="AK101" s="22">
        <v>8129048</v>
      </c>
    </row>
    <row r="102" spans="1:37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1797782</v>
      </c>
      <c r="F102" s="22">
        <v>193315</v>
      </c>
      <c r="G102" s="22">
        <v>58099</v>
      </c>
      <c r="H102" s="22">
        <v>-58099</v>
      </c>
      <c r="I102" s="22">
        <v>75691</v>
      </c>
      <c r="J102" s="22">
        <v>0</v>
      </c>
      <c r="K102" s="22">
        <v>159059</v>
      </c>
      <c r="L102" s="22">
        <v>0</v>
      </c>
      <c r="M102" s="22">
        <v>3255</v>
      </c>
      <c r="N102" s="22">
        <v>0</v>
      </c>
      <c r="O102" s="22">
        <v>0</v>
      </c>
      <c r="P102" s="22">
        <v>0</v>
      </c>
      <c r="Q102" s="22">
        <v>0</v>
      </c>
      <c r="R102" s="22">
        <v>47783</v>
      </c>
      <c r="S102" s="22">
        <v>0</v>
      </c>
      <c r="T102" s="22">
        <v>0</v>
      </c>
      <c r="U102" s="22">
        <v>2276885</v>
      </c>
      <c r="V102" s="22">
        <v>0</v>
      </c>
      <c r="W102" s="22">
        <v>0</v>
      </c>
      <c r="X102" s="22">
        <v>330943</v>
      </c>
      <c r="Y102" s="22">
        <v>53110</v>
      </c>
      <c r="Z102" s="22">
        <v>909606</v>
      </c>
      <c r="AA102" s="22">
        <v>103397</v>
      </c>
      <c r="AB102" s="22">
        <v>0</v>
      </c>
      <c r="AC102" s="22">
        <v>0</v>
      </c>
      <c r="AD102" s="22">
        <v>1397056</v>
      </c>
      <c r="AE102" s="22">
        <v>879829</v>
      </c>
      <c r="AF102" s="22">
        <v>6953388</v>
      </c>
      <c r="AG102" s="22">
        <v>3350</v>
      </c>
      <c r="AH102" s="22">
        <v>1878</v>
      </c>
      <c r="AI102" s="22">
        <v>0</v>
      </c>
      <c r="AJ102" s="22">
        <v>6958616</v>
      </c>
      <c r="AK102" s="22">
        <v>7838445</v>
      </c>
    </row>
    <row r="103" spans="1:37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7249107</v>
      </c>
      <c r="F103" s="22">
        <v>172042</v>
      </c>
      <c r="G103" s="22">
        <v>92209</v>
      </c>
      <c r="H103" s="22">
        <v>0</v>
      </c>
      <c r="I103" s="22">
        <v>0</v>
      </c>
      <c r="J103" s="22">
        <v>0</v>
      </c>
      <c r="K103" s="22">
        <v>681703</v>
      </c>
      <c r="L103" s="22">
        <v>12311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8207372</v>
      </c>
      <c r="V103" s="22">
        <v>0</v>
      </c>
      <c r="W103" s="22">
        <v>0</v>
      </c>
      <c r="X103" s="22">
        <v>187820</v>
      </c>
      <c r="Y103" s="22">
        <v>995353</v>
      </c>
      <c r="Z103" s="22">
        <v>532564</v>
      </c>
      <c r="AA103" s="22">
        <v>1621115</v>
      </c>
      <c r="AB103" s="22">
        <v>0</v>
      </c>
      <c r="AC103" s="22">
        <v>0</v>
      </c>
      <c r="AD103" s="22">
        <v>3336852</v>
      </c>
      <c r="AE103" s="22">
        <v>4870520</v>
      </c>
      <c r="AF103" s="22">
        <v>18587437</v>
      </c>
      <c r="AG103" s="22">
        <v>116599</v>
      </c>
      <c r="AH103" s="22">
        <v>55628</v>
      </c>
      <c r="AI103" s="22">
        <v>0</v>
      </c>
      <c r="AJ103" s="22">
        <v>18759664</v>
      </c>
      <c r="AK103" s="22">
        <v>23630184</v>
      </c>
    </row>
    <row r="104" spans="1:37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700</v>
      </c>
      <c r="F104" s="22">
        <v>202313</v>
      </c>
      <c r="G104" s="22">
        <v>300249</v>
      </c>
      <c r="H104" s="22">
        <v>-45000</v>
      </c>
      <c r="I104" s="22">
        <v>1366032</v>
      </c>
      <c r="J104" s="22">
        <v>0</v>
      </c>
      <c r="K104" s="22">
        <v>195780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382652</v>
      </c>
      <c r="S104" s="22">
        <v>0</v>
      </c>
      <c r="T104" s="22">
        <v>58022</v>
      </c>
      <c r="U104" s="22">
        <v>2460748</v>
      </c>
      <c r="V104" s="22">
        <v>1048053</v>
      </c>
      <c r="W104" s="22">
        <v>80664</v>
      </c>
      <c r="X104" s="22">
        <v>425171</v>
      </c>
      <c r="Y104" s="22">
        <v>70584</v>
      </c>
      <c r="Z104" s="22">
        <v>8753</v>
      </c>
      <c r="AA104" s="22">
        <v>3244169</v>
      </c>
      <c r="AB104" s="22">
        <v>0</v>
      </c>
      <c r="AC104" s="22">
        <v>58012</v>
      </c>
      <c r="AD104" s="22">
        <v>4935406</v>
      </c>
      <c r="AE104" s="22">
        <v>-2474658</v>
      </c>
      <c r="AF104" s="22">
        <v>12232176</v>
      </c>
      <c r="AG104" s="22">
        <v>0</v>
      </c>
      <c r="AH104" s="22">
        <v>32319</v>
      </c>
      <c r="AI104" s="22">
        <v>0</v>
      </c>
      <c r="AJ104" s="22">
        <v>12264495</v>
      </c>
      <c r="AK104" s="22">
        <v>9789837</v>
      </c>
    </row>
    <row r="105" spans="1:37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24058387</v>
      </c>
      <c r="F105" s="22">
        <v>695348</v>
      </c>
      <c r="G105" s="22">
        <v>248164</v>
      </c>
      <c r="H105" s="22">
        <v>-138684</v>
      </c>
      <c r="I105" s="22">
        <v>0</v>
      </c>
      <c r="J105" s="22">
        <v>0</v>
      </c>
      <c r="K105" s="22">
        <v>4800017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14995205</v>
      </c>
      <c r="S105" s="22">
        <v>0</v>
      </c>
      <c r="T105" s="22">
        <v>0</v>
      </c>
      <c r="U105" s="22">
        <v>44658437</v>
      </c>
      <c r="V105" s="22">
        <v>0</v>
      </c>
      <c r="W105" s="22">
        <v>0</v>
      </c>
      <c r="X105" s="22">
        <v>3176532</v>
      </c>
      <c r="Y105" s="22">
        <v>915763</v>
      </c>
      <c r="Z105" s="22">
        <v>14924707</v>
      </c>
      <c r="AA105" s="22">
        <v>21557627</v>
      </c>
      <c r="AB105" s="22">
        <v>0</v>
      </c>
      <c r="AC105" s="22">
        <v>0</v>
      </c>
      <c r="AD105" s="22">
        <v>40574629</v>
      </c>
      <c r="AE105" s="22">
        <v>4083808</v>
      </c>
      <c r="AF105" s="22">
        <v>218809446</v>
      </c>
      <c r="AG105" s="22">
        <v>0</v>
      </c>
      <c r="AH105" s="22">
        <v>117258</v>
      </c>
      <c r="AI105" s="22">
        <v>525410</v>
      </c>
      <c r="AJ105" s="22">
        <v>219452114</v>
      </c>
      <c r="AK105" s="22">
        <v>223535922</v>
      </c>
    </row>
    <row r="106" spans="1:37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173554</v>
      </c>
      <c r="F106" s="22">
        <v>52575</v>
      </c>
      <c r="G106" s="22">
        <v>21793</v>
      </c>
      <c r="H106" s="22">
        <v>0</v>
      </c>
      <c r="I106" s="22">
        <v>223231</v>
      </c>
      <c r="J106" s="22">
        <v>245000</v>
      </c>
      <c r="K106" s="22">
        <v>2512772</v>
      </c>
      <c r="L106" s="22">
        <v>0</v>
      </c>
      <c r="M106" s="22">
        <v>216843</v>
      </c>
      <c r="N106" s="22">
        <v>0</v>
      </c>
      <c r="O106" s="22">
        <v>0</v>
      </c>
      <c r="P106" s="22">
        <v>887210</v>
      </c>
      <c r="Q106" s="22">
        <v>0</v>
      </c>
      <c r="R106" s="22">
        <v>816873</v>
      </c>
      <c r="S106" s="22">
        <v>0</v>
      </c>
      <c r="T106" s="22">
        <v>0</v>
      </c>
      <c r="U106" s="22">
        <v>5149851</v>
      </c>
      <c r="V106" s="22">
        <v>2225596</v>
      </c>
      <c r="W106" s="22">
        <v>0</v>
      </c>
      <c r="X106" s="22">
        <v>940791</v>
      </c>
      <c r="Y106" s="22">
        <v>0</v>
      </c>
      <c r="Z106" s="22">
        <v>1122659</v>
      </c>
      <c r="AA106" s="22">
        <v>231800</v>
      </c>
      <c r="AB106" s="22">
        <v>0</v>
      </c>
      <c r="AC106" s="22">
        <v>0</v>
      </c>
      <c r="AD106" s="22">
        <v>4520846</v>
      </c>
      <c r="AE106" s="22">
        <v>629005</v>
      </c>
      <c r="AF106" s="22">
        <v>44225655</v>
      </c>
      <c r="AG106" s="22">
        <v>532087</v>
      </c>
      <c r="AH106" s="22">
        <v>59687</v>
      </c>
      <c r="AI106" s="22">
        <v>0</v>
      </c>
      <c r="AJ106" s="22">
        <v>44817429</v>
      </c>
      <c r="AK106" s="22">
        <v>45446434</v>
      </c>
    </row>
    <row r="107" spans="1:37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488277</v>
      </c>
      <c r="F107" s="22">
        <v>159662</v>
      </c>
      <c r="G107" s="22">
        <v>63668</v>
      </c>
      <c r="H107" s="22">
        <v>0</v>
      </c>
      <c r="I107" s="22">
        <v>404889</v>
      </c>
      <c r="J107" s="22">
        <v>0</v>
      </c>
      <c r="K107" s="22">
        <v>416830</v>
      </c>
      <c r="L107" s="22">
        <v>0</v>
      </c>
      <c r="M107" s="22">
        <v>172862</v>
      </c>
      <c r="N107" s="22">
        <v>0</v>
      </c>
      <c r="O107" s="22">
        <v>0</v>
      </c>
      <c r="P107" s="22">
        <v>0</v>
      </c>
      <c r="Q107" s="22">
        <v>0</v>
      </c>
      <c r="R107" s="22">
        <v>1122</v>
      </c>
      <c r="S107" s="22">
        <v>0</v>
      </c>
      <c r="T107" s="22">
        <v>0</v>
      </c>
      <c r="U107" s="22">
        <v>1707310</v>
      </c>
      <c r="V107" s="22">
        <v>450000</v>
      </c>
      <c r="W107" s="22">
        <v>0</v>
      </c>
      <c r="X107" s="22">
        <v>163621</v>
      </c>
      <c r="Y107" s="22">
        <v>109826</v>
      </c>
      <c r="Z107" s="22">
        <v>347938</v>
      </c>
      <c r="AA107" s="22">
        <v>4144643</v>
      </c>
      <c r="AB107" s="22">
        <v>104768</v>
      </c>
      <c r="AC107" s="22">
        <v>205746</v>
      </c>
      <c r="AD107" s="22">
        <v>5526542</v>
      </c>
      <c r="AE107" s="22">
        <v>-3819232</v>
      </c>
      <c r="AF107" s="22">
        <v>43416602</v>
      </c>
      <c r="AG107" s="22">
        <v>0</v>
      </c>
      <c r="AH107" s="22">
        <v>7339</v>
      </c>
      <c r="AI107" s="22">
        <v>0</v>
      </c>
      <c r="AJ107" s="22">
        <v>43423941</v>
      </c>
      <c r="AK107" s="22">
        <v>39604709</v>
      </c>
    </row>
    <row r="108" spans="1:37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51755</v>
      </c>
      <c r="F108" s="22">
        <v>55873</v>
      </c>
      <c r="G108" s="22">
        <v>40903</v>
      </c>
      <c r="H108" s="22">
        <v>0</v>
      </c>
      <c r="I108" s="22">
        <v>11000</v>
      </c>
      <c r="J108" s="22">
        <v>0</v>
      </c>
      <c r="K108" s="22">
        <v>301334</v>
      </c>
      <c r="L108" s="22">
        <v>0</v>
      </c>
      <c r="M108" s="22">
        <v>23862</v>
      </c>
      <c r="N108" s="22">
        <v>0</v>
      </c>
      <c r="O108" s="22">
        <v>0</v>
      </c>
      <c r="P108" s="22">
        <v>0</v>
      </c>
      <c r="Q108" s="22">
        <v>0</v>
      </c>
      <c r="R108" s="22">
        <v>3707</v>
      </c>
      <c r="S108" s="22">
        <v>0</v>
      </c>
      <c r="T108" s="22">
        <v>0</v>
      </c>
      <c r="U108" s="22">
        <v>488434</v>
      </c>
      <c r="V108" s="22">
        <v>0</v>
      </c>
      <c r="W108" s="22">
        <v>0</v>
      </c>
      <c r="X108" s="22">
        <v>382897</v>
      </c>
      <c r="Y108" s="22">
        <v>8600</v>
      </c>
      <c r="Z108" s="22">
        <v>39691</v>
      </c>
      <c r="AA108" s="22">
        <v>1813997</v>
      </c>
      <c r="AB108" s="22">
        <v>0</v>
      </c>
      <c r="AC108" s="22">
        <v>42435</v>
      </c>
      <c r="AD108" s="22">
        <v>2287620</v>
      </c>
      <c r="AE108" s="22">
        <v>-1799186</v>
      </c>
      <c r="AF108" s="22">
        <v>6533159</v>
      </c>
      <c r="AG108" s="22">
        <v>0</v>
      </c>
      <c r="AH108" s="22">
        <v>8541</v>
      </c>
      <c r="AI108" s="22">
        <v>0</v>
      </c>
      <c r="AJ108" s="22">
        <v>6541700</v>
      </c>
      <c r="AK108" s="22">
        <v>4742514</v>
      </c>
    </row>
    <row r="109" spans="1:37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13231866</v>
      </c>
      <c r="F109" s="22">
        <v>953203</v>
      </c>
      <c r="G109" s="22">
        <v>378364</v>
      </c>
      <c r="H109" s="22">
        <v>0</v>
      </c>
      <c r="I109" s="22">
        <v>0</v>
      </c>
      <c r="J109" s="22">
        <v>575266</v>
      </c>
      <c r="K109" s="22">
        <v>2702795</v>
      </c>
      <c r="L109" s="22">
        <v>0</v>
      </c>
      <c r="M109" s="22">
        <v>120192</v>
      </c>
      <c r="N109" s="22">
        <v>0</v>
      </c>
      <c r="O109" s="22">
        <v>0</v>
      </c>
      <c r="P109" s="22">
        <v>0</v>
      </c>
      <c r="Q109" s="22">
        <v>0</v>
      </c>
      <c r="R109" s="22">
        <v>7339585</v>
      </c>
      <c r="S109" s="22">
        <v>40665</v>
      </c>
      <c r="T109" s="22">
        <v>0</v>
      </c>
      <c r="U109" s="22">
        <v>25341936</v>
      </c>
      <c r="V109" s="22">
        <v>0</v>
      </c>
      <c r="W109" s="22">
        <v>0</v>
      </c>
      <c r="X109" s="22">
        <v>3019291</v>
      </c>
      <c r="Y109" s="22">
        <v>828674</v>
      </c>
      <c r="Z109" s="22">
        <v>8939714</v>
      </c>
      <c r="AA109" s="22">
        <v>14795866</v>
      </c>
      <c r="AB109" s="22">
        <v>0</v>
      </c>
      <c r="AC109" s="22">
        <v>0</v>
      </c>
      <c r="AD109" s="22">
        <v>27583545</v>
      </c>
      <c r="AE109" s="22">
        <v>-2241609</v>
      </c>
      <c r="AF109" s="22">
        <v>114271804</v>
      </c>
      <c r="AG109" s="22">
        <v>61483</v>
      </c>
      <c r="AH109" s="22">
        <v>57747</v>
      </c>
      <c r="AI109" s="22">
        <v>5850</v>
      </c>
      <c r="AJ109" s="22">
        <v>114396884</v>
      </c>
      <c r="AK109" s="22">
        <v>112155275</v>
      </c>
    </row>
    <row r="110" spans="1:37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2714798</v>
      </c>
      <c r="F110" s="22">
        <v>189489</v>
      </c>
      <c r="G110" s="22">
        <v>81025</v>
      </c>
      <c r="H110" s="22">
        <v>0</v>
      </c>
      <c r="I110" s="22">
        <v>414098</v>
      </c>
      <c r="J110" s="22">
        <v>0</v>
      </c>
      <c r="K110" s="22">
        <v>191535</v>
      </c>
      <c r="L110" s="22">
        <v>0</v>
      </c>
      <c r="M110" s="22">
        <v>175362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3766307</v>
      </c>
      <c r="V110" s="22">
        <v>0</v>
      </c>
      <c r="W110" s="22">
        <v>0</v>
      </c>
      <c r="X110" s="22">
        <v>483090</v>
      </c>
      <c r="Y110" s="22">
        <v>39317</v>
      </c>
      <c r="Z110" s="22">
        <v>625260</v>
      </c>
      <c r="AA110" s="22">
        <v>4676352</v>
      </c>
      <c r="AB110" s="22">
        <v>0</v>
      </c>
      <c r="AC110" s="22">
        <v>0</v>
      </c>
      <c r="AD110" s="22">
        <v>5824019</v>
      </c>
      <c r="AE110" s="22">
        <v>-2057712</v>
      </c>
      <c r="AF110" s="22">
        <v>50349216</v>
      </c>
      <c r="AG110" s="22">
        <v>191182</v>
      </c>
      <c r="AH110" s="22">
        <v>3975</v>
      </c>
      <c r="AI110" s="22">
        <v>0</v>
      </c>
      <c r="AJ110" s="22">
        <v>50544373</v>
      </c>
      <c r="AK110" s="22">
        <v>48486661</v>
      </c>
    </row>
    <row r="111" spans="1:37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7940281</v>
      </c>
      <c r="F111" s="22">
        <v>48302</v>
      </c>
      <c r="G111" s="22">
        <v>759014</v>
      </c>
      <c r="H111" s="22">
        <v>0</v>
      </c>
      <c r="I111" s="22">
        <v>2135814</v>
      </c>
      <c r="J111" s="22">
        <v>6214</v>
      </c>
      <c r="K111" s="22">
        <v>680246</v>
      </c>
      <c r="L111" s="22">
        <v>0</v>
      </c>
      <c r="M111" s="22">
        <v>288572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11858443</v>
      </c>
      <c r="V111" s="22">
        <v>0</v>
      </c>
      <c r="W111" s="22">
        <v>193901</v>
      </c>
      <c r="X111" s="22">
        <v>733632</v>
      </c>
      <c r="Y111" s="22">
        <v>91158</v>
      </c>
      <c r="Z111" s="22">
        <v>3690642</v>
      </c>
      <c r="AA111" s="22">
        <v>5204373</v>
      </c>
      <c r="AB111" s="22">
        <v>0</v>
      </c>
      <c r="AC111" s="22">
        <v>0</v>
      </c>
      <c r="AD111" s="22">
        <v>9913706</v>
      </c>
      <c r="AE111" s="22">
        <v>1944737</v>
      </c>
      <c r="AF111" s="22">
        <v>74100459</v>
      </c>
      <c r="AG111" s="22">
        <v>21150</v>
      </c>
      <c r="AH111" s="22">
        <v>170893</v>
      </c>
      <c r="AI111" s="22">
        <v>0</v>
      </c>
      <c r="AJ111" s="22">
        <v>74292502</v>
      </c>
      <c r="AK111" s="22">
        <v>76237239</v>
      </c>
    </row>
    <row r="112" spans="1:37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4793353</v>
      </c>
      <c r="F112" s="22">
        <v>89049</v>
      </c>
      <c r="G112" s="22">
        <v>35454</v>
      </c>
      <c r="H112" s="22">
        <v>0</v>
      </c>
      <c r="I112" s="22">
        <v>0</v>
      </c>
      <c r="J112" s="22">
        <v>0</v>
      </c>
      <c r="K112" s="22">
        <v>706424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5624280</v>
      </c>
      <c r="V112" s="22">
        <v>0</v>
      </c>
      <c r="W112" s="22">
        <v>0</v>
      </c>
      <c r="X112" s="22">
        <v>319160</v>
      </c>
      <c r="Y112" s="22">
        <v>151317</v>
      </c>
      <c r="Z112" s="22">
        <v>22178</v>
      </c>
      <c r="AA112" s="22">
        <v>698797</v>
      </c>
      <c r="AB112" s="22">
        <v>0</v>
      </c>
      <c r="AC112" s="22">
        <v>0</v>
      </c>
      <c r="AD112" s="22">
        <v>1191452</v>
      </c>
      <c r="AE112" s="22">
        <v>4432828</v>
      </c>
      <c r="AF112" s="22">
        <v>9875024</v>
      </c>
      <c r="AG112" s="22">
        <v>0</v>
      </c>
      <c r="AH112" s="22">
        <v>0</v>
      </c>
      <c r="AI112" s="22">
        <v>0</v>
      </c>
      <c r="AJ112" s="22">
        <v>9875024</v>
      </c>
      <c r="AK112" s="22">
        <v>14307852</v>
      </c>
    </row>
    <row r="113" spans="1:37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3911958</v>
      </c>
      <c r="F113" s="22">
        <v>363945</v>
      </c>
      <c r="G113" s="22">
        <v>85539</v>
      </c>
      <c r="H113" s="22">
        <v>0</v>
      </c>
      <c r="I113" s="22">
        <v>3141367</v>
      </c>
      <c r="J113" s="22">
        <v>0</v>
      </c>
      <c r="K113" s="22">
        <v>925449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28777979</v>
      </c>
      <c r="S113" s="22">
        <v>0</v>
      </c>
      <c r="T113" s="22">
        <v>0</v>
      </c>
      <c r="U113" s="22">
        <v>37206237</v>
      </c>
      <c r="V113" s="22">
        <v>0</v>
      </c>
      <c r="W113" s="22">
        <v>362023</v>
      </c>
      <c r="X113" s="22">
        <v>1329533</v>
      </c>
      <c r="Y113" s="22">
        <v>439959</v>
      </c>
      <c r="Z113" s="22">
        <v>10987602</v>
      </c>
      <c r="AA113" s="22">
        <v>16252684</v>
      </c>
      <c r="AB113" s="22">
        <v>735868</v>
      </c>
      <c r="AC113" s="22">
        <v>274910</v>
      </c>
      <c r="AD113" s="22">
        <v>30382579</v>
      </c>
      <c r="AE113" s="22">
        <v>6823658</v>
      </c>
      <c r="AF113" s="22">
        <v>229862054</v>
      </c>
      <c r="AG113" s="22">
        <v>0</v>
      </c>
      <c r="AH113" s="22">
        <v>18200</v>
      </c>
      <c r="AI113" s="22">
        <v>0</v>
      </c>
      <c r="AJ113" s="22">
        <v>229880254</v>
      </c>
      <c r="AK113" s="22">
        <v>236703912</v>
      </c>
    </row>
    <row r="114" spans="1:37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2478518</v>
      </c>
      <c r="F114" s="22">
        <v>79628</v>
      </c>
      <c r="G114" s="22">
        <v>37847</v>
      </c>
      <c r="H114" s="22">
        <v>0</v>
      </c>
      <c r="I114" s="22">
        <v>800000</v>
      </c>
      <c r="J114" s="22">
        <v>0</v>
      </c>
      <c r="K114" s="22">
        <v>300438</v>
      </c>
      <c r="L114" s="22">
        <v>0</v>
      </c>
      <c r="M114" s="22">
        <v>312839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4009270</v>
      </c>
      <c r="V114" s="22">
        <v>0</v>
      </c>
      <c r="W114" s="22">
        <v>0</v>
      </c>
      <c r="X114" s="22">
        <v>1308979</v>
      </c>
      <c r="Y114" s="22">
        <v>1200</v>
      </c>
      <c r="Z114" s="22">
        <v>842820</v>
      </c>
      <c r="AA114" s="22">
        <v>800000</v>
      </c>
      <c r="AB114" s="22">
        <v>13771</v>
      </c>
      <c r="AC114" s="22">
        <v>0</v>
      </c>
      <c r="AD114" s="22">
        <v>2966770</v>
      </c>
      <c r="AE114" s="22">
        <v>1042500</v>
      </c>
      <c r="AF114" s="22">
        <v>5895202</v>
      </c>
      <c r="AG114" s="22">
        <v>0</v>
      </c>
      <c r="AH114" s="22">
        <v>0</v>
      </c>
      <c r="AI114" s="22">
        <v>0</v>
      </c>
      <c r="AJ114" s="22">
        <v>5895202</v>
      </c>
      <c r="AK114" s="22">
        <v>6937702</v>
      </c>
    </row>
    <row r="115" spans="1:37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2916419</v>
      </c>
      <c r="F115" s="22">
        <v>141970</v>
      </c>
      <c r="G115" s="22">
        <v>103983</v>
      </c>
      <c r="H115" s="22">
        <v>-28114</v>
      </c>
      <c r="I115" s="22">
        <v>213716</v>
      </c>
      <c r="J115" s="22">
        <v>0</v>
      </c>
      <c r="K115" s="22">
        <v>369310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460</v>
      </c>
      <c r="S115" s="22">
        <v>21594</v>
      </c>
      <c r="T115" s="22">
        <v>0</v>
      </c>
      <c r="U115" s="22">
        <v>3739338</v>
      </c>
      <c r="V115" s="22">
        <v>0</v>
      </c>
      <c r="W115" s="22">
        <v>246441</v>
      </c>
      <c r="X115" s="22">
        <v>1108600</v>
      </c>
      <c r="Y115" s="22">
        <v>109426</v>
      </c>
      <c r="Z115" s="22">
        <v>1435251</v>
      </c>
      <c r="AA115" s="22">
        <v>192500</v>
      </c>
      <c r="AB115" s="22">
        <v>0</v>
      </c>
      <c r="AC115" s="22">
        <v>0</v>
      </c>
      <c r="AD115" s="22">
        <v>3092218</v>
      </c>
      <c r="AE115" s="22">
        <v>647120</v>
      </c>
      <c r="AF115" s="22">
        <v>22615338</v>
      </c>
      <c r="AG115" s="22">
        <v>0</v>
      </c>
      <c r="AH115" s="22">
        <v>5528</v>
      </c>
      <c r="AI115" s="22">
        <v>0</v>
      </c>
      <c r="AJ115" s="22">
        <v>22620866</v>
      </c>
      <c r="AK115" s="22">
        <v>23267986</v>
      </c>
    </row>
    <row r="116" spans="1:37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1252721</v>
      </c>
      <c r="F116" s="22">
        <v>46838</v>
      </c>
      <c r="G116" s="22">
        <v>19942</v>
      </c>
      <c r="H116" s="22">
        <v>0</v>
      </c>
      <c r="I116" s="22">
        <v>294419</v>
      </c>
      <c r="J116" s="22">
        <v>0</v>
      </c>
      <c r="K116" s="22">
        <v>176866</v>
      </c>
      <c r="L116" s="22">
        <v>0</v>
      </c>
      <c r="M116" s="22">
        <v>128354</v>
      </c>
      <c r="N116" s="22">
        <v>0</v>
      </c>
      <c r="O116" s="22">
        <v>0</v>
      </c>
      <c r="P116" s="22">
        <v>0</v>
      </c>
      <c r="Q116" s="22">
        <v>0</v>
      </c>
      <c r="R116" s="22">
        <v>26089</v>
      </c>
      <c r="S116" s="22">
        <v>0</v>
      </c>
      <c r="T116" s="22">
        <v>0</v>
      </c>
      <c r="U116" s="22">
        <v>1945229</v>
      </c>
      <c r="V116" s="22">
        <v>0</v>
      </c>
      <c r="W116" s="22">
        <v>0</v>
      </c>
      <c r="X116" s="22">
        <v>455978</v>
      </c>
      <c r="Y116" s="22">
        <v>1150</v>
      </c>
      <c r="Z116" s="22">
        <v>418036</v>
      </c>
      <c r="AA116" s="22">
        <v>658516</v>
      </c>
      <c r="AB116" s="22">
        <v>0</v>
      </c>
      <c r="AC116" s="22">
        <v>5541</v>
      </c>
      <c r="AD116" s="22">
        <v>1539221</v>
      </c>
      <c r="AE116" s="22">
        <v>406008</v>
      </c>
      <c r="AF116" s="22">
        <v>8069842</v>
      </c>
      <c r="AG116" s="22">
        <v>0</v>
      </c>
      <c r="AH116" s="22">
        <v>16883</v>
      </c>
      <c r="AI116" s="22">
        <v>0</v>
      </c>
      <c r="AJ116" s="22">
        <v>8086725</v>
      </c>
      <c r="AK116" s="22">
        <v>8492733</v>
      </c>
    </row>
    <row r="117" spans="1:37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6834443</v>
      </c>
      <c r="F117" s="22">
        <v>251310</v>
      </c>
      <c r="G117" s="22">
        <v>99436</v>
      </c>
      <c r="H117" s="22">
        <v>-26261</v>
      </c>
      <c r="I117" s="22">
        <v>2687886</v>
      </c>
      <c r="J117" s="22">
        <v>0</v>
      </c>
      <c r="K117" s="22">
        <v>1339327</v>
      </c>
      <c r="L117" s="22">
        <v>0</v>
      </c>
      <c r="M117" s="22">
        <v>105690</v>
      </c>
      <c r="N117" s="22">
        <v>0</v>
      </c>
      <c r="O117" s="22">
        <v>0</v>
      </c>
      <c r="P117" s="22">
        <v>0</v>
      </c>
      <c r="Q117" s="22">
        <v>0</v>
      </c>
      <c r="R117" s="22">
        <v>1697916</v>
      </c>
      <c r="S117" s="22">
        <v>0</v>
      </c>
      <c r="T117" s="22">
        <v>0</v>
      </c>
      <c r="U117" s="22">
        <v>12989747</v>
      </c>
      <c r="V117" s="22">
        <v>0</v>
      </c>
      <c r="W117" s="22">
        <v>169235</v>
      </c>
      <c r="X117" s="22">
        <v>1780301</v>
      </c>
      <c r="Y117" s="22">
        <v>157104</v>
      </c>
      <c r="Z117" s="22">
        <v>2213304</v>
      </c>
      <c r="AA117" s="22">
        <v>1693500</v>
      </c>
      <c r="AB117" s="22">
        <v>0</v>
      </c>
      <c r="AC117" s="22">
        <v>0</v>
      </c>
      <c r="AD117" s="22">
        <v>6013444</v>
      </c>
      <c r="AE117" s="22">
        <v>6976303</v>
      </c>
      <c r="AF117" s="22">
        <v>55695657</v>
      </c>
      <c r="AG117" s="22">
        <v>0</v>
      </c>
      <c r="AH117" s="22">
        <v>127945</v>
      </c>
      <c r="AI117" s="22">
        <v>0</v>
      </c>
      <c r="AJ117" s="22">
        <v>55823602</v>
      </c>
      <c r="AK117" s="22">
        <v>62799905</v>
      </c>
    </row>
    <row r="118" spans="1:37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2302366</v>
      </c>
      <c r="F118" s="22">
        <v>169601</v>
      </c>
      <c r="G118" s="22">
        <v>44739</v>
      </c>
      <c r="H118" s="22">
        <v>-6826</v>
      </c>
      <c r="I118" s="22">
        <v>1471107</v>
      </c>
      <c r="J118" s="22">
        <v>250000</v>
      </c>
      <c r="K118" s="22">
        <v>618790</v>
      </c>
      <c r="L118" s="22">
        <v>0</v>
      </c>
      <c r="M118" s="22">
        <v>787304</v>
      </c>
      <c r="N118" s="22">
        <v>12178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5649259</v>
      </c>
      <c r="V118" s="22">
        <v>0</v>
      </c>
      <c r="W118" s="22">
        <v>216969</v>
      </c>
      <c r="X118" s="22">
        <v>677522</v>
      </c>
      <c r="Y118" s="22">
        <v>88024</v>
      </c>
      <c r="Z118" s="22">
        <v>2827539</v>
      </c>
      <c r="AA118" s="22">
        <v>5074316</v>
      </c>
      <c r="AB118" s="22">
        <v>11943</v>
      </c>
      <c r="AC118" s="22">
        <v>0</v>
      </c>
      <c r="AD118" s="22">
        <v>8896313</v>
      </c>
      <c r="AE118" s="22">
        <v>-3247054</v>
      </c>
      <c r="AF118" s="22">
        <v>32894302</v>
      </c>
      <c r="AG118" s="22">
        <v>123427</v>
      </c>
      <c r="AH118" s="22">
        <v>17621</v>
      </c>
      <c r="AI118" s="22">
        <v>0</v>
      </c>
      <c r="AJ118" s="22">
        <v>33035350</v>
      </c>
      <c r="AK118" s="22">
        <v>29788296</v>
      </c>
    </row>
    <row r="119" spans="1:37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8316738</v>
      </c>
      <c r="F119" s="22">
        <v>278912</v>
      </c>
      <c r="G119" s="22">
        <v>222850</v>
      </c>
      <c r="H119" s="22">
        <v>0</v>
      </c>
      <c r="I119" s="22">
        <v>3733922</v>
      </c>
      <c r="J119" s="22">
        <v>0</v>
      </c>
      <c r="K119" s="22">
        <v>543476</v>
      </c>
      <c r="L119" s="22">
        <v>0</v>
      </c>
      <c r="M119" s="22">
        <v>286274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13382172</v>
      </c>
      <c r="V119" s="22">
        <v>0</v>
      </c>
      <c r="W119" s="22">
        <v>0</v>
      </c>
      <c r="X119" s="22">
        <v>2536090</v>
      </c>
      <c r="Y119" s="22">
        <v>233621</v>
      </c>
      <c r="Z119" s="22">
        <v>1939812</v>
      </c>
      <c r="AA119" s="22">
        <v>7450232</v>
      </c>
      <c r="AB119" s="22">
        <v>0</v>
      </c>
      <c r="AC119" s="22">
        <v>2555914</v>
      </c>
      <c r="AD119" s="22">
        <v>14715669</v>
      </c>
      <c r="AE119" s="22">
        <v>-1333497</v>
      </c>
      <c r="AF119" s="22">
        <v>71823895</v>
      </c>
      <c r="AG119" s="22">
        <v>57924</v>
      </c>
      <c r="AH119" s="22">
        <v>34080</v>
      </c>
      <c r="AI119" s="22">
        <v>0</v>
      </c>
      <c r="AJ119" s="22">
        <v>71915899</v>
      </c>
      <c r="AK119" s="22">
        <v>70582402</v>
      </c>
    </row>
    <row r="120" spans="1:37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14547962</v>
      </c>
      <c r="F120" s="22">
        <v>1078621</v>
      </c>
      <c r="G120" s="22">
        <v>0</v>
      </c>
      <c r="H120" s="22">
        <v>-197000</v>
      </c>
      <c r="I120" s="22">
        <v>2907019</v>
      </c>
      <c r="J120" s="22">
        <v>0</v>
      </c>
      <c r="K120" s="22">
        <v>843555</v>
      </c>
      <c r="L120" s="22">
        <v>0</v>
      </c>
      <c r="M120" s="22">
        <v>1023022</v>
      </c>
      <c r="N120" s="22">
        <v>20655</v>
      </c>
      <c r="O120" s="22">
        <v>0</v>
      </c>
      <c r="P120" s="22">
        <v>70</v>
      </c>
      <c r="Q120" s="22">
        <v>0</v>
      </c>
      <c r="R120" s="22">
        <v>2639876</v>
      </c>
      <c r="S120" s="22">
        <v>0</v>
      </c>
      <c r="T120" s="22">
        <v>0</v>
      </c>
      <c r="U120" s="22">
        <v>22863780</v>
      </c>
      <c r="V120" s="22">
        <v>0</v>
      </c>
      <c r="W120" s="22">
        <v>0</v>
      </c>
      <c r="X120" s="22">
        <v>4279980</v>
      </c>
      <c r="Y120" s="22">
        <v>179769</v>
      </c>
      <c r="Z120" s="22">
        <v>2964727</v>
      </c>
      <c r="AA120" s="22">
        <v>12494639</v>
      </c>
      <c r="AB120" s="22">
        <v>78577</v>
      </c>
      <c r="AC120" s="22">
        <v>0</v>
      </c>
      <c r="AD120" s="22">
        <v>19997692</v>
      </c>
      <c r="AE120" s="22">
        <v>2866088</v>
      </c>
      <c r="AF120" s="22">
        <v>123249659</v>
      </c>
      <c r="AG120" s="22">
        <v>292061</v>
      </c>
      <c r="AH120" s="22">
        <v>103417</v>
      </c>
      <c r="AI120" s="22">
        <v>0</v>
      </c>
      <c r="AJ120" s="22">
        <v>123645137</v>
      </c>
      <c r="AK120" s="22">
        <v>126511225</v>
      </c>
    </row>
    <row r="121" spans="1:37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1786224</v>
      </c>
      <c r="F121" s="22">
        <v>42716</v>
      </c>
      <c r="G121" s="22">
        <v>10900</v>
      </c>
      <c r="H121" s="22">
        <v>0</v>
      </c>
      <c r="I121" s="22">
        <v>0</v>
      </c>
      <c r="J121" s="22">
        <v>0</v>
      </c>
      <c r="K121" s="22">
        <v>138767</v>
      </c>
      <c r="L121" s="22">
        <v>0</v>
      </c>
      <c r="M121" s="22">
        <v>273693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2252300</v>
      </c>
      <c r="V121" s="22">
        <v>0</v>
      </c>
      <c r="W121" s="22">
        <v>0</v>
      </c>
      <c r="X121" s="22">
        <v>341275</v>
      </c>
      <c r="Y121" s="22">
        <v>0</v>
      </c>
      <c r="Z121" s="22">
        <v>1256972</v>
      </c>
      <c r="AA121" s="22">
        <v>762549</v>
      </c>
      <c r="AB121" s="22">
        <v>0</v>
      </c>
      <c r="AC121" s="22">
        <v>0</v>
      </c>
      <c r="AD121" s="22">
        <v>2360796</v>
      </c>
      <c r="AE121" s="22">
        <v>-108496</v>
      </c>
      <c r="AF121" s="22">
        <v>6982462</v>
      </c>
      <c r="AG121" s="22">
        <v>0</v>
      </c>
      <c r="AH121" s="22">
        <v>12437</v>
      </c>
      <c r="AI121" s="22">
        <v>0</v>
      </c>
      <c r="AJ121" s="22">
        <v>6994899</v>
      </c>
      <c r="AK121" s="22">
        <v>6886403</v>
      </c>
    </row>
    <row r="122" spans="1:37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5788285</v>
      </c>
      <c r="F122" s="22">
        <v>537797</v>
      </c>
      <c r="G122" s="22">
        <v>368095</v>
      </c>
      <c r="H122" s="22">
        <v>-66242</v>
      </c>
      <c r="I122" s="22">
        <v>3909033</v>
      </c>
      <c r="J122" s="22">
        <v>0</v>
      </c>
      <c r="K122" s="22">
        <v>1254722</v>
      </c>
      <c r="L122" s="22">
        <v>0</v>
      </c>
      <c r="M122" s="22">
        <v>1423212</v>
      </c>
      <c r="N122" s="22">
        <v>9496</v>
      </c>
      <c r="O122" s="22">
        <v>0</v>
      </c>
      <c r="P122" s="22">
        <v>0</v>
      </c>
      <c r="Q122" s="22">
        <v>0</v>
      </c>
      <c r="R122" s="22">
        <v>30</v>
      </c>
      <c r="S122" s="22">
        <v>13010</v>
      </c>
      <c r="T122" s="22">
        <v>29226</v>
      </c>
      <c r="U122" s="22">
        <v>13266664</v>
      </c>
      <c r="V122" s="22">
        <v>0</v>
      </c>
      <c r="W122" s="22">
        <v>54385</v>
      </c>
      <c r="X122" s="22">
        <v>2588714</v>
      </c>
      <c r="Y122" s="22">
        <v>975363</v>
      </c>
      <c r="Z122" s="22">
        <v>1896269</v>
      </c>
      <c r="AA122" s="22">
        <v>6274267</v>
      </c>
      <c r="AB122" s="22">
        <v>0</v>
      </c>
      <c r="AC122" s="22">
        <v>834966</v>
      </c>
      <c r="AD122" s="22">
        <v>12623964</v>
      </c>
      <c r="AE122" s="22">
        <v>642700</v>
      </c>
      <c r="AF122" s="22">
        <v>60267474</v>
      </c>
      <c r="AG122" s="22">
        <v>316169</v>
      </c>
      <c r="AH122" s="22">
        <v>105076</v>
      </c>
      <c r="AI122" s="22">
        <v>0</v>
      </c>
      <c r="AJ122" s="22">
        <v>60688719</v>
      </c>
      <c r="AK122" s="22">
        <v>61331419</v>
      </c>
    </row>
    <row r="123" spans="1:37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838169</v>
      </c>
      <c r="F123" s="22">
        <v>74711</v>
      </c>
      <c r="G123" s="22">
        <v>35735</v>
      </c>
      <c r="H123" s="22">
        <v>-20161</v>
      </c>
      <c r="I123" s="22">
        <v>689793</v>
      </c>
      <c r="J123" s="22">
        <v>207697</v>
      </c>
      <c r="K123" s="22">
        <v>79582</v>
      </c>
      <c r="L123" s="22">
        <v>0</v>
      </c>
      <c r="M123" s="22">
        <v>438887</v>
      </c>
      <c r="N123" s="22">
        <v>0</v>
      </c>
      <c r="O123" s="22">
        <v>0</v>
      </c>
      <c r="P123" s="22">
        <v>0</v>
      </c>
      <c r="Q123" s="22">
        <v>0</v>
      </c>
      <c r="R123" s="22">
        <v>7434</v>
      </c>
      <c r="S123" s="22">
        <v>2291</v>
      </c>
      <c r="T123" s="22">
        <v>0</v>
      </c>
      <c r="U123" s="22">
        <v>2354138</v>
      </c>
      <c r="V123" s="22">
        <v>0</v>
      </c>
      <c r="W123" s="22">
        <v>5664</v>
      </c>
      <c r="X123" s="22">
        <v>253198</v>
      </c>
      <c r="Y123" s="22">
        <v>30500</v>
      </c>
      <c r="Z123" s="22">
        <v>721433</v>
      </c>
      <c r="AA123" s="22">
        <v>82594</v>
      </c>
      <c r="AB123" s="22">
        <v>0</v>
      </c>
      <c r="AC123" s="22">
        <v>0</v>
      </c>
      <c r="AD123" s="22">
        <v>1093389</v>
      </c>
      <c r="AE123" s="22">
        <v>1260749</v>
      </c>
      <c r="AF123" s="22">
        <v>12930024</v>
      </c>
      <c r="AG123" s="22">
        <v>0</v>
      </c>
      <c r="AH123" s="22">
        <v>14126</v>
      </c>
      <c r="AI123" s="22">
        <v>0</v>
      </c>
      <c r="AJ123" s="22">
        <v>12944150</v>
      </c>
      <c r="AK123" s="22">
        <v>14204899</v>
      </c>
    </row>
    <row r="124" spans="1:37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5367100</v>
      </c>
      <c r="F124" s="22">
        <v>82822</v>
      </c>
      <c r="G124" s="22">
        <v>158401</v>
      </c>
      <c r="H124" s="22">
        <v>0</v>
      </c>
      <c r="I124" s="22">
        <v>0</v>
      </c>
      <c r="J124" s="22">
        <v>0</v>
      </c>
      <c r="K124" s="22">
        <v>866939</v>
      </c>
      <c r="L124" s="22">
        <v>225663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20</v>
      </c>
      <c r="S124" s="22">
        <v>0</v>
      </c>
      <c r="T124" s="22">
        <v>0</v>
      </c>
      <c r="U124" s="22">
        <v>6700945</v>
      </c>
      <c r="V124" s="22">
        <v>0</v>
      </c>
      <c r="W124" s="22">
        <v>0</v>
      </c>
      <c r="X124" s="22">
        <v>1417562</v>
      </c>
      <c r="Y124" s="22">
        <v>131110</v>
      </c>
      <c r="Z124" s="22">
        <v>1949645</v>
      </c>
      <c r="AA124" s="22">
        <v>5260460</v>
      </c>
      <c r="AB124" s="22">
        <v>0</v>
      </c>
      <c r="AC124" s="22">
        <v>0</v>
      </c>
      <c r="AD124" s="22">
        <v>8758777</v>
      </c>
      <c r="AE124" s="22">
        <v>-2057832</v>
      </c>
      <c r="AF124" s="22">
        <v>30195099</v>
      </c>
      <c r="AG124" s="22">
        <v>34105</v>
      </c>
      <c r="AH124" s="22">
        <v>14915</v>
      </c>
      <c r="AI124" s="22">
        <v>0</v>
      </c>
      <c r="AJ124" s="22">
        <v>30244119</v>
      </c>
      <c r="AK124" s="22">
        <v>28186287</v>
      </c>
    </row>
    <row r="125" spans="1:37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1655270</v>
      </c>
      <c r="F125" s="22">
        <v>22764</v>
      </c>
      <c r="G125" s="22">
        <v>146763</v>
      </c>
      <c r="H125" s="22">
        <v>-38899</v>
      </c>
      <c r="I125" s="22">
        <v>11305</v>
      </c>
      <c r="J125" s="22">
        <v>0</v>
      </c>
      <c r="K125" s="22">
        <v>165865</v>
      </c>
      <c r="L125" s="22">
        <v>142460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1462117</v>
      </c>
      <c r="S125" s="22">
        <v>0</v>
      </c>
      <c r="T125" s="22">
        <v>0</v>
      </c>
      <c r="U125" s="22">
        <v>3567645</v>
      </c>
      <c r="V125" s="22">
        <v>0</v>
      </c>
      <c r="W125" s="22">
        <v>0</v>
      </c>
      <c r="X125" s="22">
        <v>149538</v>
      </c>
      <c r="Y125" s="22">
        <v>44879</v>
      </c>
      <c r="Z125" s="22">
        <v>751156</v>
      </c>
      <c r="AA125" s="22">
        <v>622106</v>
      </c>
      <c r="AB125" s="22">
        <v>0</v>
      </c>
      <c r="AC125" s="22">
        <v>0</v>
      </c>
      <c r="AD125" s="22">
        <v>1567679</v>
      </c>
      <c r="AE125" s="22">
        <v>1999966</v>
      </c>
      <c r="AF125" s="22">
        <v>9893460</v>
      </c>
      <c r="AG125" s="22">
        <v>2944</v>
      </c>
      <c r="AH125" s="22">
        <v>4160</v>
      </c>
      <c r="AI125" s="22">
        <v>0</v>
      </c>
      <c r="AJ125" s="22">
        <v>9900564</v>
      </c>
      <c r="AK125" s="22">
        <v>11900530</v>
      </c>
    </row>
    <row r="126" spans="1:37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4186782</v>
      </c>
      <c r="F126" s="22">
        <v>148104</v>
      </c>
      <c r="G126" s="22">
        <v>53409</v>
      </c>
      <c r="H126" s="22">
        <v>0</v>
      </c>
      <c r="I126" s="22">
        <v>828488</v>
      </c>
      <c r="J126" s="22">
        <v>0</v>
      </c>
      <c r="K126" s="22">
        <v>560530</v>
      </c>
      <c r="L126" s="22">
        <v>0</v>
      </c>
      <c r="M126" s="22">
        <v>134647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5911960</v>
      </c>
      <c r="V126" s="22">
        <v>0</v>
      </c>
      <c r="W126" s="22">
        <v>0</v>
      </c>
      <c r="X126" s="22">
        <v>677766</v>
      </c>
      <c r="Y126" s="22">
        <v>157379</v>
      </c>
      <c r="Z126" s="22">
        <v>1055608</v>
      </c>
      <c r="AA126" s="22">
        <v>2010625</v>
      </c>
      <c r="AB126" s="22">
        <v>0</v>
      </c>
      <c r="AC126" s="22">
        <v>0</v>
      </c>
      <c r="AD126" s="22">
        <v>3901378</v>
      </c>
      <c r="AE126" s="22">
        <v>2010582</v>
      </c>
      <c r="AF126" s="22">
        <v>23521109</v>
      </c>
      <c r="AG126" s="22">
        <v>557122</v>
      </c>
      <c r="AH126" s="22">
        <v>2610</v>
      </c>
      <c r="AI126" s="22">
        <v>0</v>
      </c>
      <c r="AJ126" s="22">
        <v>24080841</v>
      </c>
      <c r="AK126" s="22">
        <v>26091423</v>
      </c>
    </row>
    <row r="127" spans="1:37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5440193</v>
      </c>
      <c r="F127" s="22">
        <v>281748</v>
      </c>
      <c r="G127" s="22">
        <v>135691</v>
      </c>
      <c r="H127" s="22">
        <v>0</v>
      </c>
      <c r="I127" s="22">
        <v>0</v>
      </c>
      <c r="J127" s="22">
        <v>0</v>
      </c>
      <c r="K127" s="22">
        <v>2069778</v>
      </c>
      <c r="L127" s="22">
        <v>0</v>
      </c>
      <c r="M127" s="22">
        <v>477801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8405211</v>
      </c>
      <c r="V127" s="22">
        <v>0</v>
      </c>
      <c r="W127" s="22">
        <v>0</v>
      </c>
      <c r="X127" s="22">
        <v>588919</v>
      </c>
      <c r="Y127" s="22">
        <v>40724</v>
      </c>
      <c r="Z127" s="22">
        <v>195219</v>
      </c>
      <c r="AA127" s="22">
        <v>2028135</v>
      </c>
      <c r="AB127" s="22">
        <v>38894</v>
      </c>
      <c r="AC127" s="22">
        <v>0</v>
      </c>
      <c r="AD127" s="22">
        <v>2891891</v>
      </c>
      <c r="AE127" s="22">
        <v>5513320</v>
      </c>
      <c r="AF127" s="22">
        <v>23518388</v>
      </c>
      <c r="AG127" s="22">
        <v>0</v>
      </c>
      <c r="AH127" s="22">
        <v>0</v>
      </c>
      <c r="AI127" s="22">
        <v>0</v>
      </c>
      <c r="AJ127" s="22">
        <v>23518388</v>
      </c>
      <c r="AK127" s="22">
        <v>29031708</v>
      </c>
    </row>
    <row r="128" spans="1:37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6321277</v>
      </c>
      <c r="F128" s="22">
        <v>90210</v>
      </c>
      <c r="G128" s="22">
        <v>53650</v>
      </c>
      <c r="H128" s="22">
        <v>-17795</v>
      </c>
      <c r="I128" s="22">
        <v>84927</v>
      </c>
      <c r="J128" s="22">
        <v>0</v>
      </c>
      <c r="K128" s="22">
        <v>157116</v>
      </c>
      <c r="L128" s="22">
        <v>0</v>
      </c>
      <c r="M128" s="22">
        <v>19934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2906</v>
      </c>
      <c r="T128" s="22">
        <v>0</v>
      </c>
      <c r="U128" s="22">
        <v>6712225</v>
      </c>
      <c r="V128" s="22">
        <v>0</v>
      </c>
      <c r="W128" s="22">
        <v>0</v>
      </c>
      <c r="X128" s="22">
        <v>159739</v>
      </c>
      <c r="Y128" s="22">
        <v>54468</v>
      </c>
      <c r="Z128" s="22">
        <v>2530312</v>
      </c>
      <c r="AA128" s="22">
        <v>2592070</v>
      </c>
      <c r="AB128" s="22">
        <v>342</v>
      </c>
      <c r="AC128" s="22">
        <v>0</v>
      </c>
      <c r="AD128" s="22">
        <v>5336931</v>
      </c>
      <c r="AE128" s="22">
        <v>1375294</v>
      </c>
      <c r="AF128" s="22">
        <v>18086698</v>
      </c>
      <c r="AG128" s="22">
        <v>0</v>
      </c>
      <c r="AH128" s="22">
        <v>41669</v>
      </c>
      <c r="AI128" s="22">
        <v>0</v>
      </c>
      <c r="AJ128" s="22">
        <v>18128367</v>
      </c>
      <c r="AK128" s="22">
        <v>19503661</v>
      </c>
    </row>
    <row r="129" spans="1:37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6286618</v>
      </c>
      <c r="F129" s="22">
        <v>79973</v>
      </c>
      <c r="G129" s="22">
        <v>29767</v>
      </c>
      <c r="H129" s="22">
        <v>0</v>
      </c>
      <c r="I129" s="22">
        <v>0</v>
      </c>
      <c r="J129" s="22">
        <v>0</v>
      </c>
      <c r="K129" s="22">
        <v>4182046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1031224</v>
      </c>
      <c r="S129" s="22">
        <v>6442</v>
      </c>
      <c r="T129" s="22">
        <v>0</v>
      </c>
      <c r="U129" s="22">
        <v>11616070</v>
      </c>
      <c r="V129" s="22">
        <v>0</v>
      </c>
      <c r="W129" s="22">
        <v>0</v>
      </c>
      <c r="X129" s="22">
        <v>2666742</v>
      </c>
      <c r="Y129" s="22">
        <v>4410</v>
      </c>
      <c r="Z129" s="22">
        <v>3079204</v>
      </c>
      <c r="AA129" s="22">
        <v>21816</v>
      </c>
      <c r="AB129" s="22">
        <v>0</v>
      </c>
      <c r="AC129" s="22">
        <v>0</v>
      </c>
      <c r="AD129" s="22">
        <v>5772172</v>
      </c>
      <c r="AE129" s="22">
        <v>5843898</v>
      </c>
      <c r="AF129" s="22">
        <v>16532700</v>
      </c>
      <c r="AG129" s="22">
        <v>0</v>
      </c>
      <c r="AH129" s="22">
        <v>85018</v>
      </c>
      <c r="AI129" s="22">
        <v>0</v>
      </c>
      <c r="AJ129" s="22">
        <v>16617718</v>
      </c>
      <c r="AK129" s="22">
        <v>22461616</v>
      </c>
    </row>
    <row r="130" spans="1:37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305027</v>
      </c>
      <c r="G130" s="22">
        <v>113456</v>
      </c>
      <c r="H130" s="22">
        <v>0</v>
      </c>
      <c r="I130" s="22">
        <v>6199417</v>
      </c>
      <c r="J130" s="22">
        <v>0</v>
      </c>
      <c r="K130" s="22">
        <v>1275231</v>
      </c>
      <c r="L130" s="22">
        <v>0</v>
      </c>
      <c r="M130" s="22">
        <v>1485741</v>
      </c>
      <c r="N130" s="22">
        <v>0</v>
      </c>
      <c r="O130" s="22">
        <v>0</v>
      </c>
      <c r="P130" s="22">
        <v>0</v>
      </c>
      <c r="Q130" s="22">
        <v>0</v>
      </c>
      <c r="R130" s="22">
        <v>65</v>
      </c>
      <c r="S130" s="22">
        <v>0</v>
      </c>
      <c r="T130" s="22">
        <v>0</v>
      </c>
      <c r="U130" s="22">
        <v>9378937</v>
      </c>
      <c r="V130" s="22">
        <v>1953734</v>
      </c>
      <c r="W130" s="22">
        <v>0</v>
      </c>
      <c r="X130" s="22">
        <v>3537976</v>
      </c>
      <c r="Y130" s="22">
        <v>246180</v>
      </c>
      <c r="Z130" s="22">
        <v>684684</v>
      </c>
      <c r="AA130" s="22">
        <v>9063542</v>
      </c>
      <c r="AB130" s="22">
        <v>0</v>
      </c>
      <c r="AC130" s="22">
        <v>0</v>
      </c>
      <c r="AD130" s="22">
        <v>15486116</v>
      </c>
      <c r="AE130" s="22">
        <v>-6107179</v>
      </c>
      <c r="AF130" s="22">
        <v>41687388</v>
      </c>
      <c r="AG130" s="22">
        <v>33189</v>
      </c>
      <c r="AH130" s="22">
        <v>3979</v>
      </c>
      <c r="AI130" s="22">
        <v>0</v>
      </c>
      <c r="AJ130" s="22">
        <v>41724556</v>
      </c>
      <c r="AK130" s="22">
        <v>35617377</v>
      </c>
    </row>
    <row r="131" spans="1:37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521033</v>
      </c>
      <c r="F131" s="22">
        <v>28836</v>
      </c>
      <c r="G131" s="22">
        <v>11874</v>
      </c>
      <c r="H131" s="22">
        <v>0</v>
      </c>
      <c r="I131" s="22">
        <v>107935</v>
      </c>
      <c r="J131" s="22">
        <v>0</v>
      </c>
      <c r="K131" s="22">
        <v>26885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696563</v>
      </c>
      <c r="V131" s="22">
        <v>5000</v>
      </c>
      <c r="W131" s="22">
        <v>0</v>
      </c>
      <c r="X131" s="22">
        <v>28657</v>
      </c>
      <c r="Y131" s="22">
        <v>0</v>
      </c>
      <c r="Z131" s="22">
        <v>247853</v>
      </c>
      <c r="AA131" s="22">
        <v>0</v>
      </c>
      <c r="AB131" s="22">
        <v>0</v>
      </c>
      <c r="AC131" s="22">
        <v>0</v>
      </c>
      <c r="AD131" s="22">
        <v>281510</v>
      </c>
      <c r="AE131" s="22">
        <v>415053</v>
      </c>
      <c r="AF131" s="22">
        <v>6007783</v>
      </c>
      <c r="AG131" s="22">
        <v>19893</v>
      </c>
      <c r="AH131" s="22">
        <v>0</v>
      </c>
      <c r="AI131" s="22">
        <v>0</v>
      </c>
      <c r="AJ131" s="22">
        <v>6027676</v>
      </c>
      <c r="AK131" s="22">
        <v>6442729</v>
      </c>
    </row>
    <row r="132" spans="1:37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4086850</v>
      </c>
      <c r="F132" s="22">
        <v>64321</v>
      </c>
      <c r="G132" s="22">
        <v>30024</v>
      </c>
      <c r="H132" s="22">
        <v>0</v>
      </c>
      <c r="I132" s="22">
        <v>619687</v>
      </c>
      <c r="J132" s="22">
        <v>0</v>
      </c>
      <c r="K132" s="22">
        <v>610916</v>
      </c>
      <c r="L132" s="22">
        <v>0</v>
      </c>
      <c r="M132" s="22">
        <v>946730</v>
      </c>
      <c r="N132" s="22">
        <v>0</v>
      </c>
      <c r="O132" s="22">
        <v>0</v>
      </c>
      <c r="P132" s="22">
        <v>0</v>
      </c>
      <c r="Q132" s="22">
        <v>0</v>
      </c>
      <c r="R132" s="22">
        <v>2902249</v>
      </c>
      <c r="S132" s="22">
        <v>323709</v>
      </c>
      <c r="T132" s="22">
        <v>0</v>
      </c>
      <c r="U132" s="22">
        <v>9584486</v>
      </c>
      <c r="V132" s="22">
        <v>0</v>
      </c>
      <c r="W132" s="22">
        <v>0</v>
      </c>
      <c r="X132" s="22">
        <v>1300926</v>
      </c>
      <c r="Y132" s="22">
        <v>7628</v>
      </c>
      <c r="Z132" s="22">
        <v>2209148</v>
      </c>
      <c r="AA132" s="22">
        <v>248394</v>
      </c>
      <c r="AB132" s="22">
        <v>200286</v>
      </c>
      <c r="AC132" s="22">
        <v>0</v>
      </c>
      <c r="AD132" s="22">
        <v>3966382</v>
      </c>
      <c r="AE132" s="22">
        <v>5618104</v>
      </c>
      <c r="AF132" s="22">
        <v>18012775</v>
      </c>
      <c r="AG132" s="22">
        <v>0</v>
      </c>
      <c r="AH132" s="22">
        <v>3121</v>
      </c>
      <c r="AI132" s="22">
        <v>0</v>
      </c>
      <c r="AJ132" s="22">
        <v>18015896</v>
      </c>
      <c r="AK132" s="22">
        <v>23634000</v>
      </c>
    </row>
    <row r="133" spans="1:37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343935</v>
      </c>
      <c r="F133" s="22">
        <v>32934</v>
      </c>
      <c r="G133" s="22">
        <v>17772</v>
      </c>
      <c r="H133" s="22">
        <v>0</v>
      </c>
      <c r="I133" s="22">
        <v>345715</v>
      </c>
      <c r="J133" s="22">
        <v>0</v>
      </c>
      <c r="K133" s="22">
        <v>46439</v>
      </c>
      <c r="L133" s="22">
        <v>0</v>
      </c>
      <c r="M133" s="22">
        <v>170143</v>
      </c>
      <c r="N133" s="22">
        <v>16700</v>
      </c>
      <c r="O133" s="22">
        <v>0</v>
      </c>
      <c r="P133" s="22">
        <v>0</v>
      </c>
      <c r="Q133" s="22">
        <v>0</v>
      </c>
      <c r="R133" s="22">
        <v>0</v>
      </c>
      <c r="S133" s="22">
        <v>32970</v>
      </c>
      <c r="T133" s="22">
        <v>0</v>
      </c>
      <c r="U133" s="22">
        <v>1006608</v>
      </c>
      <c r="V133" s="22">
        <v>396048</v>
      </c>
      <c r="W133" s="22">
        <v>0</v>
      </c>
      <c r="X133" s="22">
        <v>230597</v>
      </c>
      <c r="Y133" s="22">
        <v>18864</v>
      </c>
      <c r="Z133" s="22">
        <v>211536</v>
      </c>
      <c r="AA133" s="22">
        <v>663205</v>
      </c>
      <c r="AB133" s="22">
        <v>0</v>
      </c>
      <c r="AC133" s="22">
        <v>0</v>
      </c>
      <c r="AD133" s="22">
        <v>1520250</v>
      </c>
      <c r="AE133" s="22">
        <v>-513642</v>
      </c>
      <c r="AF133" s="22">
        <v>7093636</v>
      </c>
      <c r="AG133" s="22">
        <v>0</v>
      </c>
      <c r="AH133" s="22">
        <v>0</v>
      </c>
      <c r="AI133" s="22">
        <v>0</v>
      </c>
      <c r="AJ133" s="22">
        <v>7093636</v>
      </c>
      <c r="AK133" s="22">
        <v>6579994</v>
      </c>
    </row>
    <row r="134" spans="1:37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586372</v>
      </c>
      <c r="F134" s="22">
        <v>275201</v>
      </c>
      <c r="G134" s="22">
        <v>295074</v>
      </c>
      <c r="H134" s="22">
        <v>0</v>
      </c>
      <c r="I134" s="22">
        <v>1585718</v>
      </c>
      <c r="J134" s="22">
        <v>0</v>
      </c>
      <c r="K134" s="22">
        <v>807132</v>
      </c>
      <c r="L134" s="22">
        <v>0</v>
      </c>
      <c r="M134" s="22">
        <v>879657</v>
      </c>
      <c r="N134" s="22">
        <v>0</v>
      </c>
      <c r="O134" s="22">
        <v>0</v>
      </c>
      <c r="P134" s="22">
        <v>0</v>
      </c>
      <c r="Q134" s="22">
        <v>0</v>
      </c>
      <c r="R134" s="22">
        <v>9128316</v>
      </c>
      <c r="S134" s="22">
        <v>0</v>
      </c>
      <c r="T134" s="22">
        <v>0</v>
      </c>
      <c r="U134" s="22">
        <v>13557470</v>
      </c>
      <c r="V134" s="22">
        <v>0</v>
      </c>
      <c r="W134" s="22">
        <v>120747</v>
      </c>
      <c r="X134" s="22">
        <v>1603322</v>
      </c>
      <c r="Y134" s="22">
        <v>43473</v>
      </c>
      <c r="Z134" s="22">
        <v>2950608</v>
      </c>
      <c r="AA134" s="22">
        <v>6584183</v>
      </c>
      <c r="AB134" s="22">
        <v>0</v>
      </c>
      <c r="AC134" s="22">
        <v>0</v>
      </c>
      <c r="AD134" s="22">
        <v>11302333</v>
      </c>
      <c r="AE134" s="22">
        <v>2255137</v>
      </c>
      <c r="AF134" s="22">
        <v>116177984</v>
      </c>
      <c r="AG134" s="22">
        <v>135129</v>
      </c>
      <c r="AH134" s="22">
        <v>173601</v>
      </c>
      <c r="AI134" s="22">
        <v>0</v>
      </c>
      <c r="AJ134" s="22">
        <v>116486714</v>
      </c>
      <c r="AK134" s="22">
        <v>118741851</v>
      </c>
    </row>
    <row r="135" spans="1:37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330859</v>
      </c>
      <c r="G135" s="22">
        <v>76931</v>
      </c>
      <c r="H135" s="22">
        <v>0</v>
      </c>
      <c r="I135" s="22">
        <v>1875480</v>
      </c>
      <c r="J135" s="22">
        <v>0</v>
      </c>
      <c r="K135" s="22">
        <v>1097472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52847</v>
      </c>
      <c r="S135" s="22">
        <v>70515</v>
      </c>
      <c r="T135" s="22">
        <v>0</v>
      </c>
      <c r="U135" s="22">
        <v>3504104</v>
      </c>
      <c r="V135" s="22">
        <v>397222</v>
      </c>
      <c r="W135" s="22">
        <v>0</v>
      </c>
      <c r="X135" s="22">
        <v>970928</v>
      </c>
      <c r="Y135" s="22">
        <v>100092</v>
      </c>
      <c r="Z135" s="22">
        <v>182613</v>
      </c>
      <c r="AA135" s="22">
        <v>5500103</v>
      </c>
      <c r="AB135" s="22">
        <v>0</v>
      </c>
      <c r="AC135" s="22">
        <v>175316</v>
      </c>
      <c r="AD135" s="22">
        <v>7326274</v>
      </c>
      <c r="AE135" s="22">
        <v>-3822170</v>
      </c>
      <c r="AF135" s="22">
        <v>40722023</v>
      </c>
      <c r="AG135" s="22">
        <v>157132</v>
      </c>
      <c r="AH135" s="22">
        <v>16085</v>
      </c>
      <c r="AI135" s="22">
        <v>0</v>
      </c>
      <c r="AJ135" s="22">
        <v>40895240</v>
      </c>
      <c r="AK135" s="22">
        <v>37073070</v>
      </c>
    </row>
    <row r="136" spans="1:37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8942035</v>
      </c>
      <c r="F136" s="22">
        <v>458242</v>
      </c>
      <c r="G136" s="22">
        <v>146013</v>
      </c>
      <c r="H136" s="22">
        <v>0</v>
      </c>
      <c r="I136" s="22">
        <v>7904120</v>
      </c>
      <c r="J136" s="22">
        <v>59500</v>
      </c>
      <c r="K136" s="22">
        <v>1209092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1729</v>
      </c>
      <c r="S136" s="22">
        <v>0</v>
      </c>
      <c r="T136" s="22">
        <v>0</v>
      </c>
      <c r="U136" s="22">
        <v>18720731</v>
      </c>
      <c r="V136" s="22">
        <v>0</v>
      </c>
      <c r="W136" s="22">
        <v>0</v>
      </c>
      <c r="X136" s="22">
        <v>4119203</v>
      </c>
      <c r="Y136" s="22">
        <v>299847</v>
      </c>
      <c r="Z136" s="22">
        <v>7024771</v>
      </c>
      <c r="AA136" s="22">
        <v>4633410</v>
      </c>
      <c r="AB136" s="22">
        <v>0</v>
      </c>
      <c r="AC136" s="22">
        <v>0</v>
      </c>
      <c r="AD136" s="22">
        <v>16077231</v>
      </c>
      <c r="AE136" s="22">
        <v>2643500</v>
      </c>
      <c r="AF136" s="22">
        <v>119887710</v>
      </c>
      <c r="AG136" s="22">
        <v>395176</v>
      </c>
      <c r="AH136" s="22">
        <v>38760</v>
      </c>
      <c r="AI136" s="22">
        <v>366970</v>
      </c>
      <c r="AJ136" s="22">
        <v>120688616</v>
      </c>
      <c r="AK136" s="22">
        <v>123332116</v>
      </c>
    </row>
    <row r="137" spans="1:37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8632706</v>
      </c>
      <c r="F137" s="22">
        <v>617890</v>
      </c>
      <c r="G137" s="22">
        <v>171329</v>
      </c>
      <c r="H137" s="22">
        <v>0</v>
      </c>
      <c r="I137" s="22">
        <v>0</v>
      </c>
      <c r="J137" s="22">
        <v>0</v>
      </c>
      <c r="K137" s="22">
        <v>3783464</v>
      </c>
      <c r="L137" s="22">
        <v>0</v>
      </c>
      <c r="M137" s="22">
        <v>1687182</v>
      </c>
      <c r="N137" s="22">
        <v>0</v>
      </c>
      <c r="O137" s="22">
        <v>0</v>
      </c>
      <c r="P137" s="22">
        <v>0</v>
      </c>
      <c r="Q137" s="22">
        <v>0</v>
      </c>
      <c r="R137" s="22">
        <v>1754242</v>
      </c>
      <c r="S137" s="22">
        <v>0</v>
      </c>
      <c r="T137" s="22">
        <v>0</v>
      </c>
      <c r="U137" s="22">
        <v>16646813</v>
      </c>
      <c r="V137" s="22">
        <v>0</v>
      </c>
      <c r="W137" s="22">
        <v>0</v>
      </c>
      <c r="X137" s="22">
        <v>4097773</v>
      </c>
      <c r="Y137" s="22">
        <v>1104324</v>
      </c>
      <c r="Z137" s="22">
        <v>4349158</v>
      </c>
      <c r="AA137" s="22">
        <v>16708236</v>
      </c>
      <c r="AB137" s="22">
        <v>0</v>
      </c>
      <c r="AC137" s="22">
        <v>1297013</v>
      </c>
      <c r="AD137" s="22">
        <v>27556504</v>
      </c>
      <c r="AE137" s="22">
        <v>-10909691</v>
      </c>
      <c r="AF137" s="22">
        <v>138648842</v>
      </c>
      <c r="AG137" s="22">
        <v>413353</v>
      </c>
      <c r="AH137" s="22">
        <v>4155</v>
      </c>
      <c r="AI137" s="22">
        <v>0</v>
      </c>
      <c r="AJ137" s="22">
        <v>139066350</v>
      </c>
      <c r="AK137" s="22">
        <v>128156659</v>
      </c>
    </row>
    <row r="138" spans="1:37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11901887</v>
      </c>
      <c r="F138" s="22">
        <v>391180</v>
      </c>
      <c r="G138" s="22">
        <v>83900</v>
      </c>
      <c r="H138" s="22">
        <v>0</v>
      </c>
      <c r="I138" s="22">
        <v>1258470</v>
      </c>
      <c r="J138" s="22">
        <v>0</v>
      </c>
      <c r="K138" s="22">
        <v>1139620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3494936</v>
      </c>
      <c r="S138" s="22">
        <v>0</v>
      </c>
      <c r="T138" s="22">
        <v>0</v>
      </c>
      <c r="U138" s="22">
        <v>18269993</v>
      </c>
      <c r="V138" s="22">
        <v>0</v>
      </c>
      <c r="W138" s="22">
        <v>0</v>
      </c>
      <c r="X138" s="22">
        <v>2028379</v>
      </c>
      <c r="Y138" s="22">
        <v>66200</v>
      </c>
      <c r="Z138" s="22">
        <v>995275</v>
      </c>
      <c r="AA138" s="22">
        <v>1209000</v>
      </c>
      <c r="AB138" s="22">
        <v>0</v>
      </c>
      <c r="AC138" s="22">
        <v>0</v>
      </c>
      <c r="AD138" s="22">
        <v>4298854</v>
      </c>
      <c r="AE138" s="22">
        <v>13971139</v>
      </c>
      <c r="AF138" s="22">
        <v>76013031</v>
      </c>
      <c r="AG138" s="22">
        <v>5749343</v>
      </c>
      <c r="AH138" s="22">
        <v>53475</v>
      </c>
      <c r="AI138" s="22">
        <v>0</v>
      </c>
      <c r="AJ138" s="22">
        <v>81815849</v>
      </c>
      <c r="AK138" s="22">
        <v>95786988</v>
      </c>
    </row>
    <row r="139" spans="1:37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1664066</v>
      </c>
      <c r="F139" s="22">
        <v>128290</v>
      </c>
      <c r="G139" s="22">
        <v>118363</v>
      </c>
      <c r="H139" s="22">
        <v>0</v>
      </c>
      <c r="I139" s="22">
        <v>0</v>
      </c>
      <c r="J139" s="22">
        <v>0</v>
      </c>
      <c r="K139" s="22">
        <v>176445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793</v>
      </c>
      <c r="U139" s="22">
        <v>2087957</v>
      </c>
      <c r="V139" s="22">
        <v>0</v>
      </c>
      <c r="W139" s="22">
        <v>0</v>
      </c>
      <c r="X139" s="22">
        <v>209543</v>
      </c>
      <c r="Y139" s="22">
        <v>23100</v>
      </c>
      <c r="Z139" s="22">
        <v>1462994</v>
      </c>
      <c r="AA139" s="22">
        <v>513311</v>
      </c>
      <c r="AB139" s="22">
        <v>79902</v>
      </c>
      <c r="AC139" s="22">
        <v>793</v>
      </c>
      <c r="AD139" s="22">
        <v>2289643</v>
      </c>
      <c r="AE139" s="22">
        <v>-201686</v>
      </c>
      <c r="AF139" s="22">
        <v>9284437</v>
      </c>
      <c r="AG139" s="22">
        <v>12468</v>
      </c>
      <c r="AH139" s="22">
        <v>15220</v>
      </c>
      <c r="AI139" s="22">
        <v>0</v>
      </c>
      <c r="AJ139" s="22">
        <v>9312125</v>
      </c>
      <c r="AK139" s="22">
        <v>9110439</v>
      </c>
    </row>
    <row r="140" spans="1:37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781019</v>
      </c>
      <c r="F140" s="22">
        <v>34773</v>
      </c>
      <c r="G140" s="22">
        <v>34238</v>
      </c>
      <c r="H140" s="22">
        <v>0</v>
      </c>
      <c r="I140" s="22">
        <v>0</v>
      </c>
      <c r="J140" s="22">
        <v>191258</v>
      </c>
      <c r="K140" s="22">
        <v>193336</v>
      </c>
      <c r="L140" s="22">
        <v>0</v>
      </c>
      <c r="M140" s="22">
        <v>290334</v>
      </c>
      <c r="N140" s="22">
        <v>0</v>
      </c>
      <c r="O140" s="22">
        <v>0</v>
      </c>
      <c r="P140" s="22">
        <v>0</v>
      </c>
      <c r="Q140" s="22">
        <v>0</v>
      </c>
      <c r="R140" s="22">
        <v>178232</v>
      </c>
      <c r="S140" s="22">
        <v>3500</v>
      </c>
      <c r="T140" s="22">
        <v>0</v>
      </c>
      <c r="U140" s="22">
        <v>1706690</v>
      </c>
      <c r="V140" s="22">
        <v>0</v>
      </c>
      <c r="W140" s="22">
        <v>0</v>
      </c>
      <c r="X140" s="22">
        <v>173359</v>
      </c>
      <c r="Y140" s="22">
        <v>25292</v>
      </c>
      <c r="Z140" s="22">
        <v>587971</v>
      </c>
      <c r="AA140" s="22">
        <v>502636</v>
      </c>
      <c r="AB140" s="22">
        <v>0</v>
      </c>
      <c r="AC140" s="22">
        <v>0</v>
      </c>
      <c r="AD140" s="22">
        <v>1289258</v>
      </c>
      <c r="AE140" s="22">
        <v>417432</v>
      </c>
      <c r="AF140" s="22">
        <v>6190521</v>
      </c>
      <c r="AG140" s="22">
        <v>0</v>
      </c>
      <c r="AH140" s="22">
        <v>0</v>
      </c>
      <c r="AI140" s="22">
        <v>0</v>
      </c>
      <c r="AJ140" s="22">
        <v>6190521</v>
      </c>
      <c r="AK140" s="22">
        <v>6607953</v>
      </c>
    </row>
    <row r="141" spans="1:37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4090323</v>
      </c>
      <c r="F141" s="22">
        <v>125243</v>
      </c>
      <c r="G141" s="22">
        <v>91132</v>
      </c>
      <c r="H141" s="22">
        <v>-92063</v>
      </c>
      <c r="I141" s="22">
        <v>49924</v>
      </c>
      <c r="J141" s="22">
        <v>0</v>
      </c>
      <c r="K141" s="22">
        <v>253101</v>
      </c>
      <c r="L141" s="22">
        <v>0</v>
      </c>
      <c r="M141" s="22">
        <v>127000</v>
      </c>
      <c r="N141" s="22">
        <v>0</v>
      </c>
      <c r="O141" s="22">
        <v>0</v>
      </c>
      <c r="P141" s="22">
        <v>0</v>
      </c>
      <c r="Q141" s="22">
        <v>0</v>
      </c>
      <c r="R141" s="22">
        <v>10</v>
      </c>
      <c r="S141" s="22">
        <v>0</v>
      </c>
      <c r="T141" s="22">
        <v>0</v>
      </c>
      <c r="U141" s="22">
        <v>4644670</v>
      </c>
      <c r="V141" s="22">
        <v>0</v>
      </c>
      <c r="W141" s="22">
        <v>0</v>
      </c>
      <c r="X141" s="22">
        <v>379359</v>
      </c>
      <c r="Y141" s="22">
        <v>20325</v>
      </c>
      <c r="Z141" s="22">
        <v>406500</v>
      </c>
      <c r="AA141" s="22">
        <v>653898</v>
      </c>
      <c r="AB141" s="22">
        <v>0</v>
      </c>
      <c r="AC141" s="22">
        <v>0</v>
      </c>
      <c r="AD141" s="22">
        <v>1460082</v>
      </c>
      <c r="AE141" s="22">
        <v>3184588</v>
      </c>
      <c r="AF141" s="22">
        <v>14827920</v>
      </c>
      <c r="AG141" s="22">
        <v>500</v>
      </c>
      <c r="AH141" s="22">
        <v>0</v>
      </c>
      <c r="AI141" s="22">
        <v>0</v>
      </c>
      <c r="AJ141" s="22">
        <v>14828420</v>
      </c>
      <c r="AK141" s="22">
        <v>18013008</v>
      </c>
    </row>
    <row r="142" spans="1:37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2353116</v>
      </c>
      <c r="F142" s="22">
        <v>58486</v>
      </c>
      <c r="G142" s="22">
        <v>16640</v>
      </c>
      <c r="H142" s="22">
        <v>0</v>
      </c>
      <c r="I142" s="22">
        <v>156533</v>
      </c>
      <c r="J142" s="22">
        <v>0</v>
      </c>
      <c r="K142" s="22">
        <v>40059</v>
      </c>
      <c r="L142" s="22">
        <v>0</v>
      </c>
      <c r="M142" s="22">
        <v>1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2624835</v>
      </c>
      <c r="V142" s="22">
        <v>0</v>
      </c>
      <c r="W142" s="22">
        <v>0</v>
      </c>
      <c r="X142" s="22">
        <v>240584</v>
      </c>
      <c r="Y142" s="22">
        <v>0</v>
      </c>
      <c r="Z142" s="22">
        <v>229497</v>
      </c>
      <c r="AA142" s="22">
        <v>84038</v>
      </c>
      <c r="AB142" s="22">
        <v>0</v>
      </c>
      <c r="AC142" s="22">
        <v>0</v>
      </c>
      <c r="AD142" s="22">
        <v>554119</v>
      </c>
      <c r="AE142" s="22">
        <v>2070716</v>
      </c>
      <c r="AF142" s="22">
        <v>7268465</v>
      </c>
      <c r="AG142" s="22">
        <v>0</v>
      </c>
      <c r="AH142" s="22">
        <v>2387</v>
      </c>
      <c r="AI142" s="22">
        <v>0</v>
      </c>
      <c r="AJ142" s="22">
        <v>7270852</v>
      </c>
      <c r="AK142" s="22">
        <v>9341568</v>
      </c>
    </row>
    <row r="143" spans="1:37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103336</v>
      </c>
      <c r="G143" s="22">
        <v>24171</v>
      </c>
      <c r="H143" s="22">
        <v>0</v>
      </c>
      <c r="I143" s="22">
        <v>809654</v>
      </c>
      <c r="J143" s="22">
        <v>0</v>
      </c>
      <c r="K143" s="22">
        <v>196439</v>
      </c>
      <c r="L143" s="22">
        <v>0</v>
      </c>
      <c r="M143" s="22">
        <v>97431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1231031</v>
      </c>
      <c r="V143" s="22">
        <v>82750</v>
      </c>
      <c r="W143" s="22">
        <v>0</v>
      </c>
      <c r="X143" s="22">
        <v>300522</v>
      </c>
      <c r="Y143" s="22">
        <v>0</v>
      </c>
      <c r="Z143" s="22">
        <v>73615</v>
      </c>
      <c r="AA143" s="22">
        <v>1636207</v>
      </c>
      <c r="AB143" s="22">
        <v>0</v>
      </c>
      <c r="AC143" s="22">
        <v>0</v>
      </c>
      <c r="AD143" s="22">
        <v>2093094</v>
      </c>
      <c r="AE143" s="22">
        <v>-862063</v>
      </c>
      <c r="AF143" s="22">
        <v>18031355</v>
      </c>
      <c r="AG143" s="22">
        <v>17894</v>
      </c>
      <c r="AH143" s="22">
        <v>58686</v>
      </c>
      <c r="AI143" s="22">
        <v>0</v>
      </c>
      <c r="AJ143" s="22">
        <v>18107935</v>
      </c>
      <c r="AK143" s="22">
        <v>17245872</v>
      </c>
    </row>
    <row r="144" spans="1:37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1657441</v>
      </c>
      <c r="F144" s="22">
        <v>43511</v>
      </c>
      <c r="G144" s="22">
        <v>33376</v>
      </c>
      <c r="H144" s="22">
        <v>0</v>
      </c>
      <c r="I144" s="22">
        <v>2580469</v>
      </c>
      <c r="J144" s="22">
        <v>0</v>
      </c>
      <c r="K144" s="22">
        <v>291053</v>
      </c>
      <c r="L144" s="22">
        <v>440000</v>
      </c>
      <c r="M144" s="22">
        <v>49483</v>
      </c>
      <c r="N144" s="22">
        <v>0</v>
      </c>
      <c r="O144" s="22">
        <v>0</v>
      </c>
      <c r="P144" s="22">
        <v>0</v>
      </c>
      <c r="Q144" s="22">
        <v>0</v>
      </c>
      <c r="R144" s="22">
        <v>479</v>
      </c>
      <c r="S144" s="22">
        <v>378</v>
      </c>
      <c r="T144" s="22">
        <v>0</v>
      </c>
      <c r="U144" s="22">
        <v>5096190</v>
      </c>
      <c r="V144" s="22">
        <v>0</v>
      </c>
      <c r="W144" s="22">
        <v>2085309</v>
      </c>
      <c r="X144" s="22">
        <v>312601</v>
      </c>
      <c r="Y144" s="22">
        <v>19354</v>
      </c>
      <c r="Z144" s="22">
        <v>145904</v>
      </c>
      <c r="AA144" s="22">
        <v>2553244</v>
      </c>
      <c r="AB144" s="22">
        <v>0</v>
      </c>
      <c r="AC144" s="22">
        <v>0</v>
      </c>
      <c r="AD144" s="22">
        <v>5116412</v>
      </c>
      <c r="AE144" s="22">
        <v>-20222</v>
      </c>
      <c r="AF144" s="22">
        <v>24731086</v>
      </c>
      <c r="AG144" s="22">
        <v>146491</v>
      </c>
      <c r="AH144" s="22">
        <v>104909</v>
      </c>
      <c r="AI144" s="22">
        <v>0</v>
      </c>
      <c r="AJ144" s="22">
        <v>24982486</v>
      </c>
      <c r="AK144" s="22">
        <v>24962264</v>
      </c>
    </row>
    <row r="145" spans="1:37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4965766</v>
      </c>
      <c r="F145" s="22">
        <v>51801</v>
      </c>
      <c r="G145" s="22">
        <v>64010</v>
      </c>
      <c r="H145" s="22">
        <v>0</v>
      </c>
      <c r="I145" s="22">
        <v>704430</v>
      </c>
      <c r="J145" s="22">
        <v>0</v>
      </c>
      <c r="K145" s="22">
        <v>101320</v>
      </c>
      <c r="L145" s="22">
        <v>0</v>
      </c>
      <c r="M145" s="22">
        <v>35000</v>
      </c>
      <c r="N145" s="22">
        <v>0</v>
      </c>
      <c r="O145" s="22">
        <v>0</v>
      </c>
      <c r="P145" s="22">
        <v>0</v>
      </c>
      <c r="Q145" s="22">
        <v>0</v>
      </c>
      <c r="R145" s="22">
        <v>9060</v>
      </c>
      <c r="S145" s="22">
        <v>0</v>
      </c>
      <c r="T145" s="22">
        <v>0</v>
      </c>
      <c r="U145" s="22">
        <v>5931387</v>
      </c>
      <c r="V145" s="22">
        <v>0</v>
      </c>
      <c r="W145" s="22">
        <v>0</v>
      </c>
      <c r="X145" s="22">
        <v>1209824</v>
      </c>
      <c r="Y145" s="22">
        <v>13647</v>
      </c>
      <c r="Z145" s="22">
        <v>1204848</v>
      </c>
      <c r="AA145" s="22">
        <v>2227842</v>
      </c>
      <c r="AB145" s="22">
        <v>0</v>
      </c>
      <c r="AC145" s="22">
        <v>0</v>
      </c>
      <c r="AD145" s="22">
        <v>4656161</v>
      </c>
      <c r="AE145" s="22">
        <v>1275226</v>
      </c>
      <c r="AF145" s="22">
        <v>13408202</v>
      </c>
      <c r="AG145" s="22">
        <v>167083</v>
      </c>
      <c r="AH145" s="22">
        <v>19138</v>
      </c>
      <c r="AI145" s="22">
        <v>0</v>
      </c>
      <c r="AJ145" s="22">
        <v>13594423</v>
      </c>
      <c r="AK145" s="22">
        <v>14869649</v>
      </c>
    </row>
    <row r="146" spans="1:37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601020</v>
      </c>
      <c r="F146" s="22">
        <v>150769</v>
      </c>
      <c r="G146" s="22">
        <v>121183</v>
      </c>
      <c r="H146" s="22">
        <v>-11548</v>
      </c>
      <c r="I146" s="22">
        <v>9257</v>
      </c>
      <c r="J146" s="22">
        <v>200000</v>
      </c>
      <c r="K146" s="22">
        <v>108068</v>
      </c>
      <c r="L146" s="22">
        <v>0</v>
      </c>
      <c r="M146" s="22">
        <v>246298</v>
      </c>
      <c r="N146" s="22">
        <v>0</v>
      </c>
      <c r="O146" s="22">
        <v>0</v>
      </c>
      <c r="P146" s="22">
        <v>0</v>
      </c>
      <c r="Q146" s="22">
        <v>0</v>
      </c>
      <c r="R146" s="22">
        <v>18539</v>
      </c>
      <c r="S146" s="22">
        <v>0</v>
      </c>
      <c r="T146" s="22">
        <v>0</v>
      </c>
      <c r="U146" s="22">
        <v>1443586</v>
      </c>
      <c r="V146" s="22">
        <v>0</v>
      </c>
      <c r="W146" s="22">
        <v>0</v>
      </c>
      <c r="X146" s="22">
        <v>60882</v>
      </c>
      <c r="Y146" s="22">
        <v>18477</v>
      </c>
      <c r="Z146" s="22">
        <v>494461</v>
      </c>
      <c r="AA146" s="22">
        <v>858379</v>
      </c>
      <c r="AB146" s="22">
        <v>0</v>
      </c>
      <c r="AC146" s="22">
        <v>0</v>
      </c>
      <c r="AD146" s="22">
        <v>1432199</v>
      </c>
      <c r="AE146" s="22">
        <v>11387</v>
      </c>
      <c r="AF146" s="22">
        <v>4504403</v>
      </c>
      <c r="AG146" s="22">
        <v>0</v>
      </c>
      <c r="AH146" s="22">
        <v>48134</v>
      </c>
      <c r="AI146" s="22">
        <v>0</v>
      </c>
      <c r="AJ146" s="22">
        <v>4552537</v>
      </c>
      <c r="AK146" s="22">
        <v>4563924</v>
      </c>
    </row>
    <row r="147" spans="1:37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1277137</v>
      </c>
      <c r="F147" s="22">
        <v>45296</v>
      </c>
      <c r="G147" s="22">
        <v>24177</v>
      </c>
      <c r="H147" s="22">
        <v>0</v>
      </c>
      <c r="I147" s="22">
        <v>0</v>
      </c>
      <c r="J147" s="22">
        <v>0</v>
      </c>
      <c r="K147" s="22">
        <v>73092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1765</v>
      </c>
      <c r="S147" s="22">
        <v>0</v>
      </c>
      <c r="T147" s="22">
        <v>0</v>
      </c>
      <c r="U147" s="22">
        <v>1421467</v>
      </c>
      <c r="V147" s="22">
        <v>0</v>
      </c>
      <c r="W147" s="22">
        <v>0</v>
      </c>
      <c r="X147" s="22">
        <v>28110</v>
      </c>
      <c r="Y147" s="22">
        <v>0</v>
      </c>
      <c r="Z147" s="22">
        <v>0</v>
      </c>
      <c r="AA147" s="22">
        <v>285000</v>
      </c>
      <c r="AB147" s="22">
        <v>0</v>
      </c>
      <c r="AC147" s="22">
        <v>0</v>
      </c>
      <c r="AD147" s="22">
        <v>313110</v>
      </c>
      <c r="AE147" s="22">
        <v>1108357</v>
      </c>
      <c r="AF147" s="22">
        <v>5928835</v>
      </c>
      <c r="AG147" s="22">
        <v>88489</v>
      </c>
      <c r="AH147" s="22">
        <v>2909</v>
      </c>
      <c r="AI147" s="22">
        <v>0</v>
      </c>
      <c r="AJ147" s="22">
        <v>6020233</v>
      </c>
      <c r="AK147" s="22">
        <v>7128590</v>
      </c>
    </row>
    <row r="148" spans="1:37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2502484</v>
      </c>
      <c r="F148" s="22">
        <v>120028</v>
      </c>
      <c r="G148" s="22">
        <v>60220</v>
      </c>
      <c r="H148" s="22">
        <v>0</v>
      </c>
      <c r="I148" s="22">
        <v>57372</v>
      </c>
      <c r="J148" s="22">
        <v>0</v>
      </c>
      <c r="K148" s="22">
        <v>1107339</v>
      </c>
      <c r="L148" s="22">
        <v>0</v>
      </c>
      <c r="M148" s="22">
        <v>91378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3938821</v>
      </c>
      <c r="V148" s="22">
        <v>0</v>
      </c>
      <c r="W148" s="22">
        <v>0</v>
      </c>
      <c r="X148" s="22">
        <v>92557</v>
      </c>
      <c r="Y148" s="22">
        <v>68751</v>
      </c>
      <c r="Z148" s="22">
        <v>2342600</v>
      </c>
      <c r="AA148" s="22">
        <v>416894</v>
      </c>
      <c r="AB148" s="22">
        <v>0</v>
      </c>
      <c r="AC148" s="22">
        <v>0</v>
      </c>
      <c r="AD148" s="22">
        <v>2920802</v>
      </c>
      <c r="AE148" s="22">
        <v>1018019</v>
      </c>
      <c r="AF148" s="22">
        <v>12167572</v>
      </c>
      <c r="AG148" s="22">
        <v>18769</v>
      </c>
      <c r="AH148" s="22">
        <v>56601</v>
      </c>
      <c r="AI148" s="22">
        <v>0</v>
      </c>
      <c r="AJ148" s="22">
        <v>12242942</v>
      </c>
      <c r="AK148" s="22">
        <v>13260961</v>
      </c>
    </row>
    <row r="149" spans="1:37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7312793</v>
      </c>
      <c r="F149" s="22">
        <v>454461</v>
      </c>
      <c r="G149" s="22">
        <v>10423</v>
      </c>
      <c r="H149" s="22">
        <v>0</v>
      </c>
      <c r="I149" s="22">
        <v>4764777</v>
      </c>
      <c r="J149" s="22">
        <v>0</v>
      </c>
      <c r="K149" s="22">
        <v>968137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13510591</v>
      </c>
      <c r="V149" s="22">
        <v>0</v>
      </c>
      <c r="W149" s="22">
        <v>0</v>
      </c>
      <c r="X149" s="22">
        <v>2875821</v>
      </c>
      <c r="Y149" s="22">
        <v>421121</v>
      </c>
      <c r="Z149" s="22">
        <v>3528641</v>
      </c>
      <c r="AA149" s="22">
        <v>935076</v>
      </c>
      <c r="AB149" s="22">
        <v>0</v>
      </c>
      <c r="AC149" s="22">
        <v>0</v>
      </c>
      <c r="AD149" s="22">
        <v>7760659</v>
      </c>
      <c r="AE149" s="22">
        <v>5749932</v>
      </c>
      <c r="AF149" s="22">
        <v>109796674</v>
      </c>
      <c r="AG149" s="22">
        <v>0</v>
      </c>
      <c r="AH149" s="22">
        <v>34552</v>
      </c>
      <c r="AI149" s="22">
        <v>0</v>
      </c>
      <c r="AJ149" s="22">
        <v>109831226</v>
      </c>
      <c r="AK149" s="22">
        <v>115581158</v>
      </c>
    </row>
    <row r="150" spans="1:37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374843</v>
      </c>
      <c r="F150" s="22">
        <v>73567</v>
      </c>
      <c r="G150" s="22">
        <v>63226</v>
      </c>
      <c r="H150" s="22">
        <v>-18531</v>
      </c>
      <c r="I150" s="22">
        <v>42441</v>
      </c>
      <c r="J150" s="22">
        <v>0</v>
      </c>
      <c r="K150" s="22">
        <v>115306</v>
      </c>
      <c r="L150" s="22">
        <v>0</v>
      </c>
      <c r="M150" s="22">
        <v>13203</v>
      </c>
      <c r="N150" s="22">
        <v>0</v>
      </c>
      <c r="O150" s="22">
        <v>0</v>
      </c>
      <c r="P150" s="22">
        <v>10</v>
      </c>
      <c r="Q150" s="22">
        <v>0</v>
      </c>
      <c r="R150" s="22">
        <v>0</v>
      </c>
      <c r="S150" s="22">
        <v>0</v>
      </c>
      <c r="T150" s="22">
        <v>0</v>
      </c>
      <c r="U150" s="22">
        <v>664065</v>
      </c>
      <c r="V150" s="22">
        <v>0</v>
      </c>
      <c r="W150" s="22">
        <v>0</v>
      </c>
      <c r="X150" s="22">
        <v>142776</v>
      </c>
      <c r="Y150" s="22">
        <v>31406</v>
      </c>
      <c r="Z150" s="22">
        <v>328937</v>
      </c>
      <c r="AA150" s="22">
        <v>1660609</v>
      </c>
      <c r="AB150" s="22">
        <v>0</v>
      </c>
      <c r="AC150" s="22">
        <v>0</v>
      </c>
      <c r="AD150" s="22">
        <v>2163728</v>
      </c>
      <c r="AE150" s="22">
        <v>-1499663</v>
      </c>
      <c r="AF150" s="22">
        <v>13328352</v>
      </c>
      <c r="AG150" s="22">
        <v>0</v>
      </c>
      <c r="AH150" s="22">
        <v>9881</v>
      </c>
      <c r="AI150" s="22">
        <v>0</v>
      </c>
      <c r="AJ150" s="22">
        <v>13338233</v>
      </c>
      <c r="AK150" s="22">
        <v>11838570</v>
      </c>
    </row>
    <row r="151" spans="1:37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3472442</v>
      </c>
      <c r="F151" s="22">
        <v>108866</v>
      </c>
      <c r="G151" s="22">
        <v>50537</v>
      </c>
      <c r="H151" s="22">
        <v>0</v>
      </c>
      <c r="I151" s="22">
        <v>2756386</v>
      </c>
      <c r="J151" s="22">
        <v>0</v>
      </c>
      <c r="K151" s="22">
        <v>194060</v>
      </c>
      <c r="L151" s="22">
        <v>0</v>
      </c>
      <c r="M151" s="22">
        <v>295733</v>
      </c>
      <c r="N151" s="22">
        <v>0</v>
      </c>
      <c r="O151" s="22">
        <v>0</v>
      </c>
      <c r="P151" s="22">
        <v>0</v>
      </c>
      <c r="Q151" s="22">
        <v>0</v>
      </c>
      <c r="R151" s="22">
        <v>72</v>
      </c>
      <c r="S151" s="22">
        <v>0</v>
      </c>
      <c r="T151" s="22">
        <v>0</v>
      </c>
      <c r="U151" s="22">
        <v>6878096</v>
      </c>
      <c r="V151" s="22">
        <v>0</v>
      </c>
      <c r="W151" s="22">
        <v>9726</v>
      </c>
      <c r="X151" s="22">
        <v>186741</v>
      </c>
      <c r="Y151" s="22">
        <v>48935</v>
      </c>
      <c r="Z151" s="22">
        <v>1520318</v>
      </c>
      <c r="AA151" s="22">
        <v>3141265</v>
      </c>
      <c r="AB151" s="22">
        <v>0</v>
      </c>
      <c r="AC151" s="22">
        <v>0</v>
      </c>
      <c r="AD151" s="22">
        <v>4906985</v>
      </c>
      <c r="AE151" s="22">
        <v>1971111</v>
      </c>
      <c r="AF151" s="22">
        <v>22351810</v>
      </c>
      <c r="AG151" s="22">
        <v>0</v>
      </c>
      <c r="AH151" s="22">
        <v>5396</v>
      </c>
      <c r="AI151" s="22">
        <v>0</v>
      </c>
      <c r="AJ151" s="22">
        <v>22357206</v>
      </c>
      <c r="AK151" s="22">
        <v>24328317</v>
      </c>
    </row>
    <row r="152" spans="1:37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20571049</v>
      </c>
      <c r="F152" s="22">
        <v>1111046</v>
      </c>
      <c r="G152" s="22">
        <v>473115</v>
      </c>
      <c r="H152" s="22">
        <v>0</v>
      </c>
      <c r="I152" s="22">
        <v>7186522</v>
      </c>
      <c r="J152" s="22">
        <v>450000</v>
      </c>
      <c r="K152" s="22">
        <v>5343215</v>
      </c>
      <c r="L152" s="22">
        <v>0</v>
      </c>
      <c r="M152" s="22">
        <v>1407824</v>
      </c>
      <c r="N152" s="22">
        <v>0</v>
      </c>
      <c r="O152" s="22">
        <v>367483</v>
      </c>
      <c r="P152" s="22">
        <v>1722387</v>
      </c>
      <c r="Q152" s="22">
        <v>0</v>
      </c>
      <c r="R152" s="22">
        <v>4203597</v>
      </c>
      <c r="S152" s="22">
        <v>0</v>
      </c>
      <c r="T152" s="22">
        <v>0</v>
      </c>
      <c r="U152" s="22">
        <v>42836238</v>
      </c>
      <c r="V152" s="22">
        <v>0</v>
      </c>
      <c r="W152" s="22">
        <v>147901</v>
      </c>
      <c r="X152" s="22">
        <v>4547676</v>
      </c>
      <c r="Y152" s="22">
        <v>716469</v>
      </c>
      <c r="Z152" s="22">
        <v>13701740</v>
      </c>
      <c r="AA152" s="22">
        <v>27947324</v>
      </c>
      <c r="AB152" s="22">
        <v>0</v>
      </c>
      <c r="AC152" s="22">
        <v>0</v>
      </c>
      <c r="AD152" s="22">
        <v>47061110</v>
      </c>
      <c r="AE152" s="22">
        <v>-4224872</v>
      </c>
      <c r="AF152" s="22">
        <v>278980150</v>
      </c>
      <c r="AG152" s="22">
        <v>62156</v>
      </c>
      <c r="AH152" s="22">
        <v>280406</v>
      </c>
      <c r="AI152" s="22">
        <v>0</v>
      </c>
      <c r="AJ152" s="22">
        <v>279322712</v>
      </c>
      <c r="AK152" s="22">
        <v>275097840</v>
      </c>
    </row>
    <row r="153" spans="1:37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2707326</v>
      </c>
      <c r="F153" s="22">
        <v>273568</v>
      </c>
      <c r="G153" s="22">
        <v>0</v>
      </c>
      <c r="H153" s="22">
        <v>0</v>
      </c>
      <c r="I153" s="22">
        <v>1233195</v>
      </c>
      <c r="J153" s="22">
        <v>0</v>
      </c>
      <c r="K153" s="22">
        <v>998550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4550875</v>
      </c>
      <c r="S153" s="22">
        <v>0</v>
      </c>
      <c r="T153" s="22">
        <v>0</v>
      </c>
      <c r="U153" s="22">
        <v>9763514</v>
      </c>
      <c r="V153" s="22">
        <v>0</v>
      </c>
      <c r="W153" s="22">
        <v>0</v>
      </c>
      <c r="X153" s="22">
        <v>2408601</v>
      </c>
      <c r="Y153" s="22">
        <v>50501</v>
      </c>
      <c r="Z153" s="22">
        <v>387367</v>
      </c>
      <c r="AA153" s="22">
        <v>5600162</v>
      </c>
      <c r="AB153" s="22">
        <v>0</v>
      </c>
      <c r="AC153" s="22">
        <v>0</v>
      </c>
      <c r="AD153" s="22">
        <v>8446631</v>
      </c>
      <c r="AE153" s="22">
        <v>1316883</v>
      </c>
      <c r="AF153" s="22">
        <v>55661467</v>
      </c>
      <c r="AG153" s="22">
        <v>0</v>
      </c>
      <c r="AH153" s="22">
        <v>58160</v>
      </c>
      <c r="AI153" s="22">
        <v>0</v>
      </c>
      <c r="AJ153" s="22">
        <v>55719627</v>
      </c>
      <c r="AK153" s="22">
        <v>57036510</v>
      </c>
    </row>
    <row r="154" spans="1:37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124426</v>
      </c>
      <c r="G154" s="22">
        <v>74067</v>
      </c>
      <c r="H154" s="22">
        <v>-10807</v>
      </c>
      <c r="I154" s="22">
        <v>1738201</v>
      </c>
      <c r="J154" s="22">
        <v>0</v>
      </c>
      <c r="K154" s="22">
        <v>86555</v>
      </c>
      <c r="L154" s="22">
        <v>0</v>
      </c>
      <c r="M154" s="22">
        <v>19926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2032368</v>
      </c>
      <c r="V154" s="22">
        <v>492831</v>
      </c>
      <c r="W154" s="22">
        <v>0</v>
      </c>
      <c r="X154" s="22">
        <v>571957</v>
      </c>
      <c r="Y154" s="22">
        <v>0</v>
      </c>
      <c r="Z154" s="22">
        <v>8841</v>
      </c>
      <c r="AA154" s="22">
        <v>2149844</v>
      </c>
      <c r="AB154" s="22">
        <v>0</v>
      </c>
      <c r="AC154" s="22">
        <v>0</v>
      </c>
      <c r="AD154" s="22">
        <v>3223473</v>
      </c>
      <c r="AE154" s="22">
        <v>-1191105</v>
      </c>
      <c r="AF154" s="22">
        <v>8359856</v>
      </c>
      <c r="AG154" s="22">
        <v>0</v>
      </c>
      <c r="AH154" s="22">
        <v>15458</v>
      </c>
      <c r="AI154" s="22">
        <v>0</v>
      </c>
      <c r="AJ154" s="22">
        <v>8375314</v>
      </c>
      <c r="AK154" s="22">
        <v>7184209</v>
      </c>
    </row>
    <row r="155" spans="1:37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38451</v>
      </c>
      <c r="F155" s="22">
        <v>19245</v>
      </c>
      <c r="G155" s="22">
        <v>32126</v>
      </c>
      <c r="H155" s="22">
        <v>0</v>
      </c>
      <c r="I155" s="22">
        <v>335230</v>
      </c>
      <c r="J155" s="22">
        <v>0</v>
      </c>
      <c r="K155" s="22">
        <v>188013</v>
      </c>
      <c r="L155" s="22">
        <v>0</v>
      </c>
      <c r="M155" s="22">
        <v>5813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197232</v>
      </c>
      <c r="U155" s="22">
        <v>816110</v>
      </c>
      <c r="V155" s="22">
        <v>0</v>
      </c>
      <c r="W155" s="22">
        <v>0</v>
      </c>
      <c r="X155" s="22">
        <v>306655</v>
      </c>
      <c r="Y155" s="22">
        <v>6300</v>
      </c>
      <c r="Z155" s="22">
        <v>110237</v>
      </c>
      <c r="AA155" s="22">
        <v>418568</v>
      </c>
      <c r="AB155" s="22">
        <v>0</v>
      </c>
      <c r="AC155" s="22">
        <v>0</v>
      </c>
      <c r="AD155" s="22">
        <v>841760</v>
      </c>
      <c r="AE155" s="22">
        <v>-25650</v>
      </c>
      <c r="AF155" s="22">
        <v>22151916</v>
      </c>
      <c r="AG155" s="22">
        <v>0</v>
      </c>
      <c r="AH155" s="22">
        <v>0</v>
      </c>
      <c r="AI155" s="22">
        <v>0</v>
      </c>
      <c r="AJ155" s="22">
        <v>22151916</v>
      </c>
      <c r="AK155" s="22">
        <v>22126266</v>
      </c>
    </row>
    <row r="156" spans="1:37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15607995</v>
      </c>
      <c r="F156" s="22">
        <v>377717</v>
      </c>
      <c r="G156" s="22">
        <v>166764</v>
      </c>
      <c r="H156" s="22">
        <v>-72461</v>
      </c>
      <c r="I156" s="22">
        <v>8053</v>
      </c>
      <c r="J156" s="22">
        <v>0</v>
      </c>
      <c r="K156" s="22">
        <v>1201596</v>
      </c>
      <c r="L156" s="22">
        <v>0</v>
      </c>
      <c r="M156" s="22">
        <v>28881</v>
      </c>
      <c r="N156" s="22">
        <v>0</v>
      </c>
      <c r="O156" s="22">
        <v>0</v>
      </c>
      <c r="P156" s="22">
        <v>0</v>
      </c>
      <c r="Q156" s="22">
        <v>0</v>
      </c>
      <c r="R156" s="22">
        <v>30</v>
      </c>
      <c r="S156" s="22">
        <v>0</v>
      </c>
      <c r="T156" s="22">
        <v>0</v>
      </c>
      <c r="U156" s="22">
        <v>17318575</v>
      </c>
      <c r="V156" s="22">
        <v>0</v>
      </c>
      <c r="W156" s="22">
        <v>0</v>
      </c>
      <c r="X156" s="22">
        <v>1431330</v>
      </c>
      <c r="Y156" s="22">
        <v>91251</v>
      </c>
      <c r="Z156" s="22">
        <v>6610482</v>
      </c>
      <c r="AA156" s="22">
        <v>4278888</v>
      </c>
      <c r="AB156" s="22">
        <v>165814</v>
      </c>
      <c r="AC156" s="22">
        <v>0</v>
      </c>
      <c r="AD156" s="22">
        <v>12577765</v>
      </c>
      <c r="AE156" s="22">
        <v>4740810</v>
      </c>
      <c r="AF156" s="22">
        <v>51915559</v>
      </c>
      <c r="AG156" s="22">
        <v>0</v>
      </c>
      <c r="AH156" s="22">
        <v>20910</v>
      </c>
      <c r="AI156" s="22">
        <v>0</v>
      </c>
      <c r="AJ156" s="22">
        <v>51936469</v>
      </c>
      <c r="AK156" s="22">
        <v>56677279</v>
      </c>
    </row>
    <row r="157" spans="1:37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143422</v>
      </c>
      <c r="F157" s="22">
        <v>139616</v>
      </c>
      <c r="G157" s="22">
        <v>47279</v>
      </c>
      <c r="H157" s="22">
        <v>0</v>
      </c>
      <c r="I157" s="22">
        <v>692035</v>
      </c>
      <c r="J157" s="22">
        <v>0</v>
      </c>
      <c r="K157" s="22">
        <v>190122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1212474</v>
      </c>
      <c r="V157" s="22">
        <v>0</v>
      </c>
      <c r="W157" s="22">
        <v>0</v>
      </c>
      <c r="X157" s="22">
        <v>245728</v>
      </c>
      <c r="Y157" s="22">
        <v>0</v>
      </c>
      <c r="Z157" s="22">
        <v>41641</v>
      </c>
      <c r="AA157" s="22">
        <v>2500000</v>
      </c>
      <c r="AB157" s="22">
        <v>95049</v>
      </c>
      <c r="AC157" s="22">
        <v>0</v>
      </c>
      <c r="AD157" s="22">
        <v>2882418</v>
      </c>
      <c r="AE157" s="22">
        <v>-1669944</v>
      </c>
      <c r="AF157" s="22">
        <v>31754300</v>
      </c>
      <c r="AG157" s="22">
        <v>0</v>
      </c>
      <c r="AH157" s="22">
        <v>0</v>
      </c>
      <c r="AI157" s="22">
        <v>0</v>
      </c>
      <c r="AJ157" s="22">
        <v>31754300</v>
      </c>
      <c r="AK157" s="22">
        <v>30084356</v>
      </c>
    </row>
    <row r="158" spans="1:37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2864524</v>
      </c>
      <c r="F158" s="22">
        <v>62562</v>
      </c>
      <c r="G158" s="22">
        <v>14370</v>
      </c>
      <c r="H158" s="22">
        <v>0</v>
      </c>
      <c r="I158" s="22">
        <v>525888</v>
      </c>
      <c r="J158" s="22">
        <v>0</v>
      </c>
      <c r="K158" s="22">
        <v>315168</v>
      </c>
      <c r="L158" s="22">
        <v>0</v>
      </c>
      <c r="M158" s="22">
        <v>33700</v>
      </c>
      <c r="N158" s="22">
        <v>0</v>
      </c>
      <c r="O158" s="22">
        <v>0</v>
      </c>
      <c r="P158" s="22">
        <v>0</v>
      </c>
      <c r="Q158" s="22">
        <v>0</v>
      </c>
      <c r="R158" s="22">
        <v>424141</v>
      </c>
      <c r="S158" s="22">
        <v>0</v>
      </c>
      <c r="T158" s="22">
        <v>0</v>
      </c>
      <c r="U158" s="22">
        <v>4240353</v>
      </c>
      <c r="V158" s="22">
        <v>120000</v>
      </c>
      <c r="W158" s="22">
        <v>0</v>
      </c>
      <c r="X158" s="22">
        <v>553808</v>
      </c>
      <c r="Y158" s="22">
        <v>0</v>
      </c>
      <c r="Z158" s="22">
        <v>501057</v>
      </c>
      <c r="AA158" s="22">
        <v>1813721</v>
      </c>
      <c r="AB158" s="22">
        <v>0</v>
      </c>
      <c r="AC158" s="22">
        <v>0</v>
      </c>
      <c r="AD158" s="22">
        <v>2988586</v>
      </c>
      <c r="AE158" s="22">
        <v>1251767</v>
      </c>
      <c r="AF158" s="22">
        <v>18655469</v>
      </c>
      <c r="AG158" s="22">
        <v>18203</v>
      </c>
      <c r="AH158" s="22">
        <v>22620</v>
      </c>
      <c r="AI158" s="22">
        <v>0</v>
      </c>
      <c r="AJ158" s="22">
        <v>18696292</v>
      </c>
      <c r="AK158" s="22">
        <v>19948059</v>
      </c>
    </row>
    <row r="159" spans="1:37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3188041</v>
      </c>
      <c r="F159" s="22">
        <v>103554</v>
      </c>
      <c r="G159" s="22">
        <v>62340</v>
      </c>
      <c r="H159" s="22">
        <v>0</v>
      </c>
      <c r="I159" s="22">
        <v>79625</v>
      </c>
      <c r="J159" s="22">
        <v>0</v>
      </c>
      <c r="K159" s="22">
        <v>749353</v>
      </c>
      <c r="L159" s="22">
        <v>0</v>
      </c>
      <c r="M159" s="22">
        <v>216705</v>
      </c>
      <c r="N159" s="22">
        <v>0</v>
      </c>
      <c r="O159" s="22">
        <v>0</v>
      </c>
      <c r="P159" s="22">
        <v>1781239</v>
      </c>
      <c r="Q159" s="22">
        <v>0</v>
      </c>
      <c r="R159" s="22">
        <v>4946643</v>
      </c>
      <c r="S159" s="22">
        <v>0</v>
      </c>
      <c r="T159" s="22">
        <v>0</v>
      </c>
      <c r="U159" s="22">
        <v>11127500</v>
      </c>
      <c r="V159" s="22">
        <v>0</v>
      </c>
      <c r="W159" s="22">
        <v>29041</v>
      </c>
      <c r="X159" s="22">
        <v>644463</v>
      </c>
      <c r="Y159" s="22">
        <v>32492</v>
      </c>
      <c r="Z159" s="22">
        <v>1524131</v>
      </c>
      <c r="AA159" s="22">
        <v>3706247</v>
      </c>
      <c r="AB159" s="22">
        <v>0</v>
      </c>
      <c r="AC159" s="22">
        <v>0</v>
      </c>
      <c r="AD159" s="22">
        <v>5936374</v>
      </c>
      <c r="AE159" s="22">
        <v>5191126</v>
      </c>
      <c r="AF159" s="22">
        <v>27882053</v>
      </c>
      <c r="AG159" s="22">
        <v>131677</v>
      </c>
      <c r="AH159" s="22">
        <v>119112</v>
      </c>
      <c r="AI159" s="22">
        <v>0</v>
      </c>
      <c r="AJ159" s="22">
        <v>28132842</v>
      </c>
      <c r="AK159" s="22">
        <v>33323968</v>
      </c>
    </row>
    <row r="160" spans="1:37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5001147</v>
      </c>
      <c r="F160" s="22">
        <v>206030</v>
      </c>
      <c r="G160" s="22">
        <v>74846</v>
      </c>
      <c r="H160" s="22">
        <v>-19729</v>
      </c>
      <c r="I160" s="22">
        <v>2106054</v>
      </c>
      <c r="J160" s="22">
        <v>0</v>
      </c>
      <c r="K160" s="22">
        <v>848966</v>
      </c>
      <c r="L160" s="22">
        <v>0</v>
      </c>
      <c r="M160" s="22">
        <v>2576539</v>
      </c>
      <c r="N160" s="22">
        <v>0</v>
      </c>
      <c r="O160" s="22">
        <v>0</v>
      </c>
      <c r="P160" s="22">
        <v>0</v>
      </c>
      <c r="Q160" s="22">
        <v>0</v>
      </c>
      <c r="R160" s="22">
        <v>40</v>
      </c>
      <c r="S160" s="22">
        <v>0</v>
      </c>
      <c r="T160" s="22">
        <v>0</v>
      </c>
      <c r="U160" s="22">
        <v>10793893</v>
      </c>
      <c r="V160" s="22">
        <v>0</v>
      </c>
      <c r="W160" s="22">
        <v>564174</v>
      </c>
      <c r="X160" s="22">
        <v>1780565</v>
      </c>
      <c r="Y160" s="22">
        <v>183210</v>
      </c>
      <c r="Z160" s="22">
        <v>755759</v>
      </c>
      <c r="AA160" s="22">
        <v>5088195</v>
      </c>
      <c r="AB160" s="22">
        <v>0</v>
      </c>
      <c r="AC160" s="22">
        <v>0</v>
      </c>
      <c r="AD160" s="22">
        <v>8371903</v>
      </c>
      <c r="AE160" s="22">
        <v>2421990</v>
      </c>
      <c r="AF160" s="22">
        <v>43379313</v>
      </c>
      <c r="AG160" s="22">
        <v>486267</v>
      </c>
      <c r="AH160" s="22">
        <v>201381</v>
      </c>
      <c r="AI160" s="22">
        <v>0</v>
      </c>
      <c r="AJ160" s="22">
        <v>44066961</v>
      </c>
      <c r="AK160" s="22">
        <v>46488951</v>
      </c>
    </row>
    <row r="161" spans="1:37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2007993</v>
      </c>
      <c r="F161" s="22">
        <v>115808</v>
      </c>
      <c r="G161" s="22">
        <v>60690</v>
      </c>
      <c r="H161" s="22">
        <v>-18566</v>
      </c>
      <c r="I161" s="22">
        <v>266264</v>
      </c>
      <c r="J161" s="22">
        <v>0</v>
      </c>
      <c r="K161" s="22">
        <v>148486</v>
      </c>
      <c r="L161" s="22">
        <v>0</v>
      </c>
      <c r="M161" s="22">
        <v>2804895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129554</v>
      </c>
      <c r="U161" s="22">
        <v>5515124</v>
      </c>
      <c r="V161" s="22">
        <v>0</v>
      </c>
      <c r="W161" s="22">
        <v>26556</v>
      </c>
      <c r="X161" s="22">
        <v>199351</v>
      </c>
      <c r="Y161" s="22">
        <v>107013</v>
      </c>
      <c r="Z161" s="22">
        <v>278704</v>
      </c>
      <c r="AA161" s="22">
        <v>2754408</v>
      </c>
      <c r="AB161" s="22">
        <v>0</v>
      </c>
      <c r="AC161" s="22">
        <v>186316</v>
      </c>
      <c r="AD161" s="22">
        <v>3552348</v>
      </c>
      <c r="AE161" s="22">
        <v>1962776</v>
      </c>
      <c r="AF161" s="22">
        <v>31566249</v>
      </c>
      <c r="AG161" s="22">
        <v>11683</v>
      </c>
      <c r="AH161" s="22">
        <v>12507</v>
      </c>
      <c r="AI161" s="22">
        <v>0</v>
      </c>
      <c r="AJ161" s="22">
        <v>31590439</v>
      </c>
      <c r="AK161" s="22">
        <v>33553215</v>
      </c>
    </row>
    <row r="162" spans="1:37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2358025</v>
      </c>
      <c r="F162" s="22">
        <v>173241</v>
      </c>
      <c r="G162" s="22">
        <v>26436</v>
      </c>
      <c r="H162" s="22">
        <v>0</v>
      </c>
      <c r="I162" s="22">
        <v>2011723</v>
      </c>
      <c r="J162" s="22">
        <v>0</v>
      </c>
      <c r="K162" s="22">
        <v>313410</v>
      </c>
      <c r="L162" s="22">
        <v>0</v>
      </c>
      <c r="M162" s="22">
        <v>200486</v>
      </c>
      <c r="N162" s="22">
        <v>0</v>
      </c>
      <c r="O162" s="22">
        <v>0</v>
      </c>
      <c r="P162" s="22">
        <v>0</v>
      </c>
      <c r="Q162" s="22">
        <v>0</v>
      </c>
      <c r="R162" s="22">
        <v>22610</v>
      </c>
      <c r="S162" s="22">
        <v>0</v>
      </c>
      <c r="T162" s="22">
        <v>0</v>
      </c>
      <c r="U162" s="22">
        <v>5105931</v>
      </c>
      <c r="V162" s="22">
        <v>0</v>
      </c>
      <c r="W162" s="22">
        <v>0</v>
      </c>
      <c r="X162" s="22">
        <v>794437</v>
      </c>
      <c r="Y162" s="22">
        <v>104375</v>
      </c>
      <c r="Z162" s="22">
        <v>995003</v>
      </c>
      <c r="AA162" s="22">
        <v>3010722</v>
      </c>
      <c r="AB162" s="22">
        <v>0</v>
      </c>
      <c r="AC162" s="22">
        <v>0</v>
      </c>
      <c r="AD162" s="22">
        <v>4904537</v>
      </c>
      <c r="AE162" s="22">
        <v>201394</v>
      </c>
      <c r="AF162" s="22">
        <v>28889731</v>
      </c>
      <c r="AG162" s="22">
        <v>15965</v>
      </c>
      <c r="AH162" s="22">
        <v>92944</v>
      </c>
      <c r="AI162" s="22">
        <v>0</v>
      </c>
      <c r="AJ162" s="22">
        <v>28998640</v>
      </c>
      <c r="AK162" s="22">
        <v>29200034</v>
      </c>
    </row>
    <row r="163" spans="1:37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449341</v>
      </c>
      <c r="F163" s="22">
        <v>301546</v>
      </c>
      <c r="G163" s="22">
        <v>108060</v>
      </c>
      <c r="H163" s="22">
        <v>0</v>
      </c>
      <c r="I163" s="22">
        <v>134241</v>
      </c>
      <c r="J163" s="22">
        <v>0</v>
      </c>
      <c r="K163" s="22">
        <v>544502</v>
      </c>
      <c r="L163" s="22">
        <v>0</v>
      </c>
      <c r="M163" s="22">
        <v>111925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1649615</v>
      </c>
      <c r="V163" s="22">
        <v>1001955</v>
      </c>
      <c r="W163" s="22">
        <v>0</v>
      </c>
      <c r="X163" s="22">
        <v>250772</v>
      </c>
      <c r="Y163" s="22">
        <v>3500000</v>
      </c>
      <c r="Z163" s="22">
        <v>129080</v>
      </c>
      <c r="AA163" s="22">
        <v>2750905</v>
      </c>
      <c r="AB163" s="22">
        <v>0</v>
      </c>
      <c r="AC163" s="22">
        <v>0</v>
      </c>
      <c r="AD163" s="22">
        <v>7632712</v>
      </c>
      <c r="AE163" s="22">
        <v>-5983097</v>
      </c>
      <c r="AF163" s="22">
        <v>33218149</v>
      </c>
      <c r="AG163" s="22">
        <v>65945</v>
      </c>
      <c r="AH163" s="22">
        <v>14168</v>
      </c>
      <c r="AI163" s="22">
        <v>0</v>
      </c>
      <c r="AJ163" s="22">
        <v>33298262</v>
      </c>
      <c r="AK163" s="22">
        <v>27315165</v>
      </c>
    </row>
    <row r="164" spans="1:37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6926448</v>
      </c>
      <c r="F164" s="22">
        <v>232053</v>
      </c>
      <c r="G164" s="22">
        <v>71475</v>
      </c>
      <c r="H164" s="22">
        <v>0</v>
      </c>
      <c r="I164" s="22">
        <v>773590</v>
      </c>
      <c r="J164" s="22">
        <v>486754</v>
      </c>
      <c r="K164" s="22">
        <v>841498</v>
      </c>
      <c r="L164" s="22">
        <v>81399</v>
      </c>
      <c r="M164" s="22">
        <v>1601087</v>
      </c>
      <c r="N164" s="22">
        <v>6000</v>
      </c>
      <c r="O164" s="22">
        <v>0</v>
      </c>
      <c r="P164" s="22">
        <v>0</v>
      </c>
      <c r="Q164" s="22">
        <v>0</v>
      </c>
      <c r="R164" s="22">
        <v>0</v>
      </c>
      <c r="S164" s="22">
        <v>250981</v>
      </c>
      <c r="T164" s="22">
        <v>0</v>
      </c>
      <c r="U164" s="22">
        <v>11271285</v>
      </c>
      <c r="V164" s="22">
        <v>0</v>
      </c>
      <c r="W164" s="22">
        <v>275844</v>
      </c>
      <c r="X164" s="22">
        <v>881293</v>
      </c>
      <c r="Y164" s="22">
        <v>230109</v>
      </c>
      <c r="Z164" s="22">
        <v>195013</v>
      </c>
      <c r="AA164" s="22">
        <v>5604401</v>
      </c>
      <c r="AB164" s="22">
        <v>0</v>
      </c>
      <c r="AC164" s="22">
        <v>0</v>
      </c>
      <c r="AD164" s="22">
        <v>7186661</v>
      </c>
      <c r="AE164" s="22">
        <v>4084624</v>
      </c>
      <c r="AF164" s="22">
        <v>72133816</v>
      </c>
      <c r="AG164" s="22">
        <v>105159</v>
      </c>
      <c r="AH164" s="22">
        <v>71736</v>
      </c>
      <c r="AI164" s="22">
        <v>33221</v>
      </c>
      <c r="AJ164" s="22">
        <v>72343932</v>
      </c>
      <c r="AK164" s="22">
        <v>76428556</v>
      </c>
    </row>
    <row r="165" spans="1:37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4244503</v>
      </c>
      <c r="F165" s="22">
        <v>175685</v>
      </c>
      <c r="G165" s="22">
        <v>68581</v>
      </c>
      <c r="H165" s="22">
        <v>0</v>
      </c>
      <c r="I165" s="22">
        <v>726125</v>
      </c>
      <c r="J165" s="22">
        <v>0</v>
      </c>
      <c r="K165" s="22">
        <v>437557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39622</v>
      </c>
      <c r="U165" s="22">
        <v>5692073</v>
      </c>
      <c r="V165" s="22">
        <v>0</v>
      </c>
      <c r="W165" s="22">
        <v>0</v>
      </c>
      <c r="X165" s="22">
        <v>728475</v>
      </c>
      <c r="Y165" s="22">
        <v>1121693</v>
      </c>
      <c r="Z165" s="22">
        <v>1720144</v>
      </c>
      <c r="AA165" s="22">
        <v>4904710</v>
      </c>
      <c r="AB165" s="22">
        <v>0</v>
      </c>
      <c r="AC165" s="22">
        <v>142455</v>
      </c>
      <c r="AD165" s="22">
        <v>8617477</v>
      </c>
      <c r="AE165" s="22">
        <v>-2925404</v>
      </c>
      <c r="AF165" s="22">
        <v>16209727</v>
      </c>
      <c r="AG165" s="22">
        <v>70000</v>
      </c>
      <c r="AH165" s="22">
        <v>30745</v>
      </c>
      <c r="AI165" s="22">
        <v>0</v>
      </c>
      <c r="AJ165" s="22">
        <v>16310472</v>
      </c>
      <c r="AK165" s="22">
        <v>13385068</v>
      </c>
    </row>
    <row r="166" spans="1:37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67714</v>
      </c>
      <c r="F166" s="22">
        <v>101535</v>
      </c>
      <c r="G166" s="22">
        <v>51811</v>
      </c>
      <c r="H166" s="22">
        <v>-1102</v>
      </c>
      <c r="I166" s="22">
        <v>3078605</v>
      </c>
      <c r="J166" s="22">
        <v>0</v>
      </c>
      <c r="K166" s="22">
        <v>198049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2329</v>
      </c>
      <c r="T166" s="22">
        <v>0</v>
      </c>
      <c r="U166" s="22">
        <v>3498941</v>
      </c>
      <c r="V166" s="22">
        <v>0</v>
      </c>
      <c r="W166" s="22">
        <v>0</v>
      </c>
      <c r="X166" s="22">
        <v>1028856</v>
      </c>
      <c r="Y166" s="22">
        <v>74413</v>
      </c>
      <c r="Z166" s="22">
        <v>1365842</v>
      </c>
      <c r="AA166" s="22">
        <v>4836203</v>
      </c>
      <c r="AB166" s="22">
        <v>0</v>
      </c>
      <c r="AC166" s="22">
        <v>0</v>
      </c>
      <c r="AD166" s="22">
        <v>7305314</v>
      </c>
      <c r="AE166" s="22">
        <v>-3806373</v>
      </c>
      <c r="AF166" s="22">
        <v>29540628</v>
      </c>
      <c r="AG166" s="22">
        <v>0</v>
      </c>
      <c r="AH166" s="22">
        <v>56654</v>
      </c>
      <c r="AI166" s="22">
        <v>0</v>
      </c>
      <c r="AJ166" s="22">
        <v>29597282</v>
      </c>
      <c r="AK166" s="22">
        <v>25790909</v>
      </c>
    </row>
    <row r="167" spans="1:37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9049729</v>
      </c>
      <c r="F167" s="22">
        <v>153786</v>
      </c>
      <c r="G167" s="22">
        <v>37970</v>
      </c>
      <c r="H167" s="22">
        <v>0</v>
      </c>
      <c r="I167" s="22">
        <v>2154639</v>
      </c>
      <c r="J167" s="22">
        <v>0</v>
      </c>
      <c r="K167" s="22">
        <v>700360</v>
      </c>
      <c r="L167" s="22">
        <v>0</v>
      </c>
      <c r="M167" s="22">
        <v>837720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12934204</v>
      </c>
      <c r="V167" s="22">
        <v>0</v>
      </c>
      <c r="W167" s="22">
        <v>537383</v>
      </c>
      <c r="X167" s="22">
        <v>1031945</v>
      </c>
      <c r="Y167" s="22">
        <v>0</v>
      </c>
      <c r="Z167" s="22">
        <v>1706321</v>
      </c>
      <c r="AA167" s="22">
        <v>8326886</v>
      </c>
      <c r="AB167" s="22">
        <v>0</v>
      </c>
      <c r="AC167" s="22">
        <v>0</v>
      </c>
      <c r="AD167" s="22">
        <v>11602535</v>
      </c>
      <c r="AE167" s="22">
        <v>1331669</v>
      </c>
      <c r="AF167" s="22">
        <v>64687165</v>
      </c>
      <c r="AG167" s="22">
        <v>196610</v>
      </c>
      <c r="AH167" s="22">
        <v>0</v>
      </c>
      <c r="AI167" s="22">
        <v>0</v>
      </c>
      <c r="AJ167" s="22">
        <v>64883775</v>
      </c>
      <c r="AK167" s="22">
        <v>66215444</v>
      </c>
    </row>
    <row r="168" spans="1:37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891892</v>
      </c>
      <c r="F168" s="22">
        <v>24879</v>
      </c>
      <c r="G168" s="22">
        <v>10723</v>
      </c>
      <c r="H168" s="22">
        <v>0</v>
      </c>
      <c r="I168" s="22">
        <v>938631</v>
      </c>
      <c r="J168" s="22">
        <v>0</v>
      </c>
      <c r="K168" s="22">
        <v>193609</v>
      </c>
      <c r="L168" s="22">
        <v>0</v>
      </c>
      <c r="M168" s="22">
        <v>119716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44981</v>
      </c>
      <c r="U168" s="22">
        <v>2224431</v>
      </c>
      <c r="V168" s="22">
        <v>0</v>
      </c>
      <c r="W168" s="22">
        <v>0</v>
      </c>
      <c r="X168" s="22">
        <v>246248</v>
      </c>
      <c r="Y168" s="22">
        <v>10560</v>
      </c>
      <c r="Z168" s="22">
        <v>605361</v>
      </c>
      <c r="AA168" s="22">
        <v>410560</v>
      </c>
      <c r="AB168" s="22">
        <v>0</v>
      </c>
      <c r="AC168" s="22">
        <v>0</v>
      </c>
      <c r="AD168" s="22">
        <v>1272729</v>
      </c>
      <c r="AE168" s="22">
        <v>951702</v>
      </c>
      <c r="AF168" s="22">
        <v>6888977</v>
      </c>
      <c r="AG168" s="22">
        <v>0</v>
      </c>
      <c r="AH168" s="22">
        <v>48649</v>
      </c>
      <c r="AI168" s="22">
        <v>0</v>
      </c>
      <c r="AJ168" s="22">
        <v>6937626</v>
      </c>
      <c r="AK168" s="22">
        <v>7889328</v>
      </c>
    </row>
    <row r="169" spans="1:37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2067723</v>
      </c>
      <c r="F169" s="22">
        <v>120191</v>
      </c>
      <c r="G169" s="22">
        <v>138886</v>
      </c>
      <c r="H169" s="22">
        <v>0</v>
      </c>
      <c r="I169" s="22">
        <v>105788</v>
      </c>
      <c r="J169" s="22">
        <v>0</v>
      </c>
      <c r="K169" s="22">
        <v>211912</v>
      </c>
      <c r="L169" s="22">
        <v>23723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4898909</v>
      </c>
      <c r="S169" s="22">
        <v>0</v>
      </c>
      <c r="T169" s="22">
        <v>336868</v>
      </c>
      <c r="U169" s="22">
        <v>7904000</v>
      </c>
      <c r="V169" s="22">
        <v>0</v>
      </c>
      <c r="W169" s="22">
        <v>235125</v>
      </c>
      <c r="X169" s="22">
        <v>0</v>
      </c>
      <c r="Y169" s="22">
        <v>98510</v>
      </c>
      <c r="Z169" s="22">
        <v>140950</v>
      </c>
      <c r="AA169" s="22">
        <v>2215424</v>
      </c>
      <c r="AB169" s="22">
        <v>0</v>
      </c>
      <c r="AC169" s="22">
        <v>209285</v>
      </c>
      <c r="AD169" s="22">
        <v>2899294</v>
      </c>
      <c r="AE169" s="22">
        <v>5004706</v>
      </c>
      <c r="AF169" s="22">
        <v>22499251</v>
      </c>
      <c r="AG169" s="22">
        <v>0</v>
      </c>
      <c r="AH169" s="22">
        <v>8640</v>
      </c>
      <c r="AI169" s="22">
        <v>0</v>
      </c>
      <c r="AJ169" s="22">
        <v>22507891</v>
      </c>
      <c r="AK169" s="22">
        <v>27512597</v>
      </c>
    </row>
    <row r="170" spans="1:37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204864</v>
      </c>
      <c r="F170" s="22">
        <v>719407</v>
      </c>
      <c r="G170" s="22">
        <v>135649</v>
      </c>
      <c r="H170" s="22">
        <v>-167715</v>
      </c>
      <c r="I170" s="22">
        <v>1845275</v>
      </c>
      <c r="J170" s="22">
        <v>0</v>
      </c>
      <c r="K170" s="22">
        <v>1991528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10925627</v>
      </c>
      <c r="S170" s="22">
        <v>115273</v>
      </c>
      <c r="T170" s="22">
        <v>0</v>
      </c>
      <c r="U170" s="22">
        <v>15769908</v>
      </c>
      <c r="V170" s="22">
        <v>2115433</v>
      </c>
      <c r="W170" s="22">
        <v>0</v>
      </c>
      <c r="X170" s="22">
        <v>4142284</v>
      </c>
      <c r="Y170" s="22">
        <v>357412</v>
      </c>
      <c r="Z170" s="22">
        <v>1982274</v>
      </c>
      <c r="AA170" s="22">
        <v>33118820</v>
      </c>
      <c r="AB170" s="22">
        <v>0</v>
      </c>
      <c r="AC170" s="22">
        <v>311000</v>
      </c>
      <c r="AD170" s="22">
        <v>42027223</v>
      </c>
      <c r="AE170" s="22">
        <v>-26257315</v>
      </c>
      <c r="AF170" s="22">
        <v>105368344</v>
      </c>
      <c r="AG170" s="22">
        <v>189227</v>
      </c>
      <c r="AH170" s="22">
        <v>43903</v>
      </c>
      <c r="AI170" s="22">
        <v>0</v>
      </c>
      <c r="AJ170" s="22">
        <v>105601474</v>
      </c>
      <c r="AK170" s="22">
        <v>79344159</v>
      </c>
    </row>
    <row r="171" spans="1:37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1030696</v>
      </c>
      <c r="F171" s="22">
        <v>115277</v>
      </c>
      <c r="G171" s="22">
        <v>35738</v>
      </c>
      <c r="H171" s="22">
        <v>0</v>
      </c>
      <c r="I171" s="22">
        <v>341060</v>
      </c>
      <c r="J171" s="22">
        <v>0</v>
      </c>
      <c r="K171" s="22">
        <v>197153</v>
      </c>
      <c r="L171" s="22">
        <v>0</v>
      </c>
      <c r="M171" s="22">
        <v>155521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1875445</v>
      </c>
      <c r="V171" s="22">
        <v>0</v>
      </c>
      <c r="W171" s="22">
        <v>110343</v>
      </c>
      <c r="X171" s="22">
        <v>219896</v>
      </c>
      <c r="Y171" s="22">
        <v>8450</v>
      </c>
      <c r="Z171" s="22">
        <v>895736</v>
      </c>
      <c r="AA171" s="22">
        <v>719133</v>
      </c>
      <c r="AB171" s="22">
        <v>0</v>
      </c>
      <c r="AC171" s="22">
        <v>20000</v>
      </c>
      <c r="AD171" s="22">
        <v>1973558</v>
      </c>
      <c r="AE171" s="22">
        <v>-98113</v>
      </c>
      <c r="AF171" s="22">
        <v>7114196</v>
      </c>
      <c r="AG171" s="22">
        <v>45890</v>
      </c>
      <c r="AH171" s="22">
        <v>103745</v>
      </c>
      <c r="AI171" s="22">
        <v>0</v>
      </c>
      <c r="AJ171" s="22">
        <v>7263831</v>
      </c>
      <c r="AK171" s="22">
        <v>7165718</v>
      </c>
    </row>
    <row r="172" spans="1:37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1686400</v>
      </c>
      <c r="F172" s="22">
        <v>106581</v>
      </c>
      <c r="G172" s="22">
        <v>31907</v>
      </c>
      <c r="H172" s="22">
        <v>-5716</v>
      </c>
      <c r="I172" s="22">
        <v>735440</v>
      </c>
      <c r="J172" s="22">
        <v>0</v>
      </c>
      <c r="K172" s="22">
        <v>392192</v>
      </c>
      <c r="L172" s="22">
        <v>0</v>
      </c>
      <c r="M172" s="22">
        <v>494329</v>
      </c>
      <c r="N172" s="22">
        <v>36485</v>
      </c>
      <c r="O172" s="22">
        <v>530591</v>
      </c>
      <c r="P172" s="22">
        <v>340060</v>
      </c>
      <c r="Q172" s="22">
        <v>0</v>
      </c>
      <c r="R172" s="22">
        <v>107401</v>
      </c>
      <c r="S172" s="22">
        <v>0</v>
      </c>
      <c r="T172" s="22">
        <v>0</v>
      </c>
      <c r="U172" s="22">
        <v>4455670</v>
      </c>
      <c r="V172" s="22">
        <v>0</v>
      </c>
      <c r="W172" s="22">
        <v>0</v>
      </c>
      <c r="X172" s="22">
        <v>352683</v>
      </c>
      <c r="Y172" s="22">
        <v>37780</v>
      </c>
      <c r="Z172" s="22">
        <v>605186</v>
      </c>
      <c r="AA172" s="22">
        <v>1187112</v>
      </c>
      <c r="AB172" s="22">
        <v>10218</v>
      </c>
      <c r="AC172" s="22">
        <v>3575</v>
      </c>
      <c r="AD172" s="22">
        <v>2196554</v>
      </c>
      <c r="AE172" s="22">
        <v>2259116</v>
      </c>
      <c r="AF172" s="22">
        <v>7503058</v>
      </c>
      <c r="AG172" s="22">
        <v>0</v>
      </c>
      <c r="AH172" s="22">
        <v>65409</v>
      </c>
      <c r="AI172" s="22">
        <v>0</v>
      </c>
      <c r="AJ172" s="22">
        <v>7568467</v>
      </c>
      <c r="AK172" s="22">
        <v>9827583</v>
      </c>
    </row>
    <row r="173" spans="1:37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1714469</v>
      </c>
      <c r="F173" s="22">
        <v>308929</v>
      </c>
      <c r="G173" s="22">
        <v>243217</v>
      </c>
      <c r="H173" s="22">
        <v>-113000</v>
      </c>
      <c r="I173" s="22">
        <v>2600666</v>
      </c>
      <c r="J173" s="22">
        <v>911954</v>
      </c>
      <c r="K173" s="22">
        <v>467960</v>
      </c>
      <c r="L173" s="22">
        <v>0</v>
      </c>
      <c r="M173" s="22">
        <v>373873</v>
      </c>
      <c r="N173" s="22">
        <v>0</v>
      </c>
      <c r="O173" s="22">
        <v>0</v>
      </c>
      <c r="P173" s="22">
        <v>0</v>
      </c>
      <c r="Q173" s="22">
        <v>0</v>
      </c>
      <c r="R173" s="22">
        <v>14128</v>
      </c>
      <c r="S173" s="22">
        <v>5131</v>
      </c>
      <c r="T173" s="22">
        <v>0</v>
      </c>
      <c r="U173" s="22">
        <v>6527327</v>
      </c>
      <c r="V173" s="22">
        <v>0</v>
      </c>
      <c r="W173" s="22">
        <v>0</v>
      </c>
      <c r="X173" s="22">
        <v>2442198</v>
      </c>
      <c r="Y173" s="22">
        <v>12700</v>
      </c>
      <c r="Z173" s="22">
        <v>196601</v>
      </c>
      <c r="AA173" s="22">
        <v>3724452</v>
      </c>
      <c r="AB173" s="22">
        <v>0</v>
      </c>
      <c r="AC173" s="22">
        <v>0</v>
      </c>
      <c r="AD173" s="22">
        <v>6375951</v>
      </c>
      <c r="AE173" s="22">
        <v>151376</v>
      </c>
      <c r="AF173" s="22">
        <v>48248886</v>
      </c>
      <c r="AG173" s="22">
        <v>195753</v>
      </c>
      <c r="AH173" s="22">
        <v>6405</v>
      </c>
      <c r="AI173" s="22">
        <v>0</v>
      </c>
      <c r="AJ173" s="22">
        <v>48451044</v>
      </c>
      <c r="AK173" s="22">
        <v>48602420</v>
      </c>
    </row>
    <row r="174" spans="1:37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524413</v>
      </c>
      <c r="F174" s="22">
        <v>37670</v>
      </c>
      <c r="G174" s="22">
        <v>-4131</v>
      </c>
      <c r="H174" s="22">
        <v>0</v>
      </c>
      <c r="I174" s="22">
        <v>990</v>
      </c>
      <c r="J174" s="22">
        <v>0</v>
      </c>
      <c r="K174" s="22">
        <v>99463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658405</v>
      </c>
      <c r="V174" s="22">
        <v>0</v>
      </c>
      <c r="W174" s="22">
        <v>0</v>
      </c>
      <c r="X174" s="22">
        <v>40125</v>
      </c>
      <c r="Y174" s="22">
        <v>45</v>
      </c>
      <c r="Z174" s="22">
        <v>65205</v>
      </c>
      <c r="AA174" s="22">
        <v>1231894</v>
      </c>
      <c r="AB174" s="22">
        <v>0</v>
      </c>
      <c r="AC174" s="22">
        <v>0</v>
      </c>
      <c r="AD174" s="22">
        <v>1337269</v>
      </c>
      <c r="AE174" s="22">
        <v>-678864</v>
      </c>
      <c r="AF174" s="22">
        <v>7140075</v>
      </c>
      <c r="AG174" s="22">
        <v>0</v>
      </c>
      <c r="AH174" s="22">
        <v>5664</v>
      </c>
      <c r="AI174" s="22">
        <v>0</v>
      </c>
      <c r="AJ174" s="22">
        <v>7145739</v>
      </c>
      <c r="AK174" s="22">
        <v>6466875</v>
      </c>
    </row>
    <row r="175" spans="1:37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1595246</v>
      </c>
      <c r="F175" s="22">
        <v>176712</v>
      </c>
      <c r="G175" s="22">
        <v>42003</v>
      </c>
      <c r="H175" s="22">
        <v>-12511</v>
      </c>
      <c r="I175" s="22">
        <v>3420453</v>
      </c>
      <c r="J175" s="22">
        <v>0</v>
      </c>
      <c r="K175" s="22">
        <v>3798758</v>
      </c>
      <c r="L175" s="22">
        <v>0</v>
      </c>
      <c r="M175" s="22">
        <v>689176</v>
      </c>
      <c r="N175" s="22">
        <v>0</v>
      </c>
      <c r="O175" s="22">
        <v>0</v>
      </c>
      <c r="P175" s="22">
        <v>0</v>
      </c>
      <c r="Q175" s="22">
        <v>0</v>
      </c>
      <c r="R175" s="22">
        <v>40</v>
      </c>
      <c r="S175" s="22">
        <v>620</v>
      </c>
      <c r="T175" s="22">
        <v>0</v>
      </c>
      <c r="U175" s="22">
        <v>9710497</v>
      </c>
      <c r="V175" s="22">
        <v>0</v>
      </c>
      <c r="W175" s="22">
        <v>568882</v>
      </c>
      <c r="X175" s="22">
        <v>1441514</v>
      </c>
      <c r="Y175" s="22">
        <v>25950</v>
      </c>
      <c r="Z175" s="22">
        <v>1238417</v>
      </c>
      <c r="AA175" s="22">
        <v>3937762</v>
      </c>
      <c r="AB175" s="22">
        <v>1020</v>
      </c>
      <c r="AC175" s="22">
        <v>3043921</v>
      </c>
      <c r="AD175" s="22">
        <v>10257466</v>
      </c>
      <c r="AE175" s="22">
        <v>-546969</v>
      </c>
      <c r="AF175" s="22">
        <v>116999686</v>
      </c>
      <c r="AG175" s="22">
        <v>0</v>
      </c>
      <c r="AH175" s="22">
        <v>14946</v>
      </c>
      <c r="AI175" s="22">
        <v>0</v>
      </c>
      <c r="AJ175" s="22">
        <v>117014632</v>
      </c>
      <c r="AK175" s="22">
        <v>116467663</v>
      </c>
    </row>
    <row r="176" spans="1:37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20666069</v>
      </c>
      <c r="F176" s="22">
        <v>672661</v>
      </c>
      <c r="G176" s="22">
        <v>158881</v>
      </c>
      <c r="H176" s="22">
        <v>0</v>
      </c>
      <c r="I176" s="22">
        <v>201407</v>
      </c>
      <c r="J176" s="22">
        <v>0</v>
      </c>
      <c r="K176" s="22">
        <v>2684144</v>
      </c>
      <c r="L176" s="22">
        <v>0</v>
      </c>
      <c r="M176" s="22">
        <v>117990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40512</v>
      </c>
      <c r="T176" s="22">
        <v>0</v>
      </c>
      <c r="U176" s="22">
        <v>24541664</v>
      </c>
      <c r="V176" s="22">
        <v>0</v>
      </c>
      <c r="W176" s="22">
        <v>0</v>
      </c>
      <c r="X176" s="22">
        <v>3571689</v>
      </c>
      <c r="Y176" s="22">
        <v>420447</v>
      </c>
      <c r="Z176" s="22">
        <v>6138600</v>
      </c>
      <c r="AA176" s="22">
        <v>5755983</v>
      </c>
      <c r="AB176" s="22">
        <v>0</v>
      </c>
      <c r="AC176" s="22">
        <v>0</v>
      </c>
      <c r="AD176" s="22">
        <v>15886719</v>
      </c>
      <c r="AE176" s="22">
        <v>8654945</v>
      </c>
      <c r="AF176" s="22">
        <v>116199633</v>
      </c>
      <c r="AG176" s="22">
        <v>91355</v>
      </c>
      <c r="AH176" s="22">
        <v>166310</v>
      </c>
      <c r="AI176" s="22">
        <v>0</v>
      </c>
      <c r="AJ176" s="22">
        <v>116457298</v>
      </c>
      <c r="AK176" s="22">
        <v>125112243</v>
      </c>
    </row>
    <row r="177" spans="1:37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6778863</v>
      </c>
      <c r="F177" s="22">
        <v>440296</v>
      </c>
      <c r="G177" s="22">
        <v>121164</v>
      </c>
      <c r="H177" s="22">
        <v>0</v>
      </c>
      <c r="I177" s="22">
        <v>0</v>
      </c>
      <c r="J177" s="22">
        <v>0</v>
      </c>
      <c r="K177" s="22">
        <v>10164695</v>
      </c>
      <c r="L177" s="22">
        <v>0</v>
      </c>
      <c r="M177" s="22">
        <v>4730</v>
      </c>
      <c r="N177" s="22">
        <v>0</v>
      </c>
      <c r="O177" s="22">
        <v>735500</v>
      </c>
      <c r="P177" s="22">
        <v>4846128</v>
      </c>
      <c r="Q177" s="22">
        <v>0</v>
      </c>
      <c r="R177" s="22">
        <v>2108</v>
      </c>
      <c r="S177" s="22">
        <v>7714</v>
      </c>
      <c r="T177" s="22">
        <v>0</v>
      </c>
      <c r="U177" s="22">
        <v>23101198</v>
      </c>
      <c r="V177" s="22">
        <v>0</v>
      </c>
      <c r="W177" s="22">
        <v>0</v>
      </c>
      <c r="X177" s="22">
        <v>4994994</v>
      </c>
      <c r="Y177" s="22">
        <v>1223544</v>
      </c>
      <c r="Z177" s="22">
        <v>1152512</v>
      </c>
      <c r="AA177" s="22">
        <v>14495072</v>
      </c>
      <c r="AB177" s="22">
        <v>261392</v>
      </c>
      <c r="AC177" s="22">
        <v>0</v>
      </c>
      <c r="AD177" s="22">
        <v>22127514</v>
      </c>
      <c r="AE177" s="22">
        <v>973684</v>
      </c>
      <c r="AF177" s="22">
        <v>163080847</v>
      </c>
      <c r="AG177" s="22">
        <v>45392</v>
      </c>
      <c r="AH177" s="22">
        <v>22460</v>
      </c>
      <c r="AI177" s="22">
        <v>0</v>
      </c>
      <c r="AJ177" s="22">
        <v>163148699</v>
      </c>
      <c r="AK177" s="22">
        <v>164122383</v>
      </c>
    </row>
    <row r="178" spans="1:37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3108255</v>
      </c>
      <c r="F178" s="22">
        <v>0</v>
      </c>
      <c r="G178" s="22">
        <v>153367</v>
      </c>
      <c r="H178" s="22">
        <v>0</v>
      </c>
      <c r="I178" s="22">
        <v>112377</v>
      </c>
      <c r="J178" s="22">
        <v>0</v>
      </c>
      <c r="K178" s="22">
        <v>3581592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62726</v>
      </c>
      <c r="S178" s="22">
        <v>0</v>
      </c>
      <c r="T178" s="22">
        <v>0</v>
      </c>
      <c r="U178" s="22">
        <v>7018317</v>
      </c>
      <c r="V178" s="22">
        <v>0</v>
      </c>
      <c r="W178" s="22">
        <v>0</v>
      </c>
      <c r="X178" s="22">
        <v>1544720</v>
      </c>
      <c r="Y178" s="22">
        <v>20573</v>
      </c>
      <c r="Z178" s="22">
        <v>2274160</v>
      </c>
      <c r="AA178" s="22">
        <v>5769448</v>
      </c>
      <c r="AB178" s="22">
        <v>26585</v>
      </c>
      <c r="AC178" s="22">
        <v>0</v>
      </c>
      <c r="AD178" s="22">
        <v>9635486</v>
      </c>
      <c r="AE178" s="22">
        <v>-2617169</v>
      </c>
      <c r="AF178" s="22">
        <v>34637429</v>
      </c>
      <c r="AG178" s="22">
        <v>77177</v>
      </c>
      <c r="AH178" s="22">
        <v>24278</v>
      </c>
      <c r="AI178" s="22">
        <v>0</v>
      </c>
      <c r="AJ178" s="22">
        <v>34738884</v>
      </c>
      <c r="AK178" s="22">
        <v>32121715</v>
      </c>
    </row>
    <row r="179" spans="1:37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863433</v>
      </c>
      <c r="F179" s="22">
        <v>169605</v>
      </c>
      <c r="G179" s="22">
        <v>0</v>
      </c>
      <c r="H179" s="22">
        <v>0</v>
      </c>
      <c r="I179" s="22">
        <v>0</v>
      </c>
      <c r="J179" s="22">
        <v>0</v>
      </c>
      <c r="K179" s="22">
        <v>802822</v>
      </c>
      <c r="L179" s="22">
        <v>0</v>
      </c>
      <c r="M179" s="22">
        <v>115550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1951410</v>
      </c>
      <c r="V179" s="22">
        <v>0</v>
      </c>
      <c r="W179" s="22">
        <v>0</v>
      </c>
      <c r="X179" s="22">
        <v>64673</v>
      </c>
      <c r="Y179" s="22">
        <v>42000</v>
      </c>
      <c r="Z179" s="22">
        <v>1224318</v>
      </c>
      <c r="AA179" s="22">
        <v>502532</v>
      </c>
      <c r="AB179" s="22">
        <v>226024</v>
      </c>
      <c r="AC179" s="22">
        <v>0</v>
      </c>
      <c r="AD179" s="22">
        <v>2059547</v>
      </c>
      <c r="AE179" s="22">
        <v>-108137</v>
      </c>
      <c r="AF179" s="22">
        <v>16731048</v>
      </c>
      <c r="AG179" s="22">
        <v>111746</v>
      </c>
      <c r="AH179" s="22">
        <v>1043</v>
      </c>
      <c r="AI179" s="22">
        <v>0</v>
      </c>
      <c r="AJ179" s="22">
        <v>16843837</v>
      </c>
      <c r="AK179" s="22">
        <v>16735700</v>
      </c>
    </row>
    <row r="180" spans="1:37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19385354</v>
      </c>
      <c r="F180" s="22">
        <v>556948</v>
      </c>
      <c r="G180" s="22">
        <v>173273</v>
      </c>
      <c r="H180" s="22">
        <v>0</v>
      </c>
      <c r="I180" s="22">
        <v>5703862</v>
      </c>
      <c r="J180" s="22">
        <v>0</v>
      </c>
      <c r="K180" s="22">
        <v>0</v>
      </c>
      <c r="L180" s="22">
        <v>1085977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26905414</v>
      </c>
      <c r="V180" s="22">
        <v>0</v>
      </c>
      <c r="W180" s="22">
        <v>338960</v>
      </c>
      <c r="X180" s="22">
        <v>2359967</v>
      </c>
      <c r="Y180" s="22">
        <v>309768</v>
      </c>
      <c r="Z180" s="22">
        <v>3665152</v>
      </c>
      <c r="AA180" s="22">
        <v>9157185</v>
      </c>
      <c r="AB180" s="22">
        <v>0</v>
      </c>
      <c r="AC180" s="22">
        <v>0</v>
      </c>
      <c r="AD180" s="22">
        <v>15831032</v>
      </c>
      <c r="AE180" s="22">
        <v>11074382</v>
      </c>
      <c r="AF180" s="22">
        <v>107889929</v>
      </c>
      <c r="AG180" s="22">
        <v>159087</v>
      </c>
      <c r="AH180" s="22">
        <v>242811</v>
      </c>
      <c r="AI180" s="22">
        <v>0</v>
      </c>
      <c r="AJ180" s="22">
        <v>108291827</v>
      </c>
      <c r="AK180" s="22">
        <v>119366209</v>
      </c>
    </row>
    <row r="181" spans="1:37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5280470</v>
      </c>
      <c r="F181" s="22">
        <v>294291</v>
      </c>
      <c r="G181" s="22">
        <v>77454</v>
      </c>
      <c r="H181" s="22">
        <v>0</v>
      </c>
      <c r="I181" s="22">
        <v>1497033</v>
      </c>
      <c r="J181" s="22">
        <v>667</v>
      </c>
      <c r="K181" s="22">
        <v>1026270</v>
      </c>
      <c r="L181" s="22">
        <v>354813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2348139</v>
      </c>
      <c r="S181" s="22">
        <v>936</v>
      </c>
      <c r="T181" s="22">
        <v>0</v>
      </c>
      <c r="U181" s="22">
        <v>10880073</v>
      </c>
      <c r="V181" s="22">
        <v>0</v>
      </c>
      <c r="W181" s="22">
        <v>9343</v>
      </c>
      <c r="X181" s="22">
        <v>1952584</v>
      </c>
      <c r="Y181" s="22">
        <v>488684</v>
      </c>
      <c r="Z181" s="22">
        <v>848018</v>
      </c>
      <c r="AA181" s="22">
        <v>10042974</v>
      </c>
      <c r="AB181" s="22">
        <v>0</v>
      </c>
      <c r="AC181" s="22">
        <v>304540</v>
      </c>
      <c r="AD181" s="22">
        <v>13646143</v>
      </c>
      <c r="AE181" s="22">
        <v>-2766070</v>
      </c>
      <c r="AF181" s="22">
        <v>123530804</v>
      </c>
      <c r="AG181" s="22">
        <v>56547</v>
      </c>
      <c r="AH181" s="22">
        <v>357829</v>
      </c>
      <c r="AI181" s="22">
        <v>1024086</v>
      </c>
      <c r="AJ181" s="22">
        <v>124969266</v>
      </c>
      <c r="AK181" s="22">
        <v>122203196</v>
      </c>
    </row>
    <row r="182" spans="1:37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2134613</v>
      </c>
      <c r="F182" s="22">
        <v>147870</v>
      </c>
      <c r="G182" s="22">
        <v>73314</v>
      </c>
      <c r="H182" s="22">
        <v>0</v>
      </c>
      <c r="I182" s="22">
        <v>2557617</v>
      </c>
      <c r="J182" s="22">
        <v>2031</v>
      </c>
      <c r="K182" s="22">
        <v>292336</v>
      </c>
      <c r="L182" s="22">
        <v>0</v>
      </c>
      <c r="M182" s="22">
        <v>826091</v>
      </c>
      <c r="N182" s="22">
        <v>0</v>
      </c>
      <c r="O182" s="22">
        <v>0</v>
      </c>
      <c r="P182" s="22">
        <v>0</v>
      </c>
      <c r="Q182" s="22">
        <v>0</v>
      </c>
      <c r="R182" s="22">
        <v>851</v>
      </c>
      <c r="S182" s="22">
        <v>0</v>
      </c>
      <c r="T182" s="22">
        <v>0</v>
      </c>
      <c r="U182" s="22">
        <v>6034723</v>
      </c>
      <c r="V182" s="22">
        <v>0</v>
      </c>
      <c r="W182" s="22">
        <v>28306</v>
      </c>
      <c r="X182" s="22">
        <v>1270379</v>
      </c>
      <c r="Y182" s="22">
        <v>634577</v>
      </c>
      <c r="Z182" s="22">
        <v>1313045</v>
      </c>
      <c r="AA182" s="22">
        <v>5480750</v>
      </c>
      <c r="AB182" s="22">
        <v>0</v>
      </c>
      <c r="AC182" s="22">
        <v>332763</v>
      </c>
      <c r="AD182" s="22">
        <v>9059820</v>
      </c>
      <c r="AE182" s="22">
        <v>-3025097</v>
      </c>
      <c r="AF182" s="22">
        <v>42175252</v>
      </c>
      <c r="AG182" s="22">
        <v>124480</v>
      </c>
      <c r="AH182" s="22">
        <v>5833</v>
      </c>
      <c r="AI182" s="22">
        <v>0</v>
      </c>
      <c r="AJ182" s="22">
        <v>42305565</v>
      </c>
      <c r="AK182" s="22">
        <v>39280468</v>
      </c>
    </row>
    <row r="183" spans="1:37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2849982</v>
      </c>
      <c r="F183" s="22">
        <v>168753</v>
      </c>
      <c r="G183" s="22">
        <v>86128</v>
      </c>
      <c r="H183" s="22">
        <v>0</v>
      </c>
      <c r="I183" s="22">
        <v>21436</v>
      </c>
      <c r="J183" s="22">
        <v>0</v>
      </c>
      <c r="K183" s="22">
        <v>620910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3747209</v>
      </c>
      <c r="V183" s="22">
        <v>0</v>
      </c>
      <c r="W183" s="22">
        <v>0</v>
      </c>
      <c r="X183" s="22">
        <v>172233</v>
      </c>
      <c r="Y183" s="22">
        <v>10800</v>
      </c>
      <c r="Z183" s="22">
        <v>13914</v>
      </c>
      <c r="AA183" s="22">
        <v>1446673</v>
      </c>
      <c r="AB183" s="22">
        <v>0</v>
      </c>
      <c r="AC183" s="22">
        <v>0</v>
      </c>
      <c r="AD183" s="22">
        <v>1643620</v>
      </c>
      <c r="AE183" s="22">
        <v>2103589</v>
      </c>
      <c r="AF183" s="22">
        <v>12526960</v>
      </c>
      <c r="AG183" s="22">
        <v>8236</v>
      </c>
      <c r="AH183" s="22">
        <v>0</v>
      </c>
      <c r="AI183" s="22">
        <v>0</v>
      </c>
      <c r="AJ183" s="22">
        <v>12535196</v>
      </c>
      <c r="AK183" s="22">
        <v>14638785</v>
      </c>
    </row>
    <row r="184" spans="1:37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920791</v>
      </c>
      <c r="F184" s="22">
        <v>50077</v>
      </c>
      <c r="G184" s="22">
        <v>29912</v>
      </c>
      <c r="H184" s="22">
        <v>-14731</v>
      </c>
      <c r="I184" s="22">
        <v>224265</v>
      </c>
      <c r="J184" s="22">
        <v>0</v>
      </c>
      <c r="K184" s="22">
        <v>191159</v>
      </c>
      <c r="L184" s="22">
        <v>0</v>
      </c>
      <c r="M184" s="22">
        <v>721119</v>
      </c>
      <c r="N184" s="22">
        <v>0</v>
      </c>
      <c r="O184" s="22">
        <v>0</v>
      </c>
      <c r="P184" s="22">
        <v>10</v>
      </c>
      <c r="Q184" s="22">
        <v>0</v>
      </c>
      <c r="R184" s="22">
        <v>0</v>
      </c>
      <c r="S184" s="22">
        <v>0</v>
      </c>
      <c r="T184" s="22">
        <v>0</v>
      </c>
      <c r="U184" s="22">
        <v>2122602</v>
      </c>
      <c r="V184" s="22">
        <v>0</v>
      </c>
      <c r="W184" s="22">
        <v>74878</v>
      </c>
      <c r="X184" s="22">
        <v>127049</v>
      </c>
      <c r="Y184" s="22">
        <v>7624</v>
      </c>
      <c r="Z184" s="22">
        <v>484399</v>
      </c>
      <c r="AA184" s="22">
        <v>414144</v>
      </c>
      <c r="AB184" s="22">
        <v>30416</v>
      </c>
      <c r="AC184" s="22">
        <v>0</v>
      </c>
      <c r="AD184" s="22">
        <v>1138510</v>
      </c>
      <c r="AE184" s="22">
        <v>984092</v>
      </c>
      <c r="AF184" s="22">
        <v>6440200</v>
      </c>
      <c r="AG184" s="22">
        <v>0</v>
      </c>
      <c r="AH184" s="22">
        <v>13485</v>
      </c>
      <c r="AI184" s="22">
        <v>0</v>
      </c>
      <c r="AJ184" s="22">
        <v>6453685</v>
      </c>
      <c r="AK184" s="22">
        <v>7437777</v>
      </c>
    </row>
    <row r="185" spans="1:37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293210</v>
      </c>
      <c r="F185" s="22">
        <v>147913</v>
      </c>
      <c r="G185" s="22">
        <v>56197</v>
      </c>
      <c r="H185" s="22">
        <v>-10581</v>
      </c>
      <c r="I185" s="22">
        <v>80286</v>
      </c>
      <c r="J185" s="22">
        <v>0</v>
      </c>
      <c r="K185" s="22">
        <v>80051</v>
      </c>
      <c r="L185" s="22">
        <v>0</v>
      </c>
      <c r="M185" s="22">
        <v>89721</v>
      </c>
      <c r="N185" s="22">
        <v>0</v>
      </c>
      <c r="O185" s="22">
        <v>0</v>
      </c>
      <c r="P185" s="22">
        <v>20</v>
      </c>
      <c r="Q185" s="22">
        <v>0</v>
      </c>
      <c r="R185" s="22">
        <v>6807</v>
      </c>
      <c r="S185" s="22">
        <v>0</v>
      </c>
      <c r="T185" s="22">
        <v>0</v>
      </c>
      <c r="U185" s="22">
        <v>743624</v>
      </c>
      <c r="V185" s="22">
        <v>589591</v>
      </c>
      <c r="W185" s="22">
        <v>0</v>
      </c>
      <c r="X185" s="22">
        <v>169040</v>
      </c>
      <c r="Y185" s="22">
        <v>40661</v>
      </c>
      <c r="Z185" s="22">
        <v>277774</v>
      </c>
      <c r="AA185" s="22">
        <v>376960</v>
      </c>
      <c r="AB185" s="22">
        <v>0</v>
      </c>
      <c r="AC185" s="22">
        <v>0</v>
      </c>
      <c r="AD185" s="22">
        <v>1454026</v>
      </c>
      <c r="AE185" s="22">
        <v>-710402</v>
      </c>
      <c r="AF185" s="22">
        <v>5230113</v>
      </c>
      <c r="AG185" s="22">
        <v>15647</v>
      </c>
      <c r="AH185" s="22">
        <v>3863</v>
      </c>
      <c r="AI185" s="22">
        <v>0</v>
      </c>
      <c r="AJ185" s="22">
        <v>5249623</v>
      </c>
      <c r="AK185" s="22">
        <v>4539221</v>
      </c>
    </row>
    <row r="186" spans="1:37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6116211</v>
      </c>
      <c r="F186" s="22">
        <v>295140</v>
      </c>
      <c r="G186" s="22">
        <v>371165</v>
      </c>
      <c r="H186" s="22">
        <v>0</v>
      </c>
      <c r="I186" s="22">
        <v>849659</v>
      </c>
      <c r="J186" s="22">
        <v>0</v>
      </c>
      <c r="K186" s="22">
        <v>267678</v>
      </c>
      <c r="L186" s="22">
        <v>0</v>
      </c>
      <c r="M186" s="22">
        <v>48414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7948267</v>
      </c>
      <c r="V186" s="22">
        <v>0</v>
      </c>
      <c r="W186" s="22">
        <v>0</v>
      </c>
      <c r="X186" s="22">
        <v>432996</v>
      </c>
      <c r="Y186" s="22">
        <v>689600</v>
      </c>
      <c r="Z186" s="22">
        <v>812361</v>
      </c>
      <c r="AA186" s="22">
        <v>2132117</v>
      </c>
      <c r="AB186" s="22">
        <v>0</v>
      </c>
      <c r="AC186" s="22">
        <v>0</v>
      </c>
      <c r="AD186" s="22">
        <v>4067074</v>
      </c>
      <c r="AE186" s="22">
        <v>3881193</v>
      </c>
      <c r="AF186" s="22">
        <v>27136534</v>
      </c>
      <c r="AG186" s="22">
        <v>52827</v>
      </c>
      <c r="AH186" s="22">
        <v>13218</v>
      </c>
      <c r="AI186" s="22">
        <v>0</v>
      </c>
      <c r="AJ186" s="22">
        <v>27202579</v>
      </c>
      <c r="AK186" s="22">
        <v>31083772</v>
      </c>
    </row>
    <row r="187" spans="1:37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126873</v>
      </c>
      <c r="F187" s="22">
        <v>127392</v>
      </c>
      <c r="G187" s="22">
        <v>97186</v>
      </c>
      <c r="H187" s="22">
        <v>-322</v>
      </c>
      <c r="I187" s="22">
        <v>253772</v>
      </c>
      <c r="J187" s="22">
        <v>0</v>
      </c>
      <c r="K187" s="22">
        <v>552924</v>
      </c>
      <c r="L187" s="22">
        <v>0</v>
      </c>
      <c r="M187" s="22">
        <v>489697</v>
      </c>
      <c r="N187" s="22">
        <v>0</v>
      </c>
      <c r="O187" s="22">
        <v>0</v>
      </c>
      <c r="P187" s="22">
        <v>0</v>
      </c>
      <c r="Q187" s="22">
        <v>0</v>
      </c>
      <c r="R187" s="22">
        <v>1293</v>
      </c>
      <c r="S187" s="22">
        <v>6496</v>
      </c>
      <c r="T187" s="22">
        <v>110731</v>
      </c>
      <c r="U187" s="22">
        <v>1766042</v>
      </c>
      <c r="V187" s="22">
        <v>0</v>
      </c>
      <c r="W187" s="22">
        <v>123655</v>
      </c>
      <c r="X187" s="22">
        <v>544351</v>
      </c>
      <c r="Y187" s="22">
        <v>25375</v>
      </c>
      <c r="Z187" s="22">
        <v>557322</v>
      </c>
      <c r="AA187" s="22">
        <v>6158962</v>
      </c>
      <c r="AB187" s="22">
        <v>0</v>
      </c>
      <c r="AC187" s="22">
        <v>0</v>
      </c>
      <c r="AD187" s="22">
        <v>7409665</v>
      </c>
      <c r="AE187" s="22">
        <v>-5643623</v>
      </c>
      <c r="AF187" s="22">
        <v>38501941</v>
      </c>
      <c r="AG187" s="22">
        <v>108832</v>
      </c>
      <c r="AH187" s="22">
        <v>25842</v>
      </c>
      <c r="AI187" s="22">
        <v>0</v>
      </c>
      <c r="AJ187" s="22">
        <v>38636615</v>
      </c>
      <c r="AK187" s="22">
        <v>32992992</v>
      </c>
    </row>
    <row r="188" spans="1:37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1981463</v>
      </c>
      <c r="F188" s="22">
        <v>17221</v>
      </c>
      <c r="G188" s="22">
        <v>97645</v>
      </c>
      <c r="H188" s="22">
        <v>-47921</v>
      </c>
      <c r="I188" s="22">
        <v>613239</v>
      </c>
      <c r="J188" s="22">
        <v>0</v>
      </c>
      <c r="K188" s="22">
        <v>74425</v>
      </c>
      <c r="L188" s="22">
        <v>0</v>
      </c>
      <c r="M188" s="22">
        <v>90265</v>
      </c>
      <c r="N188" s="22">
        <v>0</v>
      </c>
      <c r="O188" s="22">
        <v>0</v>
      </c>
      <c r="P188" s="22">
        <v>0</v>
      </c>
      <c r="Q188" s="22">
        <v>0</v>
      </c>
      <c r="R188" s="22">
        <v>195912</v>
      </c>
      <c r="S188" s="22">
        <v>0</v>
      </c>
      <c r="T188" s="22">
        <v>7255</v>
      </c>
      <c r="U188" s="22">
        <v>3029504</v>
      </c>
      <c r="V188" s="22">
        <v>0</v>
      </c>
      <c r="W188" s="22">
        <v>0</v>
      </c>
      <c r="X188" s="22">
        <v>538745</v>
      </c>
      <c r="Y188" s="22">
        <v>4344</v>
      </c>
      <c r="Z188" s="22">
        <v>125171</v>
      </c>
      <c r="AA188" s="22">
        <v>0</v>
      </c>
      <c r="AB188" s="22">
        <v>0</v>
      </c>
      <c r="AC188" s="22">
        <v>19315</v>
      </c>
      <c r="AD188" s="22">
        <v>687575</v>
      </c>
      <c r="AE188" s="22">
        <v>2341929</v>
      </c>
      <c r="AF188" s="22">
        <v>5465645</v>
      </c>
      <c r="AG188" s="22">
        <v>20418</v>
      </c>
      <c r="AH188" s="22">
        <v>46021</v>
      </c>
      <c r="AI188" s="22">
        <v>0</v>
      </c>
      <c r="AJ188" s="22">
        <v>5532084</v>
      </c>
      <c r="AK188" s="22">
        <v>7874013</v>
      </c>
    </row>
    <row r="189" spans="1:37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6749938</v>
      </c>
      <c r="F189" s="22">
        <v>364419</v>
      </c>
      <c r="G189" s="22">
        <v>177273</v>
      </c>
      <c r="H189" s="22">
        <v>-122933</v>
      </c>
      <c r="I189" s="22">
        <v>1642352</v>
      </c>
      <c r="J189" s="22">
        <v>0</v>
      </c>
      <c r="K189" s="22">
        <v>1581550</v>
      </c>
      <c r="L189" s="22">
        <v>417599</v>
      </c>
      <c r="M189" s="22">
        <v>871074</v>
      </c>
      <c r="N189" s="22">
        <v>0</v>
      </c>
      <c r="O189" s="22">
        <v>0</v>
      </c>
      <c r="P189" s="22">
        <v>0</v>
      </c>
      <c r="Q189" s="22">
        <v>0</v>
      </c>
      <c r="R189" s="22">
        <v>2000000</v>
      </c>
      <c r="S189" s="22">
        <v>0</v>
      </c>
      <c r="T189" s="22">
        <v>0</v>
      </c>
      <c r="U189" s="22">
        <v>13681272</v>
      </c>
      <c r="V189" s="22">
        <v>0</v>
      </c>
      <c r="W189" s="22">
        <v>0</v>
      </c>
      <c r="X189" s="22">
        <v>1867809</v>
      </c>
      <c r="Y189" s="22">
        <v>40158</v>
      </c>
      <c r="Z189" s="22">
        <v>4318517</v>
      </c>
      <c r="AA189" s="22">
        <v>3580759</v>
      </c>
      <c r="AB189" s="22">
        <v>0</v>
      </c>
      <c r="AC189" s="22">
        <v>0</v>
      </c>
      <c r="AD189" s="22">
        <v>9807243</v>
      </c>
      <c r="AE189" s="22">
        <v>3874029</v>
      </c>
      <c r="AF189" s="22">
        <v>56031029</v>
      </c>
      <c r="AG189" s="22">
        <v>75201</v>
      </c>
      <c r="AH189" s="22">
        <v>174755</v>
      </c>
      <c r="AI189" s="22">
        <v>0</v>
      </c>
      <c r="AJ189" s="22">
        <v>56280985</v>
      </c>
      <c r="AK189" s="22">
        <v>60155014</v>
      </c>
    </row>
    <row r="190" spans="1:37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3769855</v>
      </c>
      <c r="F190" s="22">
        <v>56061</v>
      </c>
      <c r="G190" s="22">
        <v>36877</v>
      </c>
      <c r="H190" s="22">
        <v>-5000</v>
      </c>
      <c r="I190" s="22">
        <v>447020</v>
      </c>
      <c r="J190" s="22">
        <v>917870</v>
      </c>
      <c r="K190" s="22">
        <v>2051262</v>
      </c>
      <c r="L190" s="22">
        <v>0</v>
      </c>
      <c r="M190" s="22">
        <v>1588077</v>
      </c>
      <c r="N190" s="22">
        <v>0</v>
      </c>
      <c r="O190" s="22">
        <v>0</v>
      </c>
      <c r="P190" s="22">
        <v>0</v>
      </c>
      <c r="Q190" s="22">
        <v>0</v>
      </c>
      <c r="R190" s="22">
        <v>1256096</v>
      </c>
      <c r="S190" s="22">
        <v>0</v>
      </c>
      <c r="T190" s="22">
        <v>7621</v>
      </c>
      <c r="U190" s="22">
        <v>10125739</v>
      </c>
      <c r="V190" s="22">
        <v>0</v>
      </c>
      <c r="W190" s="22">
        <v>0</v>
      </c>
      <c r="X190" s="22">
        <v>839684</v>
      </c>
      <c r="Y190" s="22">
        <v>8590</v>
      </c>
      <c r="Z190" s="22">
        <v>52977</v>
      </c>
      <c r="AA190" s="22">
        <v>3851540</v>
      </c>
      <c r="AB190" s="22">
        <v>0</v>
      </c>
      <c r="AC190" s="22">
        <v>0</v>
      </c>
      <c r="AD190" s="22">
        <v>4752791</v>
      </c>
      <c r="AE190" s="22">
        <v>5372948</v>
      </c>
      <c r="AF190" s="22">
        <v>43983056</v>
      </c>
      <c r="AG190" s="22">
        <v>206351</v>
      </c>
      <c r="AH190" s="22">
        <v>42687</v>
      </c>
      <c r="AI190" s="22">
        <v>0</v>
      </c>
      <c r="AJ190" s="22">
        <v>44232094</v>
      </c>
      <c r="AK190" s="22">
        <v>49605042</v>
      </c>
    </row>
    <row r="191" spans="1:37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962361</v>
      </c>
      <c r="F191" s="22">
        <v>45170</v>
      </c>
      <c r="G191" s="22">
        <v>34224</v>
      </c>
      <c r="H191" s="22">
        <v>-14222</v>
      </c>
      <c r="I191" s="22">
        <v>36749</v>
      </c>
      <c r="J191" s="22">
        <v>0</v>
      </c>
      <c r="K191" s="22">
        <v>213618</v>
      </c>
      <c r="L191" s="22">
        <v>0</v>
      </c>
      <c r="M191" s="22">
        <v>255070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1532970</v>
      </c>
      <c r="V191" s="22">
        <v>8753</v>
      </c>
      <c r="W191" s="22">
        <v>0</v>
      </c>
      <c r="X191" s="22">
        <v>384913</v>
      </c>
      <c r="Y191" s="22">
        <v>3235</v>
      </c>
      <c r="Z191" s="22">
        <v>599725</v>
      </c>
      <c r="AA191" s="22">
        <v>1354285</v>
      </c>
      <c r="AB191" s="22">
        <v>4776</v>
      </c>
      <c r="AC191" s="22">
        <v>0</v>
      </c>
      <c r="AD191" s="22">
        <v>2355687</v>
      </c>
      <c r="AE191" s="22">
        <v>-822717</v>
      </c>
      <c r="AF191" s="22">
        <v>19718380</v>
      </c>
      <c r="AG191" s="22">
        <v>0</v>
      </c>
      <c r="AH191" s="22">
        <v>1000</v>
      </c>
      <c r="AI191" s="22">
        <v>0</v>
      </c>
      <c r="AJ191" s="22">
        <v>19719380</v>
      </c>
      <c r="AK191" s="22">
        <v>18896663</v>
      </c>
    </row>
    <row r="192" spans="1:37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562195</v>
      </c>
      <c r="F192" s="22">
        <v>190511</v>
      </c>
      <c r="G192" s="22">
        <v>96597</v>
      </c>
      <c r="H192" s="22">
        <v>0</v>
      </c>
      <c r="I192" s="22">
        <v>2379693</v>
      </c>
      <c r="J192" s="22">
        <v>0</v>
      </c>
      <c r="K192" s="22">
        <v>188267</v>
      </c>
      <c r="L192" s="22">
        <v>0</v>
      </c>
      <c r="M192" s="22">
        <v>1068785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4486048</v>
      </c>
      <c r="V192" s="22">
        <v>1013000</v>
      </c>
      <c r="W192" s="22">
        <v>0</v>
      </c>
      <c r="X192" s="22">
        <v>90230</v>
      </c>
      <c r="Y192" s="22">
        <v>9500</v>
      </c>
      <c r="Z192" s="22">
        <v>882294</v>
      </c>
      <c r="AA192" s="22">
        <v>3608789</v>
      </c>
      <c r="AB192" s="22">
        <v>47722</v>
      </c>
      <c r="AC192" s="22">
        <v>0</v>
      </c>
      <c r="AD192" s="22">
        <v>5651535</v>
      </c>
      <c r="AE192" s="22">
        <v>-1165487</v>
      </c>
      <c r="AF192" s="22">
        <v>21638792</v>
      </c>
      <c r="AG192" s="22">
        <v>31418</v>
      </c>
      <c r="AH192" s="22">
        <v>76481</v>
      </c>
      <c r="AI192" s="22">
        <v>0</v>
      </c>
      <c r="AJ192" s="22">
        <v>21746691</v>
      </c>
      <c r="AK192" s="22">
        <v>20581204</v>
      </c>
    </row>
    <row r="193" spans="1:37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9792974</v>
      </c>
      <c r="F193" s="22">
        <v>128891</v>
      </c>
      <c r="G193" s="22">
        <v>79766</v>
      </c>
      <c r="H193" s="22">
        <v>0</v>
      </c>
      <c r="I193" s="22">
        <v>323212</v>
      </c>
      <c r="J193" s="22">
        <v>97154</v>
      </c>
      <c r="K193" s="22">
        <v>853631</v>
      </c>
      <c r="L193" s="22">
        <v>0</v>
      </c>
      <c r="M193" s="22">
        <v>1742394</v>
      </c>
      <c r="N193" s="22">
        <v>0</v>
      </c>
      <c r="O193" s="22">
        <v>0</v>
      </c>
      <c r="P193" s="22">
        <v>0</v>
      </c>
      <c r="Q193" s="22">
        <v>0</v>
      </c>
      <c r="R193" s="22">
        <v>654</v>
      </c>
      <c r="S193" s="22">
        <v>0</v>
      </c>
      <c r="T193" s="22">
        <v>0</v>
      </c>
      <c r="U193" s="22">
        <v>13018676</v>
      </c>
      <c r="V193" s="22">
        <v>0</v>
      </c>
      <c r="W193" s="22">
        <v>1696</v>
      </c>
      <c r="X193" s="22">
        <v>1103039</v>
      </c>
      <c r="Y193" s="22">
        <v>83698</v>
      </c>
      <c r="Z193" s="22">
        <v>326233</v>
      </c>
      <c r="AA193" s="22">
        <v>610589</v>
      </c>
      <c r="AB193" s="22">
        <v>219783</v>
      </c>
      <c r="AC193" s="22">
        <v>0</v>
      </c>
      <c r="AD193" s="22">
        <v>2345038</v>
      </c>
      <c r="AE193" s="22">
        <v>10673638</v>
      </c>
      <c r="AF193" s="22">
        <v>49067909</v>
      </c>
      <c r="AG193" s="22">
        <v>0</v>
      </c>
      <c r="AH193" s="22">
        <v>272942</v>
      </c>
      <c r="AI193" s="22">
        <v>0</v>
      </c>
      <c r="AJ193" s="22">
        <v>49340851</v>
      </c>
      <c r="AK193" s="22">
        <v>60014489</v>
      </c>
    </row>
    <row r="194" spans="1:37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1973607</v>
      </c>
      <c r="F194" s="22">
        <v>122878</v>
      </c>
      <c r="G194" s="22">
        <v>48504</v>
      </c>
      <c r="H194" s="22">
        <v>0</v>
      </c>
      <c r="I194" s="22">
        <v>90875</v>
      </c>
      <c r="J194" s="22">
        <v>0</v>
      </c>
      <c r="K194" s="22">
        <v>45778</v>
      </c>
      <c r="L194" s="22">
        <v>0</v>
      </c>
      <c r="M194" s="22">
        <v>17504</v>
      </c>
      <c r="N194" s="22">
        <v>0</v>
      </c>
      <c r="O194" s="22">
        <v>0</v>
      </c>
      <c r="P194" s="22">
        <v>0</v>
      </c>
      <c r="Q194" s="22">
        <v>0</v>
      </c>
      <c r="R194" s="22">
        <v>1066</v>
      </c>
      <c r="S194" s="22">
        <v>0</v>
      </c>
      <c r="T194" s="22">
        <v>0</v>
      </c>
      <c r="U194" s="22">
        <v>2300212</v>
      </c>
      <c r="V194" s="22">
        <v>0</v>
      </c>
      <c r="W194" s="22">
        <v>0</v>
      </c>
      <c r="X194" s="22">
        <v>82171</v>
      </c>
      <c r="Y194" s="22">
        <v>17363</v>
      </c>
      <c r="Z194" s="22">
        <v>743350</v>
      </c>
      <c r="AA194" s="22">
        <v>102211</v>
      </c>
      <c r="AB194" s="22">
        <v>0</v>
      </c>
      <c r="AC194" s="22">
        <v>9285</v>
      </c>
      <c r="AD194" s="22">
        <v>954380</v>
      </c>
      <c r="AE194" s="22">
        <v>1345832</v>
      </c>
      <c r="AF194" s="22">
        <v>9816739</v>
      </c>
      <c r="AG194" s="22">
        <v>0</v>
      </c>
      <c r="AH194" s="22">
        <v>25812</v>
      </c>
      <c r="AI194" s="22">
        <v>0</v>
      </c>
      <c r="AJ194" s="22">
        <v>9842551</v>
      </c>
      <c r="AK194" s="22">
        <v>11188383</v>
      </c>
    </row>
    <row r="195" spans="1:37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7158007</v>
      </c>
      <c r="F195" s="22">
        <v>293663</v>
      </c>
      <c r="G195" s="22">
        <v>194716</v>
      </c>
      <c r="H195" s="22">
        <v>0</v>
      </c>
      <c r="I195" s="22">
        <v>0</v>
      </c>
      <c r="J195" s="22">
        <v>686155</v>
      </c>
      <c r="K195" s="22">
        <v>3853508</v>
      </c>
      <c r="L195" s="22">
        <v>0</v>
      </c>
      <c r="M195" s="22">
        <v>520739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12706788</v>
      </c>
      <c r="V195" s="22">
        <v>0</v>
      </c>
      <c r="W195" s="22">
        <v>2043067</v>
      </c>
      <c r="X195" s="22">
        <v>1780488</v>
      </c>
      <c r="Y195" s="22">
        <v>28209</v>
      </c>
      <c r="Z195" s="22">
        <v>0</v>
      </c>
      <c r="AA195" s="22">
        <v>7526833</v>
      </c>
      <c r="AB195" s="22">
        <v>75580</v>
      </c>
      <c r="AC195" s="22">
        <v>0</v>
      </c>
      <c r="AD195" s="22">
        <v>11454177</v>
      </c>
      <c r="AE195" s="22">
        <v>1252611</v>
      </c>
      <c r="AF195" s="22">
        <v>36396275</v>
      </c>
      <c r="AG195" s="22">
        <v>160050</v>
      </c>
      <c r="AH195" s="22">
        <v>3400</v>
      </c>
      <c r="AI195" s="22">
        <v>0</v>
      </c>
      <c r="AJ195" s="22">
        <v>36559725</v>
      </c>
      <c r="AK195" s="22">
        <v>37812336</v>
      </c>
    </row>
    <row r="196" spans="1:37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8831850</v>
      </c>
      <c r="F196" s="22">
        <v>763794</v>
      </c>
      <c r="G196" s="22">
        <v>120079</v>
      </c>
      <c r="H196" s="22">
        <v>0</v>
      </c>
      <c r="I196" s="22">
        <v>5567658</v>
      </c>
      <c r="J196" s="22">
        <v>76849</v>
      </c>
      <c r="K196" s="22">
        <v>4890776</v>
      </c>
      <c r="L196" s="22">
        <v>0</v>
      </c>
      <c r="M196" s="22">
        <v>294852</v>
      </c>
      <c r="N196" s="22">
        <v>30406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20576264</v>
      </c>
      <c r="V196" s="22">
        <v>0</v>
      </c>
      <c r="W196" s="22">
        <v>29211</v>
      </c>
      <c r="X196" s="22">
        <v>4790873</v>
      </c>
      <c r="Y196" s="22">
        <v>260725</v>
      </c>
      <c r="Z196" s="22">
        <v>2091093</v>
      </c>
      <c r="AA196" s="22">
        <v>12199736</v>
      </c>
      <c r="AB196" s="22">
        <v>18098</v>
      </c>
      <c r="AC196" s="22">
        <v>0</v>
      </c>
      <c r="AD196" s="22">
        <v>19389736</v>
      </c>
      <c r="AE196" s="22">
        <v>1186528</v>
      </c>
      <c r="AF196" s="22">
        <v>137932951</v>
      </c>
      <c r="AG196" s="22">
        <v>354659</v>
      </c>
      <c r="AH196" s="22">
        <v>85269</v>
      </c>
      <c r="AI196" s="22">
        <v>0</v>
      </c>
      <c r="AJ196" s="22">
        <v>138372879</v>
      </c>
      <c r="AK196" s="22">
        <v>139559407</v>
      </c>
    </row>
    <row r="197" spans="1:37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1646616</v>
      </c>
      <c r="F197" s="22">
        <v>60048</v>
      </c>
      <c r="G197" s="22">
        <v>26130</v>
      </c>
      <c r="H197" s="22">
        <v>0</v>
      </c>
      <c r="I197" s="22">
        <v>0</v>
      </c>
      <c r="J197" s="22">
        <v>0</v>
      </c>
      <c r="K197" s="22">
        <v>129511</v>
      </c>
      <c r="L197" s="22">
        <v>0</v>
      </c>
      <c r="M197" s="22">
        <v>156784</v>
      </c>
      <c r="N197" s="22">
        <v>0</v>
      </c>
      <c r="O197" s="22">
        <v>0</v>
      </c>
      <c r="P197" s="22">
        <v>0</v>
      </c>
      <c r="Q197" s="22">
        <v>0</v>
      </c>
      <c r="R197" s="22">
        <v>21487</v>
      </c>
      <c r="S197" s="22">
        <v>0</v>
      </c>
      <c r="T197" s="22">
        <v>0</v>
      </c>
      <c r="U197" s="22">
        <v>2040576</v>
      </c>
      <c r="V197" s="22">
        <v>0</v>
      </c>
      <c r="W197" s="22">
        <v>0</v>
      </c>
      <c r="X197" s="22">
        <v>86108</v>
      </c>
      <c r="Y197" s="22">
        <v>0</v>
      </c>
      <c r="Z197" s="22">
        <v>916344</v>
      </c>
      <c r="AA197" s="22">
        <v>969009</v>
      </c>
      <c r="AB197" s="22">
        <v>0</v>
      </c>
      <c r="AC197" s="22">
        <v>21488</v>
      </c>
      <c r="AD197" s="22">
        <v>1992949</v>
      </c>
      <c r="AE197" s="22">
        <v>47627</v>
      </c>
      <c r="AF197" s="22">
        <v>4849508</v>
      </c>
      <c r="AG197" s="22">
        <v>0</v>
      </c>
      <c r="AH197" s="22">
        <v>0</v>
      </c>
      <c r="AI197" s="22">
        <v>0</v>
      </c>
      <c r="AJ197" s="22">
        <v>4849508</v>
      </c>
      <c r="AK197" s="22">
        <v>4897135</v>
      </c>
    </row>
    <row r="198" spans="1:37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3110161</v>
      </c>
      <c r="F198" s="22">
        <v>78986</v>
      </c>
      <c r="G198" s="22">
        <v>89789</v>
      </c>
      <c r="H198" s="22">
        <v>0</v>
      </c>
      <c r="I198" s="22">
        <v>77425</v>
      </c>
      <c r="J198" s="22">
        <v>0</v>
      </c>
      <c r="K198" s="22">
        <v>34739</v>
      </c>
      <c r="L198" s="22">
        <v>0</v>
      </c>
      <c r="M198" s="22">
        <v>0</v>
      </c>
      <c r="N198" s="22">
        <v>6231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3397331</v>
      </c>
      <c r="V198" s="22">
        <v>0</v>
      </c>
      <c r="W198" s="22">
        <v>0</v>
      </c>
      <c r="X198" s="22">
        <v>210567</v>
      </c>
      <c r="Y198" s="22">
        <v>0</v>
      </c>
      <c r="Z198" s="22">
        <v>2227603</v>
      </c>
      <c r="AA198" s="22">
        <v>0</v>
      </c>
      <c r="AB198" s="22">
        <v>0</v>
      </c>
      <c r="AC198" s="22">
        <v>0</v>
      </c>
      <c r="AD198" s="22">
        <v>2438170</v>
      </c>
      <c r="AE198" s="22">
        <v>959161</v>
      </c>
      <c r="AF198" s="22">
        <v>4424451</v>
      </c>
      <c r="AG198" s="22">
        <v>0</v>
      </c>
      <c r="AH198" s="22">
        <v>77353</v>
      </c>
      <c r="AI198" s="22">
        <v>0</v>
      </c>
      <c r="AJ198" s="22">
        <v>4501804</v>
      </c>
      <c r="AK198" s="22">
        <v>5460965</v>
      </c>
    </row>
    <row r="199" spans="1:37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793970</v>
      </c>
      <c r="F199" s="22">
        <v>76729</v>
      </c>
      <c r="G199" s="22">
        <v>42694</v>
      </c>
      <c r="H199" s="22">
        <v>0</v>
      </c>
      <c r="I199" s="22">
        <v>1127542</v>
      </c>
      <c r="J199" s="22">
        <v>0</v>
      </c>
      <c r="K199" s="22">
        <v>129020</v>
      </c>
      <c r="L199" s="22">
        <v>0</v>
      </c>
      <c r="M199" s="22">
        <v>8546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2178501</v>
      </c>
      <c r="V199" s="22">
        <v>0</v>
      </c>
      <c r="W199" s="22">
        <v>0</v>
      </c>
      <c r="X199" s="22">
        <v>670457</v>
      </c>
      <c r="Y199" s="22">
        <v>9252</v>
      </c>
      <c r="Z199" s="22">
        <v>56797</v>
      </c>
      <c r="AA199" s="22">
        <v>1188823</v>
      </c>
      <c r="AB199" s="22">
        <v>0</v>
      </c>
      <c r="AC199" s="22">
        <v>0</v>
      </c>
      <c r="AD199" s="22">
        <v>1925329</v>
      </c>
      <c r="AE199" s="22">
        <v>253172</v>
      </c>
      <c r="AF199" s="22">
        <v>7321908</v>
      </c>
      <c r="AG199" s="22">
        <v>53884</v>
      </c>
      <c r="AH199" s="22">
        <v>10075</v>
      </c>
      <c r="AI199" s="22">
        <v>0</v>
      </c>
      <c r="AJ199" s="22">
        <v>7385867</v>
      </c>
      <c r="AK199" s="22">
        <v>7639039</v>
      </c>
    </row>
    <row r="200" spans="1:37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244359</v>
      </c>
      <c r="F200" s="22">
        <v>15575</v>
      </c>
      <c r="G200" s="22">
        <v>4469</v>
      </c>
      <c r="H200" s="22">
        <v>0</v>
      </c>
      <c r="I200" s="22">
        <v>111048</v>
      </c>
      <c r="J200" s="22">
        <v>0</v>
      </c>
      <c r="K200" s="22">
        <v>12397</v>
      </c>
      <c r="L200" s="22">
        <v>0</v>
      </c>
      <c r="M200" s="22">
        <v>20660</v>
      </c>
      <c r="N200" s="22">
        <v>0</v>
      </c>
      <c r="O200" s="22">
        <v>0</v>
      </c>
      <c r="P200" s="22">
        <v>0</v>
      </c>
      <c r="Q200" s="22">
        <v>0</v>
      </c>
      <c r="R200" s="22">
        <v>20000</v>
      </c>
      <c r="S200" s="22">
        <v>0</v>
      </c>
      <c r="T200" s="22">
        <v>9370</v>
      </c>
      <c r="U200" s="22">
        <v>437878</v>
      </c>
      <c r="V200" s="22">
        <v>0</v>
      </c>
      <c r="W200" s="22">
        <v>0</v>
      </c>
      <c r="X200" s="22">
        <v>53463</v>
      </c>
      <c r="Y200" s="22">
        <v>0</v>
      </c>
      <c r="Z200" s="22">
        <v>74528</v>
      </c>
      <c r="AA200" s="22">
        <v>69275</v>
      </c>
      <c r="AB200" s="22">
        <v>0</v>
      </c>
      <c r="AC200" s="22">
        <v>0</v>
      </c>
      <c r="AD200" s="22">
        <v>197266</v>
      </c>
      <c r="AE200" s="22">
        <v>240612</v>
      </c>
      <c r="AF200" s="22">
        <v>2788323</v>
      </c>
      <c r="AG200" s="22">
        <v>0</v>
      </c>
      <c r="AH200" s="22">
        <v>0</v>
      </c>
      <c r="AI200" s="22">
        <v>0</v>
      </c>
      <c r="AJ200" s="22">
        <v>2788323</v>
      </c>
      <c r="AK200" s="22">
        <v>3028935</v>
      </c>
    </row>
    <row r="201" spans="1:37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622489</v>
      </c>
      <c r="F201" s="22">
        <v>7631</v>
      </c>
      <c r="G201" s="22">
        <v>2122</v>
      </c>
      <c r="H201" s="22">
        <v>0</v>
      </c>
      <c r="I201" s="22">
        <v>84623</v>
      </c>
      <c r="J201" s="22">
        <v>0</v>
      </c>
      <c r="K201" s="22">
        <v>24321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10</v>
      </c>
      <c r="U201" s="22">
        <v>741196</v>
      </c>
      <c r="V201" s="22">
        <v>0</v>
      </c>
      <c r="W201" s="22">
        <v>5859</v>
      </c>
      <c r="X201" s="22">
        <v>10526</v>
      </c>
      <c r="Y201" s="22">
        <v>460</v>
      </c>
      <c r="Z201" s="22">
        <v>370325</v>
      </c>
      <c r="AA201" s="22">
        <v>0</v>
      </c>
      <c r="AB201" s="22">
        <v>0</v>
      </c>
      <c r="AC201" s="22">
        <v>0</v>
      </c>
      <c r="AD201" s="22">
        <v>387170</v>
      </c>
      <c r="AE201" s="22">
        <v>354026</v>
      </c>
      <c r="AF201" s="22">
        <v>1214852</v>
      </c>
      <c r="AG201" s="22">
        <v>0</v>
      </c>
      <c r="AH201" s="22">
        <v>0</v>
      </c>
      <c r="AI201" s="22">
        <v>0</v>
      </c>
      <c r="AJ201" s="22">
        <v>1214852</v>
      </c>
      <c r="AK201" s="22">
        <v>1568878</v>
      </c>
    </row>
    <row r="202" spans="1:37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456206</v>
      </c>
      <c r="F202" s="22">
        <v>39744</v>
      </c>
      <c r="G202" s="22">
        <v>49322</v>
      </c>
      <c r="H202" s="22">
        <v>-18313</v>
      </c>
      <c r="I202" s="22">
        <v>157262</v>
      </c>
      <c r="J202" s="22">
        <v>0</v>
      </c>
      <c r="K202" s="22">
        <v>59247</v>
      </c>
      <c r="L202" s="22">
        <v>0</v>
      </c>
      <c r="M202" s="22">
        <v>9870</v>
      </c>
      <c r="N202" s="22">
        <v>0</v>
      </c>
      <c r="O202" s="22">
        <v>0</v>
      </c>
      <c r="P202" s="22">
        <v>10</v>
      </c>
      <c r="Q202" s="22">
        <v>0</v>
      </c>
      <c r="R202" s="22">
        <v>542600</v>
      </c>
      <c r="S202" s="22">
        <v>1405</v>
      </c>
      <c r="T202" s="22">
        <v>0</v>
      </c>
      <c r="U202" s="22">
        <v>1297353</v>
      </c>
      <c r="V202" s="22">
        <v>0</v>
      </c>
      <c r="W202" s="22">
        <v>0</v>
      </c>
      <c r="X202" s="22">
        <v>39783</v>
      </c>
      <c r="Y202" s="22">
        <v>650</v>
      </c>
      <c r="Z202" s="22">
        <v>163535</v>
      </c>
      <c r="AA202" s="22">
        <v>151844</v>
      </c>
      <c r="AB202" s="22">
        <v>0</v>
      </c>
      <c r="AC202" s="22">
        <v>0</v>
      </c>
      <c r="AD202" s="22">
        <v>355812</v>
      </c>
      <c r="AE202" s="22">
        <v>941541</v>
      </c>
      <c r="AF202" s="22">
        <v>3958462</v>
      </c>
      <c r="AG202" s="22">
        <v>2910</v>
      </c>
      <c r="AH202" s="22">
        <v>434</v>
      </c>
      <c r="AI202" s="22">
        <v>0</v>
      </c>
      <c r="AJ202" s="22">
        <v>3961806</v>
      </c>
      <c r="AK202" s="22">
        <v>4903347</v>
      </c>
    </row>
    <row r="203" spans="1:37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462235</v>
      </c>
      <c r="F203" s="22">
        <v>10834</v>
      </c>
      <c r="G203" s="22">
        <v>2507</v>
      </c>
      <c r="H203" s="22">
        <v>0</v>
      </c>
      <c r="I203" s="22">
        <v>43414</v>
      </c>
      <c r="J203" s="22">
        <v>0</v>
      </c>
      <c r="K203" s="22">
        <v>2584</v>
      </c>
      <c r="L203" s="22">
        <v>0</v>
      </c>
      <c r="M203" s="22">
        <v>101248</v>
      </c>
      <c r="N203" s="22">
        <v>0</v>
      </c>
      <c r="O203" s="22">
        <v>0</v>
      </c>
      <c r="P203" s="22">
        <v>10</v>
      </c>
      <c r="Q203" s="22">
        <v>0</v>
      </c>
      <c r="R203" s="22">
        <v>0</v>
      </c>
      <c r="S203" s="22">
        <v>0</v>
      </c>
      <c r="T203" s="22">
        <v>0</v>
      </c>
      <c r="U203" s="22">
        <v>622832</v>
      </c>
      <c r="V203" s="22">
        <v>0</v>
      </c>
      <c r="W203" s="22">
        <v>0</v>
      </c>
      <c r="X203" s="22">
        <v>14147</v>
      </c>
      <c r="Y203" s="22">
        <v>0</v>
      </c>
      <c r="Z203" s="22">
        <v>1036</v>
      </c>
      <c r="AA203" s="22">
        <v>250000</v>
      </c>
      <c r="AB203" s="22">
        <v>0</v>
      </c>
      <c r="AC203" s="22">
        <v>0</v>
      </c>
      <c r="AD203" s="22">
        <v>265183</v>
      </c>
      <c r="AE203" s="22">
        <v>357649</v>
      </c>
      <c r="AF203" s="22">
        <v>2340215</v>
      </c>
      <c r="AG203" s="22">
        <v>0</v>
      </c>
      <c r="AH203" s="22">
        <v>0</v>
      </c>
      <c r="AI203" s="22">
        <v>0</v>
      </c>
      <c r="AJ203" s="22">
        <v>2340215</v>
      </c>
      <c r="AK203" s="22">
        <v>2697864</v>
      </c>
    </row>
    <row r="204" spans="1:37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740172</v>
      </c>
      <c r="F204" s="22">
        <v>21839</v>
      </c>
      <c r="G204" s="22">
        <v>3898</v>
      </c>
      <c r="H204" s="22">
        <v>0</v>
      </c>
      <c r="I204" s="22">
        <v>0</v>
      </c>
      <c r="J204" s="22">
        <v>0</v>
      </c>
      <c r="K204" s="22">
        <v>95948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861857</v>
      </c>
      <c r="V204" s="22">
        <v>0</v>
      </c>
      <c r="W204" s="22">
        <v>0</v>
      </c>
      <c r="X204" s="22">
        <v>29632</v>
      </c>
      <c r="Y204" s="22">
        <v>5561</v>
      </c>
      <c r="Z204" s="22">
        <v>152893</v>
      </c>
      <c r="AA204" s="22">
        <v>528642</v>
      </c>
      <c r="AB204" s="22">
        <v>0</v>
      </c>
      <c r="AC204" s="22">
        <v>0</v>
      </c>
      <c r="AD204" s="22">
        <v>716728</v>
      </c>
      <c r="AE204" s="22">
        <v>145129</v>
      </c>
      <c r="AF204" s="22">
        <v>6007590</v>
      </c>
      <c r="AG204" s="22">
        <v>8132</v>
      </c>
      <c r="AH204" s="22">
        <v>4496</v>
      </c>
      <c r="AI204" s="22">
        <v>0</v>
      </c>
      <c r="AJ204" s="22">
        <v>6020218</v>
      </c>
      <c r="AK204" s="22">
        <v>6165347</v>
      </c>
    </row>
    <row r="205" spans="1:37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476792</v>
      </c>
      <c r="F205" s="22">
        <v>43921</v>
      </c>
      <c r="G205" s="22">
        <v>3951</v>
      </c>
      <c r="H205" s="22">
        <v>0</v>
      </c>
      <c r="I205" s="22">
        <v>17963</v>
      </c>
      <c r="J205" s="22">
        <v>40403</v>
      </c>
      <c r="K205" s="22">
        <v>0</v>
      </c>
      <c r="L205" s="22">
        <v>0</v>
      </c>
      <c r="M205" s="22">
        <v>16345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599375</v>
      </c>
      <c r="V205" s="22">
        <v>0</v>
      </c>
      <c r="W205" s="22">
        <v>0</v>
      </c>
      <c r="X205" s="22">
        <v>2302</v>
      </c>
      <c r="Y205" s="22">
        <v>16373</v>
      </c>
      <c r="Z205" s="22">
        <v>66223</v>
      </c>
      <c r="AA205" s="22">
        <v>180530</v>
      </c>
      <c r="AB205" s="22">
        <v>0</v>
      </c>
      <c r="AC205" s="22">
        <v>0</v>
      </c>
      <c r="AD205" s="22">
        <v>265428</v>
      </c>
      <c r="AE205" s="22">
        <v>333947</v>
      </c>
      <c r="AF205" s="22">
        <v>2791854</v>
      </c>
      <c r="AG205" s="22">
        <v>0</v>
      </c>
      <c r="AH205" s="22">
        <v>14729</v>
      </c>
      <c r="AI205" s="22">
        <v>0</v>
      </c>
      <c r="AJ205" s="22">
        <v>2806583</v>
      </c>
      <c r="AK205" s="22">
        <v>3140530</v>
      </c>
    </row>
    <row r="206" spans="1:37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271243</v>
      </c>
      <c r="F206" s="22">
        <v>24454</v>
      </c>
      <c r="G206" s="22">
        <v>0</v>
      </c>
      <c r="H206" s="22">
        <v>0</v>
      </c>
      <c r="I206" s="22">
        <v>9283</v>
      </c>
      <c r="J206" s="22">
        <v>11250</v>
      </c>
      <c r="K206" s="22">
        <v>22035</v>
      </c>
      <c r="L206" s="22">
        <v>0</v>
      </c>
      <c r="M206" s="22">
        <v>70119</v>
      </c>
      <c r="N206" s="22">
        <v>0</v>
      </c>
      <c r="O206" s="22">
        <v>0</v>
      </c>
      <c r="P206" s="22">
        <v>0</v>
      </c>
      <c r="Q206" s="22">
        <v>0</v>
      </c>
      <c r="R206" s="22">
        <v>168658</v>
      </c>
      <c r="S206" s="22">
        <v>0</v>
      </c>
      <c r="T206" s="22">
        <v>0</v>
      </c>
      <c r="U206" s="22">
        <v>577042</v>
      </c>
      <c r="V206" s="22">
        <v>0</v>
      </c>
      <c r="W206" s="22">
        <v>0</v>
      </c>
      <c r="X206" s="22">
        <v>34558</v>
      </c>
      <c r="Y206" s="22">
        <v>1294</v>
      </c>
      <c r="Z206" s="22">
        <v>278009</v>
      </c>
      <c r="AA206" s="22">
        <v>52749</v>
      </c>
      <c r="AB206" s="22">
        <v>0</v>
      </c>
      <c r="AC206" s="22">
        <v>0</v>
      </c>
      <c r="AD206" s="22">
        <v>366610</v>
      </c>
      <c r="AE206" s="22">
        <v>210432</v>
      </c>
      <c r="AF206" s="22">
        <v>3923832</v>
      </c>
      <c r="AG206" s="22">
        <v>0</v>
      </c>
      <c r="AH206" s="22">
        <v>0</v>
      </c>
      <c r="AI206" s="22">
        <v>0</v>
      </c>
      <c r="AJ206" s="22">
        <v>3923832</v>
      </c>
      <c r="AK206" s="22">
        <v>4134264</v>
      </c>
    </row>
    <row r="207" spans="1:37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252476</v>
      </c>
      <c r="F207" s="22">
        <v>195828</v>
      </c>
      <c r="G207" s="22">
        <v>72933</v>
      </c>
      <c r="H207" s="22">
        <v>0</v>
      </c>
      <c r="I207" s="22">
        <v>0</v>
      </c>
      <c r="J207" s="22">
        <v>0</v>
      </c>
      <c r="K207" s="22">
        <v>128073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8726</v>
      </c>
      <c r="T207" s="22">
        <v>0</v>
      </c>
      <c r="U207" s="22">
        <v>658036</v>
      </c>
      <c r="V207" s="22">
        <v>0</v>
      </c>
      <c r="W207" s="22">
        <v>0</v>
      </c>
      <c r="X207" s="22">
        <v>156747</v>
      </c>
      <c r="Y207" s="22">
        <v>139807</v>
      </c>
      <c r="Z207" s="22">
        <v>328704</v>
      </c>
      <c r="AA207" s="22">
        <v>257538</v>
      </c>
      <c r="AB207" s="22">
        <v>1319</v>
      </c>
      <c r="AC207" s="22">
        <v>70872</v>
      </c>
      <c r="AD207" s="22">
        <v>954987</v>
      </c>
      <c r="AE207" s="22">
        <v>-296951</v>
      </c>
      <c r="AF207" s="22">
        <v>8621507</v>
      </c>
      <c r="AG207" s="22">
        <v>0</v>
      </c>
      <c r="AH207" s="22">
        <v>4732</v>
      </c>
      <c r="AI207" s="22">
        <v>0</v>
      </c>
      <c r="AJ207" s="22">
        <v>8626239</v>
      </c>
      <c r="AK207" s="22">
        <v>8329288</v>
      </c>
    </row>
    <row r="208" spans="1:37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441243</v>
      </c>
      <c r="F208" s="22">
        <v>56457</v>
      </c>
      <c r="G208" s="22">
        <v>65301</v>
      </c>
      <c r="H208" s="22">
        <v>-9334</v>
      </c>
      <c r="I208" s="22">
        <v>20385</v>
      </c>
      <c r="J208" s="22">
        <v>0</v>
      </c>
      <c r="K208" s="22">
        <v>142193</v>
      </c>
      <c r="L208" s="22">
        <v>0</v>
      </c>
      <c r="M208" s="22">
        <v>28070</v>
      </c>
      <c r="N208" s="22">
        <v>0</v>
      </c>
      <c r="O208" s="22">
        <v>0</v>
      </c>
      <c r="P208" s="22">
        <v>0</v>
      </c>
      <c r="Q208" s="22">
        <v>0</v>
      </c>
      <c r="R208" s="22">
        <v>191</v>
      </c>
      <c r="S208" s="22">
        <v>0</v>
      </c>
      <c r="T208" s="22">
        <v>0</v>
      </c>
      <c r="U208" s="22">
        <v>744506</v>
      </c>
      <c r="V208" s="22">
        <v>0</v>
      </c>
      <c r="W208" s="22">
        <v>0</v>
      </c>
      <c r="X208" s="22">
        <v>31366</v>
      </c>
      <c r="Y208" s="22">
        <v>17806</v>
      </c>
      <c r="Z208" s="22">
        <v>257821</v>
      </c>
      <c r="AA208" s="22">
        <v>0</v>
      </c>
      <c r="AB208" s="22">
        <v>0</v>
      </c>
      <c r="AC208" s="22">
        <v>0</v>
      </c>
      <c r="AD208" s="22">
        <v>306993</v>
      </c>
      <c r="AE208" s="22">
        <v>437513</v>
      </c>
      <c r="AF208" s="22">
        <v>2939744</v>
      </c>
      <c r="AG208" s="22">
        <v>13230</v>
      </c>
      <c r="AH208" s="22">
        <v>1932</v>
      </c>
      <c r="AI208" s="22">
        <v>0</v>
      </c>
      <c r="AJ208" s="22">
        <v>2954906</v>
      </c>
      <c r="AK208" s="22">
        <v>3392419</v>
      </c>
    </row>
    <row r="209" spans="1:37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464280</v>
      </c>
      <c r="F209" s="22">
        <v>28343</v>
      </c>
      <c r="G209" s="22">
        <v>15226</v>
      </c>
      <c r="H209" s="22">
        <v>0</v>
      </c>
      <c r="I209" s="22">
        <v>10173</v>
      </c>
      <c r="J209" s="22">
        <v>0</v>
      </c>
      <c r="K209" s="22">
        <v>17859</v>
      </c>
      <c r="L209" s="22">
        <v>0</v>
      </c>
      <c r="M209" s="22">
        <v>58284</v>
      </c>
      <c r="N209" s="22">
        <v>0</v>
      </c>
      <c r="O209" s="22">
        <v>0</v>
      </c>
      <c r="P209" s="22">
        <v>0</v>
      </c>
      <c r="Q209" s="22">
        <v>0</v>
      </c>
      <c r="R209" s="22">
        <v>10</v>
      </c>
      <c r="S209" s="22">
        <v>0</v>
      </c>
      <c r="T209" s="22">
        <v>0</v>
      </c>
      <c r="U209" s="22">
        <v>594175</v>
      </c>
      <c r="V209" s="22">
        <v>0</v>
      </c>
      <c r="W209" s="22">
        <v>5350</v>
      </c>
      <c r="X209" s="22">
        <v>33867</v>
      </c>
      <c r="Y209" s="22">
        <v>0</v>
      </c>
      <c r="Z209" s="22">
        <v>122006</v>
      </c>
      <c r="AA209" s="22">
        <v>3483</v>
      </c>
      <c r="AB209" s="22">
        <v>555</v>
      </c>
      <c r="AC209" s="22">
        <v>0</v>
      </c>
      <c r="AD209" s="22">
        <v>165261</v>
      </c>
      <c r="AE209" s="22">
        <v>428914</v>
      </c>
      <c r="AF209" s="22">
        <v>1718264</v>
      </c>
      <c r="AG209" s="22">
        <v>0</v>
      </c>
      <c r="AH209" s="22">
        <v>20958</v>
      </c>
      <c r="AI209" s="22">
        <v>0</v>
      </c>
      <c r="AJ209" s="22">
        <v>1739222</v>
      </c>
      <c r="AK209" s="22">
        <v>2168136</v>
      </c>
    </row>
    <row r="210" spans="1:37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717805</v>
      </c>
      <c r="F210" s="22">
        <v>15062</v>
      </c>
      <c r="G210" s="22">
        <v>2677</v>
      </c>
      <c r="H210" s="22">
        <v>-260</v>
      </c>
      <c r="I210" s="22">
        <v>0</v>
      </c>
      <c r="J210" s="22">
        <v>0</v>
      </c>
      <c r="K210" s="22">
        <v>17231</v>
      </c>
      <c r="L210" s="22">
        <v>0</v>
      </c>
      <c r="M210" s="22">
        <v>3839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756354</v>
      </c>
      <c r="V210" s="22">
        <v>0</v>
      </c>
      <c r="W210" s="22">
        <v>0</v>
      </c>
      <c r="X210" s="22">
        <v>35139</v>
      </c>
      <c r="Y210" s="22">
        <v>16790</v>
      </c>
      <c r="Z210" s="22">
        <v>442985</v>
      </c>
      <c r="AA210" s="22">
        <v>43791</v>
      </c>
      <c r="AB210" s="22">
        <v>0</v>
      </c>
      <c r="AC210" s="22">
        <v>0</v>
      </c>
      <c r="AD210" s="22">
        <v>538705</v>
      </c>
      <c r="AE210" s="22">
        <v>217649</v>
      </c>
      <c r="AF210" s="22">
        <v>5163352</v>
      </c>
      <c r="AG210" s="22">
        <v>0</v>
      </c>
      <c r="AH210" s="22">
        <v>0</v>
      </c>
      <c r="AI210" s="22">
        <v>0</v>
      </c>
      <c r="AJ210" s="22">
        <v>5163352</v>
      </c>
      <c r="AK210" s="22">
        <v>5381001</v>
      </c>
    </row>
    <row r="211" spans="1:37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1983714</v>
      </c>
      <c r="F211" s="22">
        <v>33001</v>
      </c>
      <c r="G211" s="22">
        <v>21919</v>
      </c>
      <c r="H211" s="22">
        <v>0</v>
      </c>
      <c r="I211" s="22">
        <v>995232</v>
      </c>
      <c r="J211" s="22">
        <v>900500</v>
      </c>
      <c r="K211" s="22">
        <v>496556</v>
      </c>
      <c r="L211" s="22">
        <v>0</v>
      </c>
      <c r="M211" s="22">
        <v>12720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32888</v>
      </c>
      <c r="U211" s="22">
        <v>4476530</v>
      </c>
      <c r="V211" s="22">
        <v>0</v>
      </c>
      <c r="W211" s="22">
        <v>0</v>
      </c>
      <c r="X211" s="22">
        <v>587990</v>
      </c>
      <c r="Y211" s="22">
        <v>2350</v>
      </c>
      <c r="Z211" s="22">
        <v>234705</v>
      </c>
      <c r="AA211" s="22">
        <v>0</v>
      </c>
      <c r="AB211" s="22">
        <v>0</v>
      </c>
      <c r="AC211" s="22">
        <v>0</v>
      </c>
      <c r="AD211" s="22">
        <v>825045</v>
      </c>
      <c r="AE211" s="22">
        <v>3651485</v>
      </c>
      <c r="AF211" s="22">
        <v>9461721</v>
      </c>
      <c r="AG211" s="22">
        <v>80532</v>
      </c>
      <c r="AH211" s="22">
        <v>12117</v>
      </c>
      <c r="AI211" s="22">
        <v>0</v>
      </c>
      <c r="AJ211" s="22">
        <v>9554370</v>
      </c>
      <c r="AK211" s="22">
        <v>13205855</v>
      </c>
    </row>
    <row r="212" spans="1:37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1245060</v>
      </c>
      <c r="F212" s="22">
        <v>62841</v>
      </c>
      <c r="G212" s="22">
        <v>14604</v>
      </c>
      <c r="H212" s="22">
        <v>-6000</v>
      </c>
      <c r="I212" s="22">
        <v>5494</v>
      </c>
      <c r="J212" s="22">
        <v>0</v>
      </c>
      <c r="K212" s="22">
        <v>47480</v>
      </c>
      <c r="L212" s="22">
        <v>0</v>
      </c>
      <c r="M212" s="22">
        <v>10000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1379479</v>
      </c>
      <c r="V212" s="22">
        <v>0</v>
      </c>
      <c r="W212" s="22">
        <v>0</v>
      </c>
      <c r="X212" s="22">
        <v>87136</v>
      </c>
      <c r="Y212" s="22">
        <v>3939</v>
      </c>
      <c r="Z212" s="22">
        <v>312317</v>
      </c>
      <c r="AA212" s="22">
        <v>22514</v>
      </c>
      <c r="AB212" s="22">
        <v>0</v>
      </c>
      <c r="AC212" s="22">
        <v>0</v>
      </c>
      <c r="AD212" s="22">
        <v>425906</v>
      </c>
      <c r="AE212" s="22">
        <v>953573</v>
      </c>
      <c r="AF212" s="22">
        <v>4213536</v>
      </c>
      <c r="AG212" s="22">
        <v>0</v>
      </c>
      <c r="AH212" s="22">
        <v>2802</v>
      </c>
      <c r="AI212" s="22">
        <v>0</v>
      </c>
      <c r="AJ212" s="22">
        <v>4216338</v>
      </c>
      <c r="AK212" s="22">
        <v>5169911</v>
      </c>
    </row>
    <row r="213" spans="1:37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451954</v>
      </c>
      <c r="F213" s="22">
        <v>13513</v>
      </c>
      <c r="G213" s="22">
        <v>2536</v>
      </c>
      <c r="H213" s="22">
        <v>0</v>
      </c>
      <c r="I213" s="22">
        <v>27812</v>
      </c>
      <c r="J213" s="22">
        <v>0</v>
      </c>
      <c r="K213" s="22">
        <v>30719</v>
      </c>
      <c r="L213" s="22">
        <v>0</v>
      </c>
      <c r="M213" s="22">
        <v>360833</v>
      </c>
      <c r="N213" s="22">
        <v>0</v>
      </c>
      <c r="O213" s="22">
        <v>0</v>
      </c>
      <c r="P213" s="22">
        <v>0</v>
      </c>
      <c r="Q213" s="22">
        <v>0</v>
      </c>
      <c r="R213" s="22">
        <v>10</v>
      </c>
      <c r="S213" s="22">
        <v>0</v>
      </c>
      <c r="T213" s="22">
        <v>0</v>
      </c>
      <c r="U213" s="22">
        <v>887377</v>
      </c>
      <c r="V213" s="22">
        <v>0</v>
      </c>
      <c r="W213" s="22">
        <v>0</v>
      </c>
      <c r="X213" s="22">
        <v>58073</v>
      </c>
      <c r="Y213" s="22">
        <v>300</v>
      </c>
      <c r="Z213" s="22">
        <v>411007</v>
      </c>
      <c r="AA213" s="22">
        <v>0</v>
      </c>
      <c r="AB213" s="22">
        <v>203945</v>
      </c>
      <c r="AC213" s="22">
        <v>0</v>
      </c>
      <c r="AD213" s="22">
        <v>673325</v>
      </c>
      <c r="AE213" s="22">
        <v>214052</v>
      </c>
      <c r="AF213" s="22">
        <v>1782379</v>
      </c>
      <c r="AG213" s="22">
        <v>0</v>
      </c>
      <c r="AH213" s="22">
        <v>6485</v>
      </c>
      <c r="AI213" s="22">
        <v>0</v>
      </c>
      <c r="AJ213" s="22">
        <v>1788864</v>
      </c>
      <c r="AK213" s="22">
        <v>2002916</v>
      </c>
    </row>
    <row r="214" spans="1:37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888952</v>
      </c>
      <c r="F214" s="22">
        <v>35719</v>
      </c>
      <c r="G214" s="22">
        <v>1399</v>
      </c>
      <c r="H214" s="22">
        <v>0</v>
      </c>
      <c r="I214" s="22">
        <v>9480</v>
      </c>
      <c r="J214" s="22">
        <v>0</v>
      </c>
      <c r="K214" s="22">
        <v>66212</v>
      </c>
      <c r="L214" s="22">
        <v>0</v>
      </c>
      <c r="M214" s="22">
        <v>234102</v>
      </c>
      <c r="N214" s="22">
        <v>0</v>
      </c>
      <c r="O214" s="22">
        <v>0</v>
      </c>
      <c r="P214" s="22">
        <v>0</v>
      </c>
      <c r="Q214" s="22">
        <v>0</v>
      </c>
      <c r="R214" s="22">
        <v>4464</v>
      </c>
      <c r="S214" s="22">
        <v>0</v>
      </c>
      <c r="T214" s="22">
        <v>0</v>
      </c>
      <c r="U214" s="22">
        <v>1240328</v>
      </c>
      <c r="V214" s="22">
        <v>0</v>
      </c>
      <c r="W214" s="22">
        <v>0</v>
      </c>
      <c r="X214" s="22">
        <v>45594</v>
      </c>
      <c r="Y214" s="22">
        <v>0</v>
      </c>
      <c r="Z214" s="22">
        <v>383078</v>
      </c>
      <c r="AA214" s="22">
        <v>956101</v>
      </c>
      <c r="AB214" s="22">
        <v>0</v>
      </c>
      <c r="AC214" s="22">
        <v>0</v>
      </c>
      <c r="AD214" s="22">
        <v>1384773</v>
      </c>
      <c r="AE214" s="22">
        <v>-144445</v>
      </c>
      <c r="AF214" s="22">
        <v>3970696</v>
      </c>
      <c r="AG214" s="22">
        <v>0</v>
      </c>
      <c r="AH214" s="22">
        <v>0</v>
      </c>
      <c r="AI214" s="22">
        <v>0</v>
      </c>
      <c r="AJ214" s="22">
        <v>3970696</v>
      </c>
      <c r="AK214" s="22">
        <v>3826251</v>
      </c>
    </row>
    <row r="215" spans="1:37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359045</v>
      </c>
      <c r="F215" s="22">
        <v>37853</v>
      </c>
      <c r="G215" s="22">
        <v>8736</v>
      </c>
      <c r="H215" s="22">
        <v>0</v>
      </c>
      <c r="I215" s="22">
        <v>49961</v>
      </c>
      <c r="J215" s="22">
        <v>0</v>
      </c>
      <c r="K215" s="22">
        <v>21962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477557</v>
      </c>
      <c r="V215" s="22">
        <v>0</v>
      </c>
      <c r="W215" s="22">
        <v>0</v>
      </c>
      <c r="X215" s="22">
        <v>81713</v>
      </c>
      <c r="Y215" s="22">
        <v>1087</v>
      </c>
      <c r="Z215" s="22">
        <v>210667</v>
      </c>
      <c r="AA215" s="22">
        <v>23700</v>
      </c>
      <c r="AB215" s="22">
        <v>0</v>
      </c>
      <c r="AC215" s="22">
        <v>0</v>
      </c>
      <c r="AD215" s="22">
        <v>317167</v>
      </c>
      <c r="AE215" s="22">
        <v>160390</v>
      </c>
      <c r="AF215" s="22">
        <v>2414206</v>
      </c>
      <c r="AG215" s="22">
        <v>0</v>
      </c>
      <c r="AH215" s="22">
        <v>7002</v>
      </c>
      <c r="AI215" s="22">
        <v>0</v>
      </c>
      <c r="AJ215" s="22">
        <v>2421208</v>
      </c>
      <c r="AK215" s="22">
        <v>2581598</v>
      </c>
    </row>
    <row r="216" spans="1:37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1425240</v>
      </c>
      <c r="F216" s="22">
        <v>72073</v>
      </c>
      <c r="G216" s="22">
        <v>68602</v>
      </c>
      <c r="H216" s="22">
        <v>0</v>
      </c>
      <c r="I216" s="22">
        <v>11842</v>
      </c>
      <c r="J216" s="22">
        <v>0</v>
      </c>
      <c r="K216" s="22">
        <v>30442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1608199</v>
      </c>
      <c r="V216" s="22">
        <v>0</v>
      </c>
      <c r="W216" s="22">
        <v>58133</v>
      </c>
      <c r="X216" s="22">
        <v>52346</v>
      </c>
      <c r="Y216" s="22">
        <v>0</v>
      </c>
      <c r="Z216" s="22">
        <v>1104088</v>
      </c>
      <c r="AA216" s="22">
        <v>0</v>
      </c>
      <c r="AB216" s="22">
        <v>0</v>
      </c>
      <c r="AC216" s="22">
        <v>0</v>
      </c>
      <c r="AD216" s="22">
        <v>1214567</v>
      </c>
      <c r="AE216" s="22">
        <v>393632</v>
      </c>
      <c r="AF216" s="22">
        <v>7789810</v>
      </c>
      <c r="AG216" s="22">
        <v>0</v>
      </c>
      <c r="AH216" s="22">
        <v>945</v>
      </c>
      <c r="AI216" s="22">
        <v>0</v>
      </c>
      <c r="AJ216" s="22">
        <v>7790755</v>
      </c>
      <c r="AK216" s="22">
        <v>8184387</v>
      </c>
    </row>
    <row r="217" spans="1:37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184791</v>
      </c>
      <c r="F217" s="22">
        <v>27319</v>
      </c>
      <c r="G217" s="22">
        <v>10961</v>
      </c>
      <c r="H217" s="22">
        <v>0</v>
      </c>
      <c r="I217" s="22">
        <v>0</v>
      </c>
      <c r="J217" s="22">
        <v>0</v>
      </c>
      <c r="K217" s="22">
        <v>34507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257578</v>
      </c>
      <c r="V217" s="22">
        <v>1771</v>
      </c>
      <c r="W217" s="22">
        <v>0</v>
      </c>
      <c r="X217" s="22">
        <v>22193</v>
      </c>
      <c r="Y217" s="22">
        <v>0</v>
      </c>
      <c r="Z217" s="22">
        <v>93829</v>
      </c>
      <c r="AA217" s="22">
        <v>33037</v>
      </c>
      <c r="AB217" s="22">
        <v>0</v>
      </c>
      <c r="AC217" s="22">
        <v>0</v>
      </c>
      <c r="AD217" s="22">
        <v>150830</v>
      </c>
      <c r="AE217" s="22">
        <v>106748</v>
      </c>
      <c r="AF217" s="22">
        <v>5132670</v>
      </c>
      <c r="AG217" s="22">
        <v>0</v>
      </c>
      <c r="AH217" s="22">
        <v>0</v>
      </c>
      <c r="AI217" s="22">
        <v>0</v>
      </c>
      <c r="AJ217" s="22">
        <v>5132670</v>
      </c>
      <c r="AK217" s="22">
        <v>5239418</v>
      </c>
    </row>
    <row r="218" spans="1:37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1094960</v>
      </c>
      <c r="F218" s="22">
        <v>6076</v>
      </c>
      <c r="G218" s="22">
        <v>48897</v>
      </c>
      <c r="H218" s="22">
        <v>-19656</v>
      </c>
      <c r="I218" s="22">
        <v>93072</v>
      </c>
      <c r="J218" s="22">
        <v>0</v>
      </c>
      <c r="K218" s="22">
        <v>60309</v>
      </c>
      <c r="L218" s="22">
        <v>0</v>
      </c>
      <c r="M218" s="22">
        <v>24024</v>
      </c>
      <c r="N218" s="22">
        <v>12055</v>
      </c>
      <c r="O218" s="22">
        <v>0</v>
      </c>
      <c r="P218" s="22">
        <v>0</v>
      </c>
      <c r="Q218" s="22">
        <v>0</v>
      </c>
      <c r="R218" s="22">
        <v>100000</v>
      </c>
      <c r="S218" s="22">
        <v>0</v>
      </c>
      <c r="T218" s="22">
        <v>4591</v>
      </c>
      <c r="U218" s="22">
        <v>1424328</v>
      </c>
      <c r="V218" s="22">
        <v>0</v>
      </c>
      <c r="W218" s="22">
        <v>0</v>
      </c>
      <c r="X218" s="22">
        <v>278348</v>
      </c>
      <c r="Y218" s="22">
        <v>2000</v>
      </c>
      <c r="Z218" s="22">
        <v>705886</v>
      </c>
      <c r="AA218" s="22">
        <v>44293</v>
      </c>
      <c r="AB218" s="22">
        <v>0</v>
      </c>
      <c r="AC218" s="22">
        <v>0</v>
      </c>
      <c r="AD218" s="22">
        <v>1030527</v>
      </c>
      <c r="AE218" s="22">
        <v>393801</v>
      </c>
      <c r="AF218" s="22">
        <v>2427170</v>
      </c>
      <c r="AG218" s="22">
        <v>0</v>
      </c>
      <c r="AH218" s="22">
        <v>0</v>
      </c>
      <c r="AI218" s="22">
        <v>0</v>
      </c>
      <c r="AJ218" s="22">
        <v>2427170</v>
      </c>
      <c r="AK218" s="22">
        <v>2820971</v>
      </c>
    </row>
    <row r="219" spans="1:37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526622</v>
      </c>
      <c r="F219" s="22">
        <v>43233</v>
      </c>
      <c r="G219" s="22">
        <v>16801</v>
      </c>
      <c r="H219" s="22">
        <v>0</v>
      </c>
      <c r="I219" s="22">
        <v>113740</v>
      </c>
      <c r="J219" s="22">
        <v>0</v>
      </c>
      <c r="K219" s="22">
        <v>42837</v>
      </c>
      <c r="L219" s="22">
        <v>0</v>
      </c>
      <c r="M219" s="22">
        <v>57640</v>
      </c>
      <c r="N219" s="22">
        <v>0</v>
      </c>
      <c r="O219" s="22">
        <v>0</v>
      </c>
      <c r="P219" s="22">
        <v>10</v>
      </c>
      <c r="Q219" s="22">
        <v>0</v>
      </c>
      <c r="R219" s="22">
        <v>0</v>
      </c>
      <c r="S219" s="22">
        <v>0</v>
      </c>
      <c r="T219" s="22">
        <v>0</v>
      </c>
      <c r="U219" s="22">
        <v>800883</v>
      </c>
      <c r="V219" s="22">
        <v>0</v>
      </c>
      <c r="W219" s="22">
        <v>0</v>
      </c>
      <c r="X219" s="22">
        <v>46520</v>
      </c>
      <c r="Y219" s="22">
        <v>39759</v>
      </c>
      <c r="Z219" s="22">
        <v>0</v>
      </c>
      <c r="AA219" s="22">
        <v>752536</v>
      </c>
      <c r="AB219" s="22">
        <v>0</v>
      </c>
      <c r="AC219" s="22">
        <v>0</v>
      </c>
      <c r="AD219" s="22">
        <v>838815</v>
      </c>
      <c r="AE219" s="22">
        <v>-37932</v>
      </c>
      <c r="AF219" s="22">
        <v>3534057</v>
      </c>
      <c r="AG219" s="22">
        <v>0</v>
      </c>
      <c r="AH219" s="22">
        <v>10147</v>
      </c>
      <c r="AI219" s="22">
        <v>0</v>
      </c>
      <c r="AJ219" s="22">
        <v>3544204</v>
      </c>
      <c r="AK219" s="22">
        <v>3506272</v>
      </c>
    </row>
    <row r="220" spans="1:37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733677</v>
      </c>
      <c r="F220" s="22">
        <v>63020</v>
      </c>
      <c r="G220" s="22">
        <v>16656</v>
      </c>
      <c r="H220" s="22">
        <v>0</v>
      </c>
      <c r="I220" s="22">
        <v>33878</v>
      </c>
      <c r="J220" s="22">
        <v>0</v>
      </c>
      <c r="K220" s="22">
        <v>82395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831</v>
      </c>
      <c r="S220" s="22">
        <v>0</v>
      </c>
      <c r="T220" s="22">
        <v>0</v>
      </c>
      <c r="U220" s="22">
        <v>930457</v>
      </c>
      <c r="V220" s="22">
        <v>0</v>
      </c>
      <c r="W220" s="22">
        <v>958</v>
      </c>
      <c r="X220" s="22">
        <v>186033</v>
      </c>
      <c r="Y220" s="22">
        <v>0</v>
      </c>
      <c r="Z220" s="22">
        <v>231573</v>
      </c>
      <c r="AA220" s="22">
        <v>84600</v>
      </c>
      <c r="AB220" s="22">
        <v>0</v>
      </c>
      <c r="AC220" s="22">
        <v>0</v>
      </c>
      <c r="AD220" s="22">
        <v>503164</v>
      </c>
      <c r="AE220" s="22">
        <v>427293</v>
      </c>
      <c r="AF220" s="22">
        <v>4116148</v>
      </c>
      <c r="AG220" s="22">
        <v>0</v>
      </c>
      <c r="AH220" s="22">
        <v>0</v>
      </c>
      <c r="AI220" s="22">
        <v>0</v>
      </c>
      <c r="AJ220" s="22">
        <v>4116148</v>
      </c>
      <c r="AK220" s="22">
        <v>4543441</v>
      </c>
    </row>
    <row r="221" spans="1:37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124269</v>
      </c>
      <c r="F221" s="22">
        <v>33992</v>
      </c>
      <c r="G221" s="22">
        <v>442</v>
      </c>
      <c r="H221" s="22">
        <v>0</v>
      </c>
      <c r="I221" s="22">
        <v>626853</v>
      </c>
      <c r="J221" s="22">
        <v>0</v>
      </c>
      <c r="K221" s="22">
        <v>72498</v>
      </c>
      <c r="L221" s="22">
        <v>0</v>
      </c>
      <c r="M221" s="22">
        <v>14041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872095</v>
      </c>
      <c r="V221" s="22">
        <v>0</v>
      </c>
      <c r="W221" s="22">
        <v>0</v>
      </c>
      <c r="X221" s="22">
        <v>44508</v>
      </c>
      <c r="Y221" s="22">
        <v>6146</v>
      </c>
      <c r="Z221" s="22">
        <v>451832</v>
      </c>
      <c r="AA221" s="22">
        <v>21547</v>
      </c>
      <c r="AB221" s="22">
        <v>55981</v>
      </c>
      <c r="AC221" s="22">
        <v>0</v>
      </c>
      <c r="AD221" s="22">
        <v>580014</v>
      </c>
      <c r="AE221" s="22">
        <v>292081</v>
      </c>
      <c r="AF221" s="22">
        <v>2255292</v>
      </c>
      <c r="AG221" s="22">
        <v>1498</v>
      </c>
      <c r="AH221" s="22">
        <v>3735</v>
      </c>
      <c r="AI221" s="22">
        <v>0</v>
      </c>
      <c r="AJ221" s="22">
        <v>2260525</v>
      </c>
      <c r="AK221" s="22">
        <v>2552606</v>
      </c>
    </row>
    <row r="222" spans="1:37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344778</v>
      </c>
      <c r="F222" s="22">
        <v>14827</v>
      </c>
      <c r="G222" s="22">
        <v>12567</v>
      </c>
      <c r="H222" s="22">
        <v>0</v>
      </c>
      <c r="I222" s="22">
        <v>783818</v>
      </c>
      <c r="J222" s="22">
        <v>0</v>
      </c>
      <c r="K222" s="22">
        <v>33219</v>
      </c>
      <c r="L222" s="22">
        <v>0</v>
      </c>
      <c r="M222" s="22">
        <v>601024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1790233</v>
      </c>
      <c r="V222" s="22">
        <v>0</v>
      </c>
      <c r="W222" s="22">
        <v>0</v>
      </c>
      <c r="X222" s="22">
        <v>602212</v>
      </c>
      <c r="Y222" s="22">
        <v>3327</v>
      </c>
      <c r="Z222" s="22">
        <v>149356</v>
      </c>
      <c r="AA222" s="22">
        <v>2167476</v>
      </c>
      <c r="AB222" s="22">
        <v>0</v>
      </c>
      <c r="AC222" s="22">
        <v>0</v>
      </c>
      <c r="AD222" s="22">
        <v>2922371</v>
      </c>
      <c r="AE222" s="22">
        <v>-1132138</v>
      </c>
      <c r="AF222" s="22">
        <v>9053806</v>
      </c>
      <c r="AG222" s="22">
        <v>0</v>
      </c>
      <c r="AH222" s="22">
        <v>8106</v>
      </c>
      <c r="AI222" s="22">
        <v>0</v>
      </c>
      <c r="AJ222" s="22">
        <v>9061912</v>
      </c>
      <c r="AK222" s="22">
        <v>7929774</v>
      </c>
    </row>
    <row r="223" spans="1:37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322804</v>
      </c>
      <c r="F223" s="22">
        <v>22153</v>
      </c>
      <c r="G223" s="22">
        <v>31492</v>
      </c>
      <c r="H223" s="22">
        <v>-11993</v>
      </c>
      <c r="I223" s="22">
        <v>0</v>
      </c>
      <c r="J223" s="22">
        <v>0</v>
      </c>
      <c r="K223" s="22">
        <v>19897</v>
      </c>
      <c r="L223" s="22">
        <v>0</v>
      </c>
      <c r="M223" s="22">
        <v>32872</v>
      </c>
      <c r="N223" s="22">
        <v>0</v>
      </c>
      <c r="O223" s="22">
        <v>0</v>
      </c>
      <c r="P223" s="22">
        <v>0</v>
      </c>
      <c r="Q223" s="22">
        <v>0</v>
      </c>
      <c r="R223" s="22">
        <v>292167</v>
      </c>
      <c r="S223" s="22">
        <v>0</v>
      </c>
      <c r="T223" s="22">
        <v>0</v>
      </c>
      <c r="U223" s="22">
        <v>709392</v>
      </c>
      <c r="V223" s="22">
        <v>0</v>
      </c>
      <c r="W223" s="22">
        <v>0</v>
      </c>
      <c r="X223" s="22">
        <v>37363</v>
      </c>
      <c r="Y223" s="22">
        <v>0</v>
      </c>
      <c r="Z223" s="22">
        <v>118534</v>
      </c>
      <c r="AA223" s="22">
        <v>12716</v>
      </c>
      <c r="AB223" s="22">
        <v>0</v>
      </c>
      <c r="AC223" s="22">
        <v>0</v>
      </c>
      <c r="AD223" s="22">
        <v>168613</v>
      </c>
      <c r="AE223" s="22">
        <v>540779</v>
      </c>
      <c r="AF223" s="22">
        <v>1988655</v>
      </c>
      <c r="AG223" s="22">
        <v>7667</v>
      </c>
      <c r="AH223" s="22">
        <v>1963</v>
      </c>
      <c r="AI223" s="22">
        <v>0</v>
      </c>
      <c r="AJ223" s="22">
        <v>1998285</v>
      </c>
      <c r="AK223" s="22">
        <v>2539064</v>
      </c>
    </row>
    <row r="224" spans="1:37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496008</v>
      </c>
      <c r="F224" s="22">
        <v>20753</v>
      </c>
      <c r="G224" s="22">
        <v>9941</v>
      </c>
      <c r="H224" s="22">
        <v>0</v>
      </c>
      <c r="I224" s="22">
        <v>0</v>
      </c>
      <c r="J224" s="22">
        <v>0</v>
      </c>
      <c r="K224" s="22">
        <v>76546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10</v>
      </c>
      <c r="S224" s="22">
        <v>0</v>
      </c>
      <c r="T224" s="22">
        <v>0</v>
      </c>
      <c r="U224" s="22">
        <v>603258</v>
      </c>
      <c r="V224" s="22">
        <v>0</v>
      </c>
      <c r="W224" s="22">
        <v>0</v>
      </c>
      <c r="X224" s="22">
        <v>18943</v>
      </c>
      <c r="Y224" s="22">
        <v>0</v>
      </c>
      <c r="Z224" s="22">
        <v>12406</v>
      </c>
      <c r="AA224" s="22">
        <v>0</v>
      </c>
      <c r="AB224" s="22">
        <v>0</v>
      </c>
      <c r="AC224" s="22">
        <v>0</v>
      </c>
      <c r="AD224" s="22">
        <v>31349</v>
      </c>
      <c r="AE224" s="22">
        <v>571909</v>
      </c>
      <c r="AF224" s="22">
        <v>2464162</v>
      </c>
      <c r="AG224" s="22">
        <v>0</v>
      </c>
      <c r="AH224" s="22">
        <v>0</v>
      </c>
      <c r="AI224" s="22">
        <v>0</v>
      </c>
      <c r="AJ224" s="22">
        <v>2464162</v>
      </c>
      <c r="AK224" s="22">
        <v>3036071</v>
      </c>
    </row>
    <row r="225" spans="1:37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605891</v>
      </c>
      <c r="F225" s="22">
        <v>29708</v>
      </c>
      <c r="G225" s="22">
        <v>39044</v>
      </c>
      <c r="H225" s="22">
        <v>0</v>
      </c>
      <c r="I225" s="22">
        <v>109447</v>
      </c>
      <c r="J225" s="22">
        <v>0</v>
      </c>
      <c r="K225" s="22">
        <v>30557</v>
      </c>
      <c r="L225" s="22">
        <v>0</v>
      </c>
      <c r="M225" s="22">
        <v>22398</v>
      </c>
      <c r="N225" s="22">
        <v>0</v>
      </c>
      <c r="O225" s="22">
        <v>0</v>
      </c>
      <c r="P225" s="22">
        <v>0</v>
      </c>
      <c r="Q225" s="22">
        <v>0</v>
      </c>
      <c r="R225" s="22">
        <v>10431</v>
      </c>
      <c r="S225" s="22">
        <v>0</v>
      </c>
      <c r="T225" s="22">
        <v>0</v>
      </c>
      <c r="U225" s="22">
        <v>847476</v>
      </c>
      <c r="V225" s="22">
        <v>0</v>
      </c>
      <c r="W225" s="22">
        <v>0</v>
      </c>
      <c r="X225" s="22">
        <v>51140</v>
      </c>
      <c r="Y225" s="22">
        <v>28057</v>
      </c>
      <c r="Z225" s="22">
        <v>341504</v>
      </c>
      <c r="AA225" s="22">
        <v>0</v>
      </c>
      <c r="AB225" s="22">
        <v>0</v>
      </c>
      <c r="AC225" s="22">
        <v>0</v>
      </c>
      <c r="AD225" s="22">
        <v>420701</v>
      </c>
      <c r="AE225" s="22">
        <v>426775</v>
      </c>
      <c r="AF225" s="22">
        <v>2555932</v>
      </c>
      <c r="AG225" s="22">
        <v>0</v>
      </c>
      <c r="AH225" s="22">
        <v>4952</v>
      </c>
      <c r="AI225" s="22">
        <v>0</v>
      </c>
      <c r="AJ225" s="22">
        <v>2560884</v>
      </c>
      <c r="AK225" s="22">
        <v>2987659</v>
      </c>
    </row>
    <row r="226" spans="1:37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340543</v>
      </c>
      <c r="F226" s="22">
        <v>10871</v>
      </c>
      <c r="G226" s="22">
        <v>4366</v>
      </c>
      <c r="H226" s="22">
        <v>-971</v>
      </c>
      <c r="I226" s="22">
        <v>391131</v>
      </c>
      <c r="J226" s="22">
        <v>0</v>
      </c>
      <c r="K226" s="22">
        <v>6406</v>
      </c>
      <c r="L226" s="22">
        <v>0</v>
      </c>
      <c r="M226" s="22">
        <v>1195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994</v>
      </c>
      <c r="U226" s="22">
        <v>754535</v>
      </c>
      <c r="V226" s="22">
        <v>0</v>
      </c>
      <c r="W226" s="22">
        <v>0</v>
      </c>
      <c r="X226" s="22">
        <v>120866</v>
      </c>
      <c r="Y226" s="22">
        <v>0</v>
      </c>
      <c r="Z226" s="22">
        <v>330243</v>
      </c>
      <c r="AA226" s="22">
        <v>0</v>
      </c>
      <c r="AB226" s="22">
        <v>0</v>
      </c>
      <c r="AC226" s="22">
        <v>0</v>
      </c>
      <c r="AD226" s="22">
        <v>451109</v>
      </c>
      <c r="AE226" s="22">
        <v>303426</v>
      </c>
      <c r="AF226" s="22">
        <v>2370597</v>
      </c>
      <c r="AG226" s="22">
        <v>0</v>
      </c>
      <c r="AH226" s="22">
        <v>0</v>
      </c>
      <c r="AI226" s="22">
        <v>0</v>
      </c>
      <c r="AJ226" s="22">
        <v>2370597</v>
      </c>
      <c r="AK226" s="22">
        <v>2674023</v>
      </c>
    </row>
    <row r="227" spans="1:37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394070</v>
      </c>
      <c r="F227" s="22">
        <v>12541</v>
      </c>
      <c r="G227" s="22">
        <v>65390</v>
      </c>
      <c r="H227" s="22">
        <v>-63473</v>
      </c>
      <c r="I227" s="22">
        <v>763536</v>
      </c>
      <c r="J227" s="22">
        <v>0</v>
      </c>
      <c r="K227" s="22">
        <v>10048</v>
      </c>
      <c r="L227" s="22">
        <v>0</v>
      </c>
      <c r="M227" s="22">
        <v>3631</v>
      </c>
      <c r="N227" s="22">
        <v>0</v>
      </c>
      <c r="O227" s="22">
        <v>0</v>
      </c>
      <c r="P227" s="22">
        <v>0</v>
      </c>
      <c r="Q227" s="22">
        <v>0</v>
      </c>
      <c r="R227" s="22">
        <v>1216</v>
      </c>
      <c r="S227" s="22">
        <v>0</v>
      </c>
      <c r="T227" s="22">
        <v>10</v>
      </c>
      <c r="U227" s="22">
        <v>1186969</v>
      </c>
      <c r="V227" s="22">
        <v>0</v>
      </c>
      <c r="W227" s="22">
        <v>0</v>
      </c>
      <c r="X227" s="22">
        <v>42994</v>
      </c>
      <c r="Y227" s="22">
        <v>1000</v>
      </c>
      <c r="Z227" s="22">
        <v>643683</v>
      </c>
      <c r="AA227" s="22">
        <v>0</v>
      </c>
      <c r="AB227" s="22">
        <v>0</v>
      </c>
      <c r="AC227" s="22">
        <v>0</v>
      </c>
      <c r="AD227" s="22">
        <v>687677</v>
      </c>
      <c r="AE227" s="22">
        <v>499292</v>
      </c>
      <c r="AF227" s="22">
        <v>3694227</v>
      </c>
      <c r="AG227" s="22">
        <v>0</v>
      </c>
      <c r="AH227" s="22">
        <v>17166</v>
      </c>
      <c r="AI227" s="22">
        <v>0</v>
      </c>
      <c r="AJ227" s="22">
        <v>3711393</v>
      </c>
      <c r="AK227" s="22">
        <v>4210685</v>
      </c>
    </row>
    <row r="228" spans="1:37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1177932</v>
      </c>
      <c r="F228" s="22">
        <v>41482</v>
      </c>
      <c r="G228" s="22">
        <v>26951</v>
      </c>
      <c r="H228" s="22">
        <v>0</v>
      </c>
      <c r="I228" s="22">
        <v>206521</v>
      </c>
      <c r="J228" s="22">
        <v>0</v>
      </c>
      <c r="K228" s="22">
        <v>54958</v>
      </c>
      <c r="L228" s="22">
        <v>0</v>
      </c>
      <c r="M228" s="22">
        <v>129649</v>
      </c>
      <c r="N228" s="22">
        <v>0</v>
      </c>
      <c r="O228" s="22">
        <v>0</v>
      </c>
      <c r="P228" s="22">
        <v>10</v>
      </c>
      <c r="Q228" s="22">
        <v>0</v>
      </c>
      <c r="R228" s="22">
        <v>0</v>
      </c>
      <c r="S228" s="22">
        <v>2463</v>
      </c>
      <c r="T228" s="22">
        <v>0</v>
      </c>
      <c r="U228" s="22">
        <v>1639966</v>
      </c>
      <c r="V228" s="22">
        <v>0</v>
      </c>
      <c r="W228" s="22">
        <v>0</v>
      </c>
      <c r="X228" s="22">
        <v>80794</v>
      </c>
      <c r="Y228" s="22">
        <v>0</v>
      </c>
      <c r="Z228" s="22">
        <v>677129</v>
      </c>
      <c r="AA228" s="22">
        <v>307140</v>
      </c>
      <c r="AB228" s="22">
        <v>191</v>
      </c>
      <c r="AC228" s="22">
        <v>0</v>
      </c>
      <c r="AD228" s="22">
        <v>1065254</v>
      </c>
      <c r="AE228" s="22">
        <v>574712</v>
      </c>
      <c r="AF228" s="22">
        <v>5739645</v>
      </c>
      <c r="AG228" s="22">
        <v>3833</v>
      </c>
      <c r="AH228" s="22">
        <v>51617</v>
      </c>
      <c r="AI228" s="22">
        <v>0</v>
      </c>
      <c r="AJ228" s="22">
        <v>5795095</v>
      </c>
      <c r="AK228" s="22">
        <v>6369807</v>
      </c>
    </row>
    <row r="229" spans="1:37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927092</v>
      </c>
      <c r="F229" s="22">
        <v>12282</v>
      </c>
      <c r="G229" s="22">
        <v>7750</v>
      </c>
      <c r="H229" s="22">
        <v>0</v>
      </c>
      <c r="I229" s="22">
        <v>138079</v>
      </c>
      <c r="J229" s="22">
        <v>0</v>
      </c>
      <c r="K229" s="22">
        <v>20754</v>
      </c>
      <c r="L229" s="22">
        <v>0</v>
      </c>
      <c r="M229" s="22">
        <v>59880</v>
      </c>
      <c r="N229" s="22">
        <v>0</v>
      </c>
      <c r="O229" s="22">
        <v>0</v>
      </c>
      <c r="P229" s="22">
        <v>0</v>
      </c>
      <c r="Q229" s="22">
        <v>0</v>
      </c>
      <c r="R229" s="22">
        <v>1758</v>
      </c>
      <c r="S229" s="22">
        <v>0</v>
      </c>
      <c r="T229" s="22">
        <v>0</v>
      </c>
      <c r="U229" s="22">
        <v>1167595</v>
      </c>
      <c r="V229" s="22">
        <v>0</v>
      </c>
      <c r="W229" s="22">
        <v>3892</v>
      </c>
      <c r="X229" s="22">
        <v>40195</v>
      </c>
      <c r="Y229" s="22">
        <v>2165</v>
      </c>
      <c r="Z229" s="22">
        <v>735983</v>
      </c>
      <c r="AA229" s="22">
        <v>7880</v>
      </c>
      <c r="AB229" s="22">
        <v>0</v>
      </c>
      <c r="AC229" s="22">
        <v>0</v>
      </c>
      <c r="AD229" s="22">
        <v>790115</v>
      </c>
      <c r="AE229" s="22">
        <v>377480</v>
      </c>
      <c r="AF229" s="22">
        <v>1732697</v>
      </c>
      <c r="AG229" s="22">
        <v>0</v>
      </c>
      <c r="AH229" s="22">
        <v>11471</v>
      </c>
      <c r="AI229" s="22">
        <v>0</v>
      </c>
      <c r="AJ229" s="22">
        <v>1744168</v>
      </c>
      <c r="AK229" s="22">
        <v>2121648</v>
      </c>
    </row>
    <row r="230" spans="1:37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226930</v>
      </c>
      <c r="F230" s="22">
        <v>18743</v>
      </c>
      <c r="G230" s="22">
        <v>12824</v>
      </c>
      <c r="H230" s="22">
        <v>0</v>
      </c>
      <c r="I230" s="22">
        <v>253570</v>
      </c>
      <c r="J230" s="22">
        <v>0</v>
      </c>
      <c r="K230" s="22">
        <v>47704</v>
      </c>
      <c r="L230" s="22">
        <v>0</v>
      </c>
      <c r="M230" s="22">
        <v>8853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568624</v>
      </c>
      <c r="V230" s="22">
        <v>0</v>
      </c>
      <c r="W230" s="22">
        <v>2851</v>
      </c>
      <c r="X230" s="22">
        <v>63461</v>
      </c>
      <c r="Y230" s="22">
        <v>12190</v>
      </c>
      <c r="Z230" s="22">
        <v>358691</v>
      </c>
      <c r="AA230" s="22">
        <v>0</v>
      </c>
      <c r="AB230" s="22">
        <v>0</v>
      </c>
      <c r="AC230" s="22">
        <v>0</v>
      </c>
      <c r="AD230" s="22">
        <v>437193</v>
      </c>
      <c r="AE230" s="22">
        <v>131431</v>
      </c>
      <c r="AF230" s="22">
        <v>1616877</v>
      </c>
      <c r="AG230" s="22">
        <v>0</v>
      </c>
      <c r="AH230" s="22">
        <v>748</v>
      </c>
      <c r="AI230" s="22">
        <v>0</v>
      </c>
      <c r="AJ230" s="22">
        <v>1617625</v>
      </c>
      <c r="AK230" s="22">
        <v>1749056</v>
      </c>
    </row>
    <row r="231" spans="1:37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714533</v>
      </c>
      <c r="F231" s="22">
        <v>16615</v>
      </c>
      <c r="G231" s="22">
        <v>40009</v>
      </c>
      <c r="H231" s="22">
        <v>-1531</v>
      </c>
      <c r="I231" s="22">
        <v>234937</v>
      </c>
      <c r="J231" s="22">
        <v>0</v>
      </c>
      <c r="K231" s="22">
        <v>39125</v>
      </c>
      <c r="L231" s="22">
        <v>0</v>
      </c>
      <c r="M231" s="22">
        <v>11030</v>
      </c>
      <c r="N231" s="22">
        <v>0</v>
      </c>
      <c r="O231" s="22">
        <v>0</v>
      </c>
      <c r="P231" s="22">
        <v>0</v>
      </c>
      <c r="Q231" s="22">
        <v>0</v>
      </c>
      <c r="R231" s="22">
        <v>924</v>
      </c>
      <c r="S231" s="22">
        <v>0</v>
      </c>
      <c r="T231" s="22">
        <v>0</v>
      </c>
      <c r="U231" s="22">
        <v>1055642</v>
      </c>
      <c r="V231" s="22">
        <v>0</v>
      </c>
      <c r="W231" s="22">
        <v>0</v>
      </c>
      <c r="X231" s="22">
        <v>58588</v>
      </c>
      <c r="Y231" s="22">
        <v>1568</v>
      </c>
      <c r="Z231" s="22">
        <v>465356</v>
      </c>
      <c r="AA231" s="22">
        <v>1027651</v>
      </c>
      <c r="AB231" s="22">
        <v>0</v>
      </c>
      <c r="AC231" s="22">
        <v>7360</v>
      </c>
      <c r="AD231" s="22">
        <v>1560523</v>
      </c>
      <c r="AE231" s="22">
        <v>-504881</v>
      </c>
      <c r="AF231" s="22">
        <v>4835341</v>
      </c>
      <c r="AG231" s="22">
        <v>0</v>
      </c>
      <c r="AH231" s="22">
        <v>4394</v>
      </c>
      <c r="AI231" s="22">
        <v>0</v>
      </c>
      <c r="AJ231" s="22">
        <v>4839735</v>
      </c>
      <c r="AK231" s="22">
        <v>4334854</v>
      </c>
    </row>
    <row r="232" spans="1:37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2314281</v>
      </c>
      <c r="F232" s="22">
        <v>34074</v>
      </c>
      <c r="G232" s="22">
        <v>42091</v>
      </c>
      <c r="H232" s="22">
        <v>0</v>
      </c>
      <c r="I232" s="22">
        <v>166249</v>
      </c>
      <c r="J232" s="22">
        <v>0</v>
      </c>
      <c r="K232" s="22">
        <v>71681</v>
      </c>
      <c r="L232" s="22">
        <v>0</v>
      </c>
      <c r="M232" s="22">
        <v>542152</v>
      </c>
      <c r="N232" s="22">
        <v>0</v>
      </c>
      <c r="O232" s="22">
        <v>0</v>
      </c>
      <c r="P232" s="22">
        <v>10</v>
      </c>
      <c r="Q232" s="22">
        <v>10</v>
      </c>
      <c r="R232" s="22">
        <v>0</v>
      </c>
      <c r="S232" s="22">
        <v>0</v>
      </c>
      <c r="T232" s="22">
        <v>0</v>
      </c>
      <c r="U232" s="22">
        <v>3170548</v>
      </c>
      <c r="V232" s="22">
        <v>0</v>
      </c>
      <c r="W232" s="22">
        <v>0</v>
      </c>
      <c r="X232" s="22">
        <v>365421</v>
      </c>
      <c r="Y232" s="22">
        <v>0</v>
      </c>
      <c r="Z232" s="22">
        <v>901531</v>
      </c>
      <c r="AA232" s="22">
        <v>644784</v>
      </c>
      <c r="AB232" s="22">
        <v>0</v>
      </c>
      <c r="AC232" s="22">
        <v>0</v>
      </c>
      <c r="AD232" s="22">
        <v>1911736</v>
      </c>
      <c r="AE232" s="22">
        <v>1258812</v>
      </c>
      <c r="AF232" s="22">
        <v>11071559</v>
      </c>
      <c r="AG232" s="22">
        <v>0</v>
      </c>
      <c r="AH232" s="22">
        <v>8830</v>
      </c>
      <c r="AI232" s="22">
        <v>0</v>
      </c>
      <c r="AJ232" s="22">
        <v>11080389</v>
      </c>
      <c r="AK232" s="22">
        <v>12339201</v>
      </c>
    </row>
    <row r="233" spans="1:37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580532</v>
      </c>
      <c r="F233" s="22">
        <v>22020</v>
      </c>
      <c r="G233" s="22">
        <v>11585</v>
      </c>
      <c r="H233" s="22">
        <v>0</v>
      </c>
      <c r="I233" s="22">
        <v>0</v>
      </c>
      <c r="J233" s="22">
        <v>0</v>
      </c>
      <c r="K233" s="22">
        <v>41055</v>
      </c>
      <c r="L233" s="22">
        <v>0</v>
      </c>
      <c r="M233" s="22">
        <v>24868</v>
      </c>
      <c r="N233" s="22">
        <v>0</v>
      </c>
      <c r="O233" s="22">
        <v>0</v>
      </c>
      <c r="P233" s="22">
        <v>0</v>
      </c>
      <c r="Q233" s="22">
        <v>0</v>
      </c>
      <c r="R233" s="22">
        <v>10077</v>
      </c>
      <c r="S233" s="22">
        <v>0</v>
      </c>
      <c r="T233" s="22">
        <v>0</v>
      </c>
      <c r="U233" s="22">
        <v>690137</v>
      </c>
      <c r="V233" s="22">
        <v>0</v>
      </c>
      <c r="W233" s="22">
        <v>0</v>
      </c>
      <c r="X233" s="22">
        <v>36073</v>
      </c>
      <c r="Y233" s="22">
        <v>0</v>
      </c>
      <c r="Z233" s="22">
        <v>483087</v>
      </c>
      <c r="AA233" s="22">
        <v>0</v>
      </c>
      <c r="AB233" s="22">
        <v>0</v>
      </c>
      <c r="AC233" s="22">
        <v>0</v>
      </c>
      <c r="AD233" s="22">
        <v>519160</v>
      </c>
      <c r="AE233" s="22">
        <v>170977</v>
      </c>
      <c r="AF233" s="22">
        <v>2481344</v>
      </c>
      <c r="AG233" s="22">
        <v>0</v>
      </c>
      <c r="AH233" s="22">
        <v>19651</v>
      </c>
      <c r="AI233" s="22">
        <v>0</v>
      </c>
      <c r="AJ233" s="22">
        <v>2500995</v>
      </c>
      <c r="AK233" s="22">
        <v>2671972</v>
      </c>
    </row>
    <row r="234" spans="1:37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357304</v>
      </c>
      <c r="F234" s="22">
        <v>11923</v>
      </c>
      <c r="G234" s="22">
        <v>3489</v>
      </c>
      <c r="H234" s="22">
        <v>0</v>
      </c>
      <c r="I234" s="22">
        <v>0</v>
      </c>
      <c r="J234" s="22">
        <v>0</v>
      </c>
      <c r="K234" s="22">
        <v>61200</v>
      </c>
      <c r="L234" s="22">
        <v>0</v>
      </c>
      <c r="M234" s="22">
        <v>16022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449938</v>
      </c>
      <c r="V234" s="22">
        <v>0</v>
      </c>
      <c r="W234" s="22">
        <v>0</v>
      </c>
      <c r="X234" s="22">
        <v>23131</v>
      </c>
      <c r="Y234" s="22">
        <v>0</v>
      </c>
      <c r="Z234" s="22">
        <v>246176</v>
      </c>
      <c r="AA234" s="22">
        <v>0</v>
      </c>
      <c r="AB234" s="22">
        <v>0</v>
      </c>
      <c r="AC234" s="22">
        <v>0</v>
      </c>
      <c r="AD234" s="22">
        <v>269307</v>
      </c>
      <c r="AE234" s="22">
        <v>180631</v>
      </c>
      <c r="AF234" s="22">
        <v>1658501</v>
      </c>
      <c r="AG234" s="22">
        <v>0</v>
      </c>
      <c r="AH234" s="22">
        <v>0</v>
      </c>
      <c r="AI234" s="22">
        <v>0</v>
      </c>
      <c r="AJ234" s="22">
        <v>1658501</v>
      </c>
      <c r="AK234" s="22">
        <v>1839132</v>
      </c>
    </row>
    <row r="235" spans="1:37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776316</v>
      </c>
      <c r="F235" s="22">
        <v>22131</v>
      </c>
      <c r="G235" s="22">
        <v>24575</v>
      </c>
      <c r="H235" s="22">
        <v>-712</v>
      </c>
      <c r="I235" s="22">
        <v>191870</v>
      </c>
      <c r="J235" s="22">
        <v>0</v>
      </c>
      <c r="K235" s="22">
        <v>72224</v>
      </c>
      <c r="L235" s="22">
        <v>0</v>
      </c>
      <c r="M235" s="22">
        <v>40081</v>
      </c>
      <c r="N235" s="22">
        <v>200199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1197</v>
      </c>
      <c r="U235" s="22">
        <v>1327881</v>
      </c>
      <c r="V235" s="22">
        <v>216759</v>
      </c>
      <c r="W235" s="22">
        <v>0</v>
      </c>
      <c r="X235" s="22">
        <v>64425</v>
      </c>
      <c r="Y235" s="22">
        <v>22541</v>
      </c>
      <c r="Z235" s="22">
        <v>161190</v>
      </c>
      <c r="AA235" s="22">
        <v>167357</v>
      </c>
      <c r="AB235" s="22">
        <v>0</v>
      </c>
      <c r="AC235" s="22">
        <v>0</v>
      </c>
      <c r="AD235" s="22">
        <v>632272</v>
      </c>
      <c r="AE235" s="22">
        <v>695609</v>
      </c>
      <c r="AF235" s="22">
        <v>3177697</v>
      </c>
      <c r="AG235" s="22">
        <v>0</v>
      </c>
      <c r="AH235" s="22">
        <v>28749</v>
      </c>
      <c r="AI235" s="22">
        <v>0</v>
      </c>
      <c r="AJ235" s="22">
        <v>3206446</v>
      </c>
      <c r="AK235" s="22">
        <v>3902055</v>
      </c>
    </row>
    <row r="236" spans="1:37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5368</v>
      </c>
      <c r="F236" s="22">
        <v>25488</v>
      </c>
      <c r="G236" s="22">
        <v>6639</v>
      </c>
      <c r="H236" s="22">
        <v>0</v>
      </c>
      <c r="I236" s="22">
        <v>216536</v>
      </c>
      <c r="J236" s="22">
        <v>0</v>
      </c>
      <c r="K236" s="22">
        <v>15371</v>
      </c>
      <c r="L236" s="22">
        <v>0</v>
      </c>
      <c r="M236" s="22">
        <v>155687</v>
      </c>
      <c r="N236" s="22">
        <v>0</v>
      </c>
      <c r="O236" s="22">
        <v>0</v>
      </c>
      <c r="P236" s="22">
        <v>0</v>
      </c>
      <c r="Q236" s="22">
        <v>0</v>
      </c>
      <c r="R236" s="22">
        <v>4066</v>
      </c>
      <c r="S236" s="22">
        <v>0</v>
      </c>
      <c r="T236" s="22">
        <v>0</v>
      </c>
      <c r="U236" s="22">
        <v>429155</v>
      </c>
      <c r="V236" s="22">
        <v>0</v>
      </c>
      <c r="W236" s="22">
        <v>784</v>
      </c>
      <c r="X236" s="22">
        <v>65775</v>
      </c>
      <c r="Y236" s="22">
        <v>0</v>
      </c>
      <c r="Z236" s="22">
        <v>102097</v>
      </c>
      <c r="AA236" s="22">
        <v>0</v>
      </c>
      <c r="AB236" s="22">
        <v>0</v>
      </c>
      <c r="AC236" s="22">
        <v>0</v>
      </c>
      <c r="AD236" s="22">
        <v>168656</v>
      </c>
      <c r="AE236" s="22">
        <v>260499</v>
      </c>
      <c r="AF236" s="22">
        <v>2234047</v>
      </c>
      <c r="AG236" s="22">
        <v>0</v>
      </c>
      <c r="AH236" s="22">
        <v>0</v>
      </c>
      <c r="AI236" s="22">
        <v>0</v>
      </c>
      <c r="AJ236" s="22">
        <v>2234047</v>
      </c>
      <c r="AK236" s="22">
        <v>2494546</v>
      </c>
    </row>
    <row r="237" spans="1:37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440353</v>
      </c>
      <c r="F237" s="22">
        <v>15911</v>
      </c>
      <c r="G237" s="22">
        <v>16181</v>
      </c>
      <c r="H237" s="22">
        <v>-13660</v>
      </c>
      <c r="I237" s="22">
        <v>151604</v>
      </c>
      <c r="J237" s="22">
        <v>0</v>
      </c>
      <c r="K237" s="22">
        <v>28268</v>
      </c>
      <c r="L237" s="22">
        <v>0</v>
      </c>
      <c r="M237" s="22">
        <v>11430</v>
      </c>
      <c r="N237" s="22">
        <v>0</v>
      </c>
      <c r="O237" s="22">
        <v>0</v>
      </c>
      <c r="P237" s="22">
        <v>0</v>
      </c>
      <c r="Q237" s="22">
        <v>0</v>
      </c>
      <c r="R237" s="22">
        <v>1914</v>
      </c>
      <c r="S237" s="22">
        <v>0</v>
      </c>
      <c r="T237" s="22">
        <v>0</v>
      </c>
      <c r="U237" s="22">
        <v>652001</v>
      </c>
      <c r="V237" s="22">
        <v>0</v>
      </c>
      <c r="W237" s="22">
        <v>0</v>
      </c>
      <c r="X237" s="22">
        <v>215909</v>
      </c>
      <c r="Y237" s="22">
        <v>1640</v>
      </c>
      <c r="Z237" s="22">
        <v>140939</v>
      </c>
      <c r="AA237" s="22">
        <v>0</v>
      </c>
      <c r="AB237" s="22">
        <v>0</v>
      </c>
      <c r="AC237" s="22">
        <v>49380</v>
      </c>
      <c r="AD237" s="22">
        <v>407868</v>
      </c>
      <c r="AE237" s="22">
        <v>244133</v>
      </c>
      <c r="AF237" s="22">
        <v>1204057</v>
      </c>
      <c r="AG237" s="22">
        <v>0</v>
      </c>
      <c r="AH237" s="22">
        <v>5911</v>
      </c>
      <c r="AI237" s="22">
        <v>0</v>
      </c>
      <c r="AJ237" s="22">
        <v>1209968</v>
      </c>
      <c r="AK237" s="22">
        <v>1454101</v>
      </c>
    </row>
    <row r="238" spans="1:37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1255032</v>
      </c>
      <c r="F238" s="22">
        <v>9215</v>
      </c>
      <c r="G238" s="22">
        <v>7322</v>
      </c>
      <c r="H238" s="22">
        <v>0</v>
      </c>
      <c r="I238" s="22">
        <v>22180</v>
      </c>
      <c r="J238" s="22">
        <v>0</v>
      </c>
      <c r="K238" s="22">
        <v>24613</v>
      </c>
      <c r="L238" s="22">
        <v>0</v>
      </c>
      <c r="M238" s="22">
        <v>488909</v>
      </c>
      <c r="N238" s="22">
        <v>3619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5</v>
      </c>
      <c r="U238" s="22">
        <v>1810895</v>
      </c>
      <c r="V238" s="22">
        <v>0</v>
      </c>
      <c r="W238" s="22">
        <v>0</v>
      </c>
      <c r="X238" s="22">
        <v>96394</v>
      </c>
      <c r="Y238" s="22">
        <v>6430</v>
      </c>
      <c r="Z238" s="22">
        <v>868</v>
      </c>
      <c r="AA238" s="22">
        <v>255549</v>
      </c>
      <c r="AB238" s="22">
        <v>0</v>
      </c>
      <c r="AC238" s="22">
        <v>0</v>
      </c>
      <c r="AD238" s="22">
        <v>359241</v>
      </c>
      <c r="AE238" s="22">
        <v>1451654</v>
      </c>
      <c r="AF238" s="22">
        <v>7133675</v>
      </c>
      <c r="AG238" s="22">
        <v>0</v>
      </c>
      <c r="AH238" s="22">
        <v>15511</v>
      </c>
      <c r="AI238" s="22">
        <v>0</v>
      </c>
      <c r="AJ238" s="22">
        <v>7149186</v>
      </c>
      <c r="AK238" s="22">
        <v>8600840</v>
      </c>
    </row>
    <row r="239" spans="1:37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1451466</v>
      </c>
      <c r="F239" s="22">
        <v>56319</v>
      </c>
      <c r="G239" s="22">
        <v>9250</v>
      </c>
      <c r="H239" s="22">
        <v>-7970</v>
      </c>
      <c r="I239" s="22">
        <v>480170</v>
      </c>
      <c r="J239" s="22">
        <v>0</v>
      </c>
      <c r="K239" s="22">
        <v>296357</v>
      </c>
      <c r="L239" s="22">
        <v>0</v>
      </c>
      <c r="M239" s="22">
        <v>148652</v>
      </c>
      <c r="N239" s="22">
        <v>0</v>
      </c>
      <c r="O239" s="22">
        <v>0</v>
      </c>
      <c r="P239" s="22">
        <v>0</v>
      </c>
      <c r="Q239" s="22">
        <v>0</v>
      </c>
      <c r="R239" s="22">
        <v>28610</v>
      </c>
      <c r="S239" s="22">
        <v>0</v>
      </c>
      <c r="T239" s="22">
        <v>0</v>
      </c>
      <c r="U239" s="22">
        <v>2462854</v>
      </c>
      <c r="V239" s="22">
        <v>0</v>
      </c>
      <c r="W239" s="22">
        <v>0</v>
      </c>
      <c r="X239" s="22">
        <v>587788</v>
      </c>
      <c r="Y239" s="22">
        <v>0</v>
      </c>
      <c r="Z239" s="22">
        <v>422922</v>
      </c>
      <c r="AA239" s="22">
        <v>1306022</v>
      </c>
      <c r="AB239" s="22">
        <v>0</v>
      </c>
      <c r="AC239" s="22">
        <v>0</v>
      </c>
      <c r="AD239" s="22">
        <v>2316732</v>
      </c>
      <c r="AE239" s="22">
        <v>146122</v>
      </c>
      <c r="AF239" s="22">
        <v>10287498</v>
      </c>
      <c r="AG239" s="22">
        <v>0</v>
      </c>
      <c r="AH239" s="22">
        <v>39689</v>
      </c>
      <c r="AI239" s="22">
        <v>0</v>
      </c>
      <c r="AJ239" s="22">
        <v>10327187</v>
      </c>
      <c r="AK239" s="22">
        <v>10473309</v>
      </c>
    </row>
    <row r="240" spans="1:37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401610</v>
      </c>
      <c r="F240" s="22">
        <v>3758</v>
      </c>
      <c r="G240" s="22">
        <v>35999</v>
      </c>
      <c r="H240" s="22">
        <v>0</v>
      </c>
      <c r="I240" s="22">
        <v>50000</v>
      </c>
      <c r="J240" s="22">
        <v>0</v>
      </c>
      <c r="K240" s="22">
        <v>23869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515236</v>
      </c>
      <c r="V240" s="22">
        <v>0</v>
      </c>
      <c r="W240" s="22">
        <v>0</v>
      </c>
      <c r="X240" s="22">
        <v>89016</v>
      </c>
      <c r="Y240" s="22">
        <v>480</v>
      </c>
      <c r="Z240" s="22">
        <v>307106</v>
      </c>
      <c r="AA240" s="22">
        <v>0</v>
      </c>
      <c r="AB240" s="22">
        <v>0</v>
      </c>
      <c r="AC240" s="22">
        <v>0</v>
      </c>
      <c r="AD240" s="22">
        <v>396602</v>
      </c>
      <c r="AE240" s="22">
        <v>118634</v>
      </c>
      <c r="AF240" s="22">
        <v>1976310</v>
      </c>
      <c r="AG240" s="22">
        <v>0</v>
      </c>
      <c r="AH240" s="22">
        <v>0</v>
      </c>
      <c r="AI240" s="22">
        <v>0</v>
      </c>
      <c r="AJ240" s="22">
        <v>1976310</v>
      </c>
      <c r="AK240" s="22">
        <v>2094944</v>
      </c>
    </row>
    <row r="241" spans="1:37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815596</v>
      </c>
      <c r="F241" s="22">
        <v>20683</v>
      </c>
      <c r="G241" s="22">
        <v>8610</v>
      </c>
      <c r="H241" s="22">
        <v>0</v>
      </c>
      <c r="I241" s="22">
        <v>208093</v>
      </c>
      <c r="J241" s="22">
        <v>0</v>
      </c>
      <c r="K241" s="22">
        <v>45211</v>
      </c>
      <c r="L241" s="22">
        <v>293494</v>
      </c>
      <c r="M241" s="22">
        <v>7332</v>
      </c>
      <c r="N241" s="22">
        <v>0</v>
      </c>
      <c r="O241" s="22">
        <v>0</v>
      </c>
      <c r="P241" s="22">
        <v>0</v>
      </c>
      <c r="Q241" s="22">
        <v>0</v>
      </c>
      <c r="R241" s="22">
        <v>12302</v>
      </c>
      <c r="S241" s="22">
        <v>0</v>
      </c>
      <c r="T241" s="22">
        <v>0</v>
      </c>
      <c r="U241" s="22">
        <v>1411321</v>
      </c>
      <c r="V241" s="22">
        <v>0</v>
      </c>
      <c r="W241" s="22">
        <v>0</v>
      </c>
      <c r="X241" s="22">
        <v>9587</v>
      </c>
      <c r="Y241" s="22">
        <v>2847</v>
      </c>
      <c r="Z241" s="22">
        <v>602671</v>
      </c>
      <c r="AA241" s="22">
        <v>570796</v>
      </c>
      <c r="AB241" s="22">
        <v>0</v>
      </c>
      <c r="AC241" s="22">
        <v>0</v>
      </c>
      <c r="AD241" s="22">
        <v>1185901</v>
      </c>
      <c r="AE241" s="22">
        <v>225420</v>
      </c>
      <c r="AF241" s="22">
        <v>3609743</v>
      </c>
      <c r="AG241" s="22">
        <v>0</v>
      </c>
      <c r="AH241" s="22">
        <v>0</v>
      </c>
      <c r="AI241" s="22">
        <v>0</v>
      </c>
      <c r="AJ241" s="22">
        <v>3609743</v>
      </c>
      <c r="AK241" s="22">
        <v>3835163</v>
      </c>
    </row>
    <row r="242" spans="1:37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206765</v>
      </c>
      <c r="F242" s="22">
        <v>36308</v>
      </c>
      <c r="G242" s="22">
        <v>44059</v>
      </c>
      <c r="H242" s="22">
        <v>-5200</v>
      </c>
      <c r="I242" s="22">
        <v>21556</v>
      </c>
      <c r="J242" s="22">
        <v>0</v>
      </c>
      <c r="K242" s="22">
        <v>39040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321906</v>
      </c>
      <c r="S242" s="22">
        <v>0</v>
      </c>
      <c r="T242" s="22">
        <v>0</v>
      </c>
      <c r="U242" s="22">
        <v>664434</v>
      </c>
      <c r="V242" s="22">
        <v>0</v>
      </c>
      <c r="W242" s="22">
        <v>0</v>
      </c>
      <c r="X242" s="22">
        <v>28830</v>
      </c>
      <c r="Y242" s="22">
        <v>0</v>
      </c>
      <c r="Z242" s="22">
        <v>46242</v>
      </c>
      <c r="AA242" s="22">
        <v>0</v>
      </c>
      <c r="AB242" s="22">
        <v>0</v>
      </c>
      <c r="AC242" s="22">
        <v>10299</v>
      </c>
      <c r="AD242" s="22">
        <v>85371</v>
      </c>
      <c r="AE242" s="22">
        <v>579063</v>
      </c>
      <c r="AF242" s="22">
        <v>4552453</v>
      </c>
      <c r="AG242" s="22">
        <v>0</v>
      </c>
      <c r="AH242" s="22">
        <v>25832</v>
      </c>
      <c r="AI242" s="22">
        <v>0</v>
      </c>
      <c r="AJ242" s="22">
        <v>4578285</v>
      </c>
      <c r="AK242" s="22">
        <v>5157348</v>
      </c>
    </row>
    <row r="243" spans="1:37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210886</v>
      </c>
      <c r="F243" s="22">
        <v>23262</v>
      </c>
      <c r="G243" s="22">
        <v>7558</v>
      </c>
      <c r="H243" s="22">
        <v>0</v>
      </c>
      <c r="I243" s="22">
        <v>27478</v>
      </c>
      <c r="J243" s="22">
        <v>42824</v>
      </c>
      <c r="K243" s="22">
        <v>38937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350945</v>
      </c>
      <c r="V243" s="22">
        <v>0</v>
      </c>
      <c r="W243" s="22">
        <v>0</v>
      </c>
      <c r="X243" s="22">
        <v>49251</v>
      </c>
      <c r="Y243" s="22">
        <v>0</v>
      </c>
      <c r="Z243" s="22">
        <v>54796</v>
      </c>
      <c r="AA243" s="22">
        <v>168668</v>
      </c>
      <c r="AB243" s="22">
        <v>0</v>
      </c>
      <c r="AC243" s="22">
        <v>0</v>
      </c>
      <c r="AD243" s="22">
        <v>272715</v>
      </c>
      <c r="AE243" s="22">
        <v>78230</v>
      </c>
      <c r="AF243" s="22">
        <v>2157082</v>
      </c>
      <c r="AG243" s="22">
        <v>17564</v>
      </c>
      <c r="AH243" s="22">
        <v>448</v>
      </c>
      <c r="AI243" s="22">
        <v>0</v>
      </c>
      <c r="AJ243" s="22">
        <v>2175094</v>
      </c>
      <c r="AK243" s="22">
        <v>2253324</v>
      </c>
    </row>
    <row r="244" spans="1:37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784838</v>
      </c>
      <c r="F244" s="22">
        <v>8311</v>
      </c>
      <c r="G244" s="22">
        <v>1985</v>
      </c>
      <c r="H244" s="22">
        <v>0</v>
      </c>
      <c r="I244" s="22">
        <v>3807</v>
      </c>
      <c r="J244" s="22">
        <v>0</v>
      </c>
      <c r="K244" s="22">
        <v>4634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803575</v>
      </c>
      <c r="V244" s="22">
        <v>0</v>
      </c>
      <c r="W244" s="22">
        <v>0</v>
      </c>
      <c r="X244" s="22">
        <v>31936</v>
      </c>
      <c r="Y244" s="22">
        <v>0</v>
      </c>
      <c r="Z244" s="22">
        <v>689011</v>
      </c>
      <c r="AA244" s="22">
        <v>0</v>
      </c>
      <c r="AB244" s="22">
        <v>0</v>
      </c>
      <c r="AC244" s="22">
        <v>0</v>
      </c>
      <c r="AD244" s="22">
        <v>720947</v>
      </c>
      <c r="AE244" s="22">
        <v>82628</v>
      </c>
      <c r="AF244" s="22">
        <v>637603</v>
      </c>
      <c r="AG244" s="22">
        <v>0</v>
      </c>
      <c r="AH244" s="22">
        <v>2712</v>
      </c>
      <c r="AI244" s="22">
        <v>0</v>
      </c>
      <c r="AJ244" s="22">
        <v>640315</v>
      </c>
      <c r="AK244" s="22">
        <v>722943</v>
      </c>
    </row>
    <row r="245" spans="1:37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654929</v>
      </c>
      <c r="F245" s="22">
        <v>7721</v>
      </c>
      <c r="G245" s="22">
        <v>435</v>
      </c>
      <c r="H245" s="22">
        <v>0</v>
      </c>
      <c r="I245" s="22">
        <v>51438</v>
      </c>
      <c r="J245" s="22">
        <v>0</v>
      </c>
      <c r="K245" s="22">
        <v>31848</v>
      </c>
      <c r="L245" s="22">
        <v>0</v>
      </c>
      <c r="M245" s="22">
        <v>2764</v>
      </c>
      <c r="N245" s="22">
        <v>0</v>
      </c>
      <c r="O245" s="22">
        <v>0</v>
      </c>
      <c r="P245" s="22">
        <v>0</v>
      </c>
      <c r="Q245" s="22">
        <v>0</v>
      </c>
      <c r="R245" s="22">
        <v>231073</v>
      </c>
      <c r="S245" s="22">
        <v>0</v>
      </c>
      <c r="T245" s="22">
        <v>0</v>
      </c>
      <c r="U245" s="22">
        <v>980208</v>
      </c>
      <c r="V245" s="22">
        <v>0</v>
      </c>
      <c r="W245" s="22">
        <v>5734</v>
      </c>
      <c r="X245" s="22">
        <v>44986</v>
      </c>
      <c r="Y245" s="22">
        <v>1000</v>
      </c>
      <c r="Z245" s="22">
        <v>624373</v>
      </c>
      <c r="AA245" s="22">
        <v>0</v>
      </c>
      <c r="AB245" s="22">
        <v>3575</v>
      </c>
      <c r="AC245" s="22">
        <v>0</v>
      </c>
      <c r="AD245" s="22">
        <v>679668</v>
      </c>
      <c r="AE245" s="22">
        <v>300540</v>
      </c>
      <c r="AF245" s="22">
        <v>1783448</v>
      </c>
      <c r="AG245" s="22">
        <v>0</v>
      </c>
      <c r="AH245" s="22">
        <v>0</v>
      </c>
      <c r="AI245" s="22">
        <v>0</v>
      </c>
      <c r="AJ245" s="22">
        <v>1783448</v>
      </c>
      <c r="AK245" s="22">
        <v>2083988</v>
      </c>
    </row>
    <row r="246" spans="1:37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616144</v>
      </c>
      <c r="F246" s="22">
        <v>6989</v>
      </c>
      <c r="G246" s="22">
        <v>8214</v>
      </c>
      <c r="H246" s="22">
        <v>-4632</v>
      </c>
      <c r="I246" s="22">
        <v>123205</v>
      </c>
      <c r="J246" s="22">
        <v>0</v>
      </c>
      <c r="K246" s="22">
        <v>36613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10</v>
      </c>
      <c r="U246" s="22">
        <v>786543</v>
      </c>
      <c r="V246" s="22">
        <v>0</v>
      </c>
      <c r="W246" s="22">
        <v>0</v>
      </c>
      <c r="X246" s="22">
        <v>146434</v>
      </c>
      <c r="Y246" s="22">
        <v>2250</v>
      </c>
      <c r="Z246" s="22">
        <v>467602</v>
      </c>
      <c r="AA246" s="22">
        <v>0</v>
      </c>
      <c r="AB246" s="22">
        <v>0</v>
      </c>
      <c r="AC246" s="22">
        <v>0</v>
      </c>
      <c r="AD246" s="22">
        <v>616286</v>
      </c>
      <c r="AE246" s="22">
        <v>170257</v>
      </c>
      <c r="AF246" s="22">
        <v>1608318</v>
      </c>
      <c r="AG246" s="22">
        <v>0</v>
      </c>
      <c r="AH246" s="22">
        <v>2636</v>
      </c>
      <c r="AI246" s="22">
        <v>0</v>
      </c>
      <c r="AJ246" s="22">
        <v>1610954</v>
      </c>
      <c r="AK246" s="22">
        <v>1781211</v>
      </c>
    </row>
    <row r="247" spans="1:37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305267</v>
      </c>
      <c r="F247" s="22">
        <v>50168</v>
      </c>
      <c r="G247" s="22">
        <v>12847</v>
      </c>
      <c r="H247" s="22">
        <v>0</v>
      </c>
      <c r="I247" s="22">
        <v>31597</v>
      </c>
      <c r="J247" s="22">
        <v>0</v>
      </c>
      <c r="K247" s="22">
        <v>26862</v>
      </c>
      <c r="L247" s="22">
        <v>0</v>
      </c>
      <c r="M247" s="22">
        <v>289107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2205</v>
      </c>
      <c r="T247" s="22">
        <v>0</v>
      </c>
      <c r="U247" s="22">
        <v>718053</v>
      </c>
      <c r="V247" s="22">
        <v>0</v>
      </c>
      <c r="W247" s="22">
        <v>0</v>
      </c>
      <c r="X247" s="22">
        <v>58818</v>
      </c>
      <c r="Y247" s="22">
        <v>0</v>
      </c>
      <c r="Z247" s="22">
        <v>266356</v>
      </c>
      <c r="AA247" s="22">
        <v>0</v>
      </c>
      <c r="AB247" s="22">
        <v>0</v>
      </c>
      <c r="AC247" s="22">
        <v>0</v>
      </c>
      <c r="AD247" s="22">
        <v>325174</v>
      </c>
      <c r="AE247" s="22">
        <v>392879</v>
      </c>
      <c r="AF247" s="22">
        <v>2718079</v>
      </c>
      <c r="AG247" s="22">
        <v>0</v>
      </c>
      <c r="AH247" s="22">
        <v>0</v>
      </c>
      <c r="AI247" s="22">
        <v>0</v>
      </c>
      <c r="AJ247" s="22">
        <v>2718079</v>
      </c>
      <c r="AK247" s="22">
        <v>3110958</v>
      </c>
    </row>
    <row r="248" spans="1:37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734629</v>
      </c>
      <c r="F248" s="22">
        <v>8994</v>
      </c>
      <c r="G248" s="22">
        <v>6662</v>
      </c>
      <c r="H248" s="22">
        <v>0</v>
      </c>
      <c r="I248" s="22">
        <v>8403</v>
      </c>
      <c r="J248" s="22">
        <v>0</v>
      </c>
      <c r="K248" s="22">
        <v>3263</v>
      </c>
      <c r="L248" s="22">
        <v>0</v>
      </c>
      <c r="M248" s="22">
        <v>1572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763523</v>
      </c>
      <c r="V248" s="22">
        <v>0</v>
      </c>
      <c r="W248" s="22">
        <v>0</v>
      </c>
      <c r="X248" s="22">
        <v>34097</v>
      </c>
      <c r="Y248" s="22">
        <v>0</v>
      </c>
      <c r="Z248" s="22">
        <v>509124</v>
      </c>
      <c r="AA248" s="22">
        <v>0</v>
      </c>
      <c r="AB248" s="22">
        <v>0</v>
      </c>
      <c r="AC248" s="22">
        <v>0</v>
      </c>
      <c r="AD248" s="22">
        <v>543221</v>
      </c>
      <c r="AE248" s="22">
        <v>220302</v>
      </c>
      <c r="AF248" s="22">
        <v>1167521</v>
      </c>
      <c r="AG248" s="22">
        <v>0</v>
      </c>
      <c r="AH248" s="22">
        <v>0</v>
      </c>
      <c r="AI248" s="22">
        <v>0</v>
      </c>
      <c r="AJ248" s="22">
        <v>1167521</v>
      </c>
      <c r="AK248" s="22">
        <v>1387823</v>
      </c>
    </row>
    <row r="249" spans="1:37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575805</v>
      </c>
      <c r="F249" s="22">
        <v>15630</v>
      </c>
      <c r="G249" s="22">
        <v>1254</v>
      </c>
      <c r="H249" s="22">
        <v>0</v>
      </c>
      <c r="I249" s="22">
        <v>42877</v>
      </c>
      <c r="J249" s="22">
        <v>0</v>
      </c>
      <c r="K249" s="22">
        <v>16452</v>
      </c>
      <c r="L249" s="22">
        <v>0</v>
      </c>
      <c r="M249" s="22">
        <v>29160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681178</v>
      </c>
      <c r="V249" s="22">
        <v>0</v>
      </c>
      <c r="W249" s="22">
        <v>0</v>
      </c>
      <c r="X249" s="22">
        <v>109594</v>
      </c>
      <c r="Y249" s="22">
        <v>0</v>
      </c>
      <c r="Z249" s="22">
        <v>504761</v>
      </c>
      <c r="AA249" s="22">
        <v>33557</v>
      </c>
      <c r="AB249" s="22">
        <v>0</v>
      </c>
      <c r="AC249" s="22">
        <v>0</v>
      </c>
      <c r="AD249" s="22">
        <v>647912</v>
      </c>
      <c r="AE249" s="22">
        <v>33266</v>
      </c>
      <c r="AF249" s="22">
        <v>1874712</v>
      </c>
      <c r="AG249" s="22">
        <v>0</v>
      </c>
      <c r="AH249" s="22">
        <v>0</v>
      </c>
      <c r="AI249" s="22">
        <v>0</v>
      </c>
      <c r="AJ249" s="22">
        <v>1874712</v>
      </c>
      <c r="AK249" s="22">
        <v>1907978</v>
      </c>
    </row>
    <row r="250" spans="1:37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1598067</v>
      </c>
      <c r="F250" s="22">
        <v>42564</v>
      </c>
      <c r="G250" s="22">
        <v>26237</v>
      </c>
      <c r="H250" s="22">
        <v>-14040</v>
      </c>
      <c r="I250" s="22">
        <v>35615</v>
      </c>
      <c r="J250" s="22">
        <v>0</v>
      </c>
      <c r="K250" s="22">
        <v>34761</v>
      </c>
      <c r="L250" s="22">
        <v>0</v>
      </c>
      <c r="M250" s="22">
        <v>7830</v>
      </c>
      <c r="N250" s="22">
        <v>0</v>
      </c>
      <c r="O250" s="22">
        <v>0</v>
      </c>
      <c r="P250" s="22">
        <v>10</v>
      </c>
      <c r="Q250" s="22">
        <v>0</v>
      </c>
      <c r="R250" s="22">
        <v>3721</v>
      </c>
      <c r="S250" s="22">
        <v>0</v>
      </c>
      <c r="T250" s="22">
        <v>0</v>
      </c>
      <c r="U250" s="22">
        <v>1734765</v>
      </c>
      <c r="V250" s="22">
        <v>0</v>
      </c>
      <c r="W250" s="22">
        <v>0</v>
      </c>
      <c r="X250" s="22">
        <v>101734</v>
      </c>
      <c r="Y250" s="22">
        <v>29700</v>
      </c>
      <c r="Z250" s="22">
        <v>560904</v>
      </c>
      <c r="AA250" s="22">
        <v>0</v>
      </c>
      <c r="AB250" s="22">
        <v>0</v>
      </c>
      <c r="AC250" s="22">
        <v>0</v>
      </c>
      <c r="AD250" s="22">
        <v>692338</v>
      </c>
      <c r="AE250" s="22">
        <v>1042427</v>
      </c>
      <c r="AF250" s="22">
        <v>3377988</v>
      </c>
      <c r="AG250" s="22">
        <v>0</v>
      </c>
      <c r="AH250" s="22">
        <v>0</v>
      </c>
      <c r="AI250" s="22">
        <v>0</v>
      </c>
      <c r="AJ250" s="22">
        <v>3377988</v>
      </c>
      <c r="AK250" s="22">
        <v>4420415</v>
      </c>
    </row>
    <row r="251" spans="1:37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86693</v>
      </c>
      <c r="F251" s="22">
        <v>30264</v>
      </c>
      <c r="G251" s="22">
        <v>0</v>
      </c>
      <c r="H251" s="22">
        <v>0</v>
      </c>
      <c r="I251" s="22">
        <v>372559</v>
      </c>
      <c r="J251" s="22">
        <v>0</v>
      </c>
      <c r="K251" s="22">
        <v>45818</v>
      </c>
      <c r="L251" s="22">
        <v>0</v>
      </c>
      <c r="M251" s="22">
        <v>47683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100987</v>
      </c>
      <c r="U251" s="22">
        <v>684004</v>
      </c>
      <c r="V251" s="22">
        <v>0</v>
      </c>
      <c r="W251" s="22">
        <v>0</v>
      </c>
      <c r="X251" s="22">
        <v>75366</v>
      </c>
      <c r="Y251" s="22">
        <v>900</v>
      </c>
      <c r="Z251" s="22">
        <v>203903</v>
      </c>
      <c r="AA251" s="22">
        <v>0</v>
      </c>
      <c r="AB251" s="22">
        <v>0</v>
      </c>
      <c r="AC251" s="22">
        <v>0</v>
      </c>
      <c r="AD251" s="22">
        <v>280169</v>
      </c>
      <c r="AE251" s="22">
        <v>403835</v>
      </c>
      <c r="AF251" s="22">
        <v>2919145</v>
      </c>
      <c r="AG251" s="22">
        <v>0</v>
      </c>
      <c r="AH251" s="22">
        <v>0</v>
      </c>
      <c r="AI251" s="22">
        <v>0</v>
      </c>
      <c r="AJ251" s="22">
        <v>2919145</v>
      </c>
      <c r="AK251" s="22">
        <v>3322980</v>
      </c>
    </row>
    <row r="252" spans="1:37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141460</v>
      </c>
      <c r="F252" s="22">
        <v>13968</v>
      </c>
      <c r="G252" s="22">
        <v>19577</v>
      </c>
      <c r="H252" s="22">
        <v>-6245</v>
      </c>
      <c r="I252" s="22">
        <v>208815</v>
      </c>
      <c r="J252" s="22">
        <v>0</v>
      </c>
      <c r="K252" s="22">
        <v>17841</v>
      </c>
      <c r="L252" s="22">
        <v>0</v>
      </c>
      <c r="M252" s="22">
        <v>6072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10</v>
      </c>
      <c r="U252" s="22">
        <v>401498</v>
      </c>
      <c r="V252" s="22">
        <v>0</v>
      </c>
      <c r="W252" s="22">
        <v>0</v>
      </c>
      <c r="X252" s="22">
        <v>30216</v>
      </c>
      <c r="Y252" s="22">
        <v>0</v>
      </c>
      <c r="Z252" s="22">
        <v>241895</v>
      </c>
      <c r="AA252" s="22">
        <v>154730</v>
      </c>
      <c r="AB252" s="22">
        <v>0</v>
      </c>
      <c r="AC252" s="22">
        <v>0</v>
      </c>
      <c r="AD252" s="22">
        <v>426841</v>
      </c>
      <c r="AE252" s="22">
        <v>-25343</v>
      </c>
      <c r="AF252" s="22">
        <v>3018996</v>
      </c>
      <c r="AG252" s="22">
        <v>0</v>
      </c>
      <c r="AH252" s="22">
        <v>0</v>
      </c>
      <c r="AI252" s="22">
        <v>0</v>
      </c>
      <c r="AJ252" s="22">
        <v>3018996</v>
      </c>
      <c r="AK252" s="22">
        <v>2993653</v>
      </c>
    </row>
    <row r="253" spans="1:37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127130</v>
      </c>
      <c r="F253" s="22">
        <v>8000</v>
      </c>
      <c r="G253" s="22">
        <v>2115</v>
      </c>
      <c r="H253" s="22">
        <v>0</v>
      </c>
      <c r="I253" s="22">
        <v>305172</v>
      </c>
      <c r="J253" s="22">
        <v>0</v>
      </c>
      <c r="K253" s="22">
        <v>7968</v>
      </c>
      <c r="L253" s="22">
        <v>0</v>
      </c>
      <c r="M253" s="22">
        <v>10033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460418</v>
      </c>
      <c r="V253" s="22">
        <v>0</v>
      </c>
      <c r="W253" s="22">
        <v>0</v>
      </c>
      <c r="X253" s="22">
        <v>17722</v>
      </c>
      <c r="Y253" s="22">
        <v>0</v>
      </c>
      <c r="Z253" s="22">
        <v>445642</v>
      </c>
      <c r="AA253" s="22">
        <v>84170</v>
      </c>
      <c r="AB253" s="22">
        <v>0</v>
      </c>
      <c r="AC253" s="22">
        <v>0</v>
      </c>
      <c r="AD253" s="22">
        <v>547534</v>
      </c>
      <c r="AE253" s="22">
        <v>-87116</v>
      </c>
      <c r="AF253" s="22">
        <v>2414519</v>
      </c>
      <c r="AG253" s="22">
        <v>0</v>
      </c>
      <c r="AH253" s="22">
        <v>4877</v>
      </c>
      <c r="AI253" s="22">
        <v>0</v>
      </c>
      <c r="AJ253" s="22">
        <v>2419396</v>
      </c>
      <c r="AK253" s="22">
        <v>2332280</v>
      </c>
    </row>
    <row r="254" spans="1:37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1087109</v>
      </c>
      <c r="F254" s="22">
        <v>60385</v>
      </c>
      <c r="G254" s="22">
        <v>145608</v>
      </c>
      <c r="H254" s="22">
        <v>-130752</v>
      </c>
      <c r="I254" s="22">
        <v>0</v>
      </c>
      <c r="J254" s="22">
        <v>0</v>
      </c>
      <c r="K254" s="22">
        <v>120397</v>
      </c>
      <c r="L254" s="22">
        <v>0</v>
      </c>
      <c r="M254" s="22">
        <v>0</v>
      </c>
      <c r="N254" s="22">
        <v>0</v>
      </c>
      <c r="O254" s="22">
        <v>0</v>
      </c>
      <c r="P254" s="22">
        <v>10</v>
      </c>
      <c r="Q254" s="22">
        <v>0</v>
      </c>
      <c r="R254" s="22">
        <v>0</v>
      </c>
      <c r="S254" s="22">
        <v>0</v>
      </c>
      <c r="T254" s="22">
        <v>162495</v>
      </c>
      <c r="U254" s="22">
        <v>1445252</v>
      </c>
      <c r="V254" s="22">
        <v>0</v>
      </c>
      <c r="W254" s="22">
        <v>0</v>
      </c>
      <c r="X254" s="22">
        <v>117386</v>
      </c>
      <c r="Y254" s="22">
        <v>0</v>
      </c>
      <c r="Z254" s="22">
        <v>289579</v>
      </c>
      <c r="AA254" s="22">
        <v>437715</v>
      </c>
      <c r="AB254" s="22">
        <v>0</v>
      </c>
      <c r="AC254" s="22">
        <v>162495</v>
      </c>
      <c r="AD254" s="22">
        <v>1007175</v>
      </c>
      <c r="AE254" s="22">
        <v>438077</v>
      </c>
      <c r="AF254" s="22">
        <v>3448791</v>
      </c>
      <c r="AG254" s="22">
        <v>49044</v>
      </c>
      <c r="AH254" s="22">
        <v>0</v>
      </c>
      <c r="AI254" s="22">
        <v>0</v>
      </c>
      <c r="AJ254" s="22">
        <v>3497835</v>
      </c>
      <c r="AK254" s="22">
        <v>3935912</v>
      </c>
    </row>
    <row r="255" spans="1:37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170190</v>
      </c>
      <c r="F255" s="22">
        <v>35863</v>
      </c>
      <c r="G255" s="22">
        <v>20562</v>
      </c>
      <c r="H255" s="22">
        <v>-5177</v>
      </c>
      <c r="I255" s="22">
        <v>16925</v>
      </c>
      <c r="J255" s="22">
        <v>0</v>
      </c>
      <c r="K255" s="22">
        <v>30880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269243</v>
      </c>
      <c r="V255" s="22">
        <v>0</v>
      </c>
      <c r="W255" s="22">
        <v>0</v>
      </c>
      <c r="X255" s="22">
        <v>117120</v>
      </c>
      <c r="Y255" s="22">
        <v>229</v>
      </c>
      <c r="Z255" s="22">
        <v>142879</v>
      </c>
      <c r="AA255" s="22">
        <v>68909</v>
      </c>
      <c r="AB255" s="22">
        <v>0</v>
      </c>
      <c r="AC255" s="22">
        <v>0</v>
      </c>
      <c r="AD255" s="22">
        <v>329137</v>
      </c>
      <c r="AE255" s="22">
        <v>-59894</v>
      </c>
      <c r="AF255" s="22">
        <v>3441372</v>
      </c>
      <c r="AG255" s="22">
        <v>0</v>
      </c>
      <c r="AH255" s="22">
        <v>1924</v>
      </c>
      <c r="AI255" s="22">
        <v>0</v>
      </c>
      <c r="AJ255" s="22">
        <v>3443296</v>
      </c>
      <c r="AK255" s="22">
        <v>3383402</v>
      </c>
    </row>
    <row r="256" spans="1:37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184183</v>
      </c>
      <c r="F256" s="22">
        <v>19466</v>
      </c>
      <c r="G256" s="22">
        <v>18830</v>
      </c>
      <c r="H256" s="22">
        <v>0</v>
      </c>
      <c r="I256" s="22">
        <v>298040</v>
      </c>
      <c r="J256" s="22">
        <v>0</v>
      </c>
      <c r="K256" s="22">
        <v>63577</v>
      </c>
      <c r="L256" s="22">
        <v>0</v>
      </c>
      <c r="M256" s="22">
        <v>60951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7862</v>
      </c>
      <c r="U256" s="22">
        <v>652909</v>
      </c>
      <c r="V256" s="22">
        <v>0</v>
      </c>
      <c r="W256" s="22">
        <v>0</v>
      </c>
      <c r="X256" s="22">
        <v>47476</v>
      </c>
      <c r="Y256" s="22">
        <v>4935</v>
      </c>
      <c r="Z256" s="22">
        <v>172841</v>
      </c>
      <c r="AA256" s="22">
        <v>370413</v>
      </c>
      <c r="AB256" s="22">
        <v>0</v>
      </c>
      <c r="AC256" s="22">
        <v>0</v>
      </c>
      <c r="AD256" s="22">
        <v>595665</v>
      </c>
      <c r="AE256" s="22">
        <v>57244</v>
      </c>
      <c r="AF256" s="22">
        <v>3931124</v>
      </c>
      <c r="AG256" s="22">
        <v>0</v>
      </c>
      <c r="AH256" s="22">
        <v>5973</v>
      </c>
      <c r="AI256" s="22">
        <v>0</v>
      </c>
      <c r="AJ256" s="22">
        <v>3937097</v>
      </c>
      <c r="AK256" s="22">
        <v>3994341</v>
      </c>
    </row>
    <row r="257" spans="1:37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553216</v>
      </c>
      <c r="F257" s="22">
        <v>40252</v>
      </c>
      <c r="G257" s="22">
        <v>23762</v>
      </c>
      <c r="H257" s="22">
        <v>0</v>
      </c>
      <c r="I257" s="22">
        <v>181898</v>
      </c>
      <c r="J257" s="22">
        <v>0</v>
      </c>
      <c r="K257" s="22">
        <v>73823</v>
      </c>
      <c r="L257" s="22">
        <v>0</v>
      </c>
      <c r="M257" s="22">
        <v>785607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155</v>
      </c>
      <c r="U257" s="22">
        <v>1658713</v>
      </c>
      <c r="V257" s="22">
        <v>0</v>
      </c>
      <c r="W257" s="22">
        <v>0</v>
      </c>
      <c r="X257" s="22">
        <v>165427</v>
      </c>
      <c r="Y257" s="22">
        <v>32173</v>
      </c>
      <c r="Z257" s="22">
        <v>240993</v>
      </c>
      <c r="AA257" s="22">
        <v>1354988</v>
      </c>
      <c r="AB257" s="22">
        <v>0</v>
      </c>
      <c r="AC257" s="22">
        <v>0</v>
      </c>
      <c r="AD257" s="22">
        <v>1793581</v>
      </c>
      <c r="AE257" s="22">
        <v>-134868</v>
      </c>
      <c r="AF257" s="22">
        <v>3826457</v>
      </c>
      <c r="AG257" s="22">
        <v>45292</v>
      </c>
      <c r="AH257" s="22">
        <v>0</v>
      </c>
      <c r="AI257" s="22">
        <v>0</v>
      </c>
      <c r="AJ257" s="22">
        <v>3871749</v>
      </c>
      <c r="AK257" s="22">
        <v>3736881</v>
      </c>
    </row>
    <row r="258" spans="1:37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430020</v>
      </c>
      <c r="F258" s="22">
        <v>51468</v>
      </c>
      <c r="G258" s="22">
        <v>5248</v>
      </c>
      <c r="H258" s="22">
        <v>0</v>
      </c>
      <c r="I258" s="22">
        <v>0</v>
      </c>
      <c r="J258" s="22">
        <v>0</v>
      </c>
      <c r="K258" s="22">
        <v>163548</v>
      </c>
      <c r="L258" s="22">
        <v>0</v>
      </c>
      <c r="M258" s="22">
        <v>38105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5253</v>
      </c>
      <c r="U258" s="22">
        <v>693642</v>
      </c>
      <c r="V258" s="22">
        <v>0</v>
      </c>
      <c r="W258" s="22">
        <v>0</v>
      </c>
      <c r="X258" s="22">
        <v>95577</v>
      </c>
      <c r="Y258" s="22">
        <v>8375</v>
      </c>
      <c r="Z258" s="22">
        <v>8097</v>
      </c>
      <c r="AA258" s="22">
        <v>421433</v>
      </c>
      <c r="AB258" s="22">
        <v>0</v>
      </c>
      <c r="AC258" s="22">
        <v>0</v>
      </c>
      <c r="AD258" s="22">
        <v>533482</v>
      </c>
      <c r="AE258" s="22">
        <v>160160</v>
      </c>
      <c r="AF258" s="22">
        <v>4580628</v>
      </c>
      <c r="AG258" s="22">
        <v>24606</v>
      </c>
      <c r="AH258" s="22">
        <v>0</v>
      </c>
      <c r="AI258" s="22">
        <v>0</v>
      </c>
      <c r="AJ258" s="22">
        <v>4605234</v>
      </c>
      <c r="AK258" s="22">
        <v>4765394</v>
      </c>
    </row>
    <row r="259" spans="1:37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144383</v>
      </c>
      <c r="F259" s="22">
        <v>36828</v>
      </c>
      <c r="G259" s="22">
        <v>0</v>
      </c>
      <c r="H259" s="22">
        <v>0</v>
      </c>
      <c r="I259" s="22">
        <v>0</v>
      </c>
      <c r="J259" s="22">
        <v>0</v>
      </c>
      <c r="K259" s="22">
        <v>37813</v>
      </c>
      <c r="L259" s="22">
        <v>0</v>
      </c>
      <c r="M259" s="22">
        <v>14302</v>
      </c>
      <c r="N259" s="22">
        <v>0</v>
      </c>
      <c r="O259" s="22">
        <v>0</v>
      </c>
      <c r="P259" s="22">
        <v>10</v>
      </c>
      <c r="Q259" s="22">
        <v>0</v>
      </c>
      <c r="R259" s="22">
        <v>0</v>
      </c>
      <c r="S259" s="22">
        <v>31500</v>
      </c>
      <c r="T259" s="22">
        <v>0</v>
      </c>
      <c r="U259" s="22">
        <v>264836</v>
      </c>
      <c r="V259" s="22">
        <v>0</v>
      </c>
      <c r="W259" s="22">
        <v>0</v>
      </c>
      <c r="X259" s="22">
        <v>38129</v>
      </c>
      <c r="Y259" s="22">
        <v>660</v>
      </c>
      <c r="Z259" s="22">
        <v>97442</v>
      </c>
      <c r="AA259" s="22">
        <v>27207</v>
      </c>
      <c r="AB259" s="22">
        <v>0</v>
      </c>
      <c r="AC259" s="22">
        <v>4875</v>
      </c>
      <c r="AD259" s="22">
        <v>168313</v>
      </c>
      <c r="AE259" s="22">
        <v>96523</v>
      </c>
      <c r="AF259" s="22">
        <v>1320444</v>
      </c>
      <c r="AG259" s="22">
        <v>0</v>
      </c>
      <c r="AH259" s="22">
        <v>0</v>
      </c>
      <c r="AI259" s="22">
        <v>0</v>
      </c>
      <c r="AJ259" s="22">
        <v>1320444</v>
      </c>
      <c r="AK259" s="22">
        <v>1416967</v>
      </c>
    </row>
    <row r="260" spans="1:37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562955</v>
      </c>
      <c r="F260" s="22">
        <v>20654</v>
      </c>
      <c r="G260" s="22">
        <v>7710</v>
      </c>
      <c r="H260" s="22">
        <v>0</v>
      </c>
      <c r="I260" s="22">
        <v>0</v>
      </c>
      <c r="J260" s="22">
        <v>0</v>
      </c>
      <c r="K260" s="22">
        <v>231189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822508</v>
      </c>
      <c r="V260" s="22">
        <v>0</v>
      </c>
      <c r="W260" s="22">
        <v>0</v>
      </c>
      <c r="X260" s="22">
        <v>101153</v>
      </c>
      <c r="Y260" s="22">
        <v>149797</v>
      </c>
      <c r="Z260" s="22">
        <v>181758</v>
      </c>
      <c r="AA260" s="22">
        <v>0</v>
      </c>
      <c r="AB260" s="22">
        <v>0</v>
      </c>
      <c r="AC260" s="22">
        <v>0</v>
      </c>
      <c r="AD260" s="22">
        <v>432708</v>
      </c>
      <c r="AE260" s="22">
        <v>389800</v>
      </c>
      <c r="AF260" s="22">
        <v>3150867</v>
      </c>
      <c r="AG260" s="22">
        <v>0</v>
      </c>
      <c r="AH260" s="22">
        <v>13607</v>
      </c>
      <c r="AI260" s="22">
        <v>0</v>
      </c>
      <c r="AJ260" s="22">
        <v>3164474</v>
      </c>
      <c r="AK260" s="22">
        <v>3554274</v>
      </c>
    </row>
    <row r="261" spans="1:37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180028</v>
      </c>
      <c r="F261" s="22">
        <v>15359</v>
      </c>
      <c r="G261" s="22">
        <v>3878</v>
      </c>
      <c r="H261" s="22">
        <v>0</v>
      </c>
      <c r="I261" s="22">
        <v>4946</v>
      </c>
      <c r="J261" s="22">
        <v>0</v>
      </c>
      <c r="K261" s="22">
        <v>37175</v>
      </c>
      <c r="L261" s="22">
        <v>0</v>
      </c>
      <c r="M261" s="22">
        <v>67511</v>
      </c>
      <c r="N261" s="22">
        <v>253042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561939</v>
      </c>
      <c r="V261" s="22">
        <v>30405</v>
      </c>
      <c r="W261" s="22">
        <v>0</v>
      </c>
      <c r="X261" s="22">
        <v>19043</v>
      </c>
      <c r="Y261" s="22">
        <v>54799</v>
      </c>
      <c r="Z261" s="22">
        <v>308883</v>
      </c>
      <c r="AA261" s="22">
        <v>269925</v>
      </c>
      <c r="AB261" s="22">
        <v>0</v>
      </c>
      <c r="AC261" s="22">
        <v>0</v>
      </c>
      <c r="AD261" s="22">
        <v>683055</v>
      </c>
      <c r="AE261" s="22">
        <v>-121116</v>
      </c>
      <c r="AF261" s="22">
        <v>2371041</v>
      </c>
      <c r="AG261" s="22">
        <v>0</v>
      </c>
      <c r="AH261" s="22">
        <v>0</v>
      </c>
      <c r="AI261" s="22">
        <v>0</v>
      </c>
      <c r="AJ261" s="22">
        <v>2371041</v>
      </c>
      <c r="AK261" s="22">
        <v>2249925</v>
      </c>
    </row>
    <row r="262" spans="1:37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697930</v>
      </c>
      <c r="F262" s="22">
        <v>88233</v>
      </c>
      <c r="G262" s="22">
        <v>7995</v>
      </c>
      <c r="H262" s="22">
        <v>-12878</v>
      </c>
      <c r="I262" s="22">
        <v>144371</v>
      </c>
      <c r="J262" s="22">
        <v>0</v>
      </c>
      <c r="K262" s="22">
        <v>209610</v>
      </c>
      <c r="L262" s="22">
        <v>0</v>
      </c>
      <c r="M262" s="22">
        <v>48457</v>
      </c>
      <c r="N262" s="22">
        <v>28462</v>
      </c>
      <c r="O262" s="22">
        <v>0</v>
      </c>
      <c r="P262" s="22">
        <v>0</v>
      </c>
      <c r="Q262" s="22">
        <v>0</v>
      </c>
      <c r="R262" s="22">
        <v>15908</v>
      </c>
      <c r="S262" s="22">
        <v>0</v>
      </c>
      <c r="T262" s="22">
        <v>0</v>
      </c>
      <c r="U262" s="22">
        <v>1228088</v>
      </c>
      <c r="V262" s="22">
        <v>0</v>
      </c>
      <c r="W262" s="22">
        <v>0</v>
      </c>
      <c r="X262" s="22">
        <v>417711</v>
      </c>
      <c r="Y262" s="22">
        <v>0</v>
      </c>
      <c r="Z262" s="22">
        <v>86932</v>
      </c>
      <c r="AA262" s="22">
        <v>152564</v>
      </c>
      <c r="AB262" s="22">
        <v>6328</v>
      </c>
      <c r="AC262" s="22">
        <v>0</v>
      </c>
      <c r="AD262" s="22">
        <v>663535</v>
      </c>
      <c r="AE262" s="22">
        <v>564553</v>
      </c>
      <c r="AF262" s="22">
        <v>9029163</v>
      </c>
      <c r="AG262" s="22">
        <v>34744</v>
      </c>
      <c r="AH262" s="22">
        <v>22097</v>
      </c>
      <c r="AI262" s="22">
        <v>0</v>
      </c>
      <c r="AJ262" s="22">
        <v>9086004</v>
      </c>
      <c r="AK262" s="22">
        <v>9650557</v>
      </c>
    </row>
    <row r="263" spans="1:37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2170347</v>
      </c>
      <c r="F263" s="22">
        <v>35335</v>
      </c>
      <c r="G263" s="22">
        <v>4476</v>
      </c>
      <c r="H263" s="22">
        <v>0</v>
      </c>
      <c r="I263" s="22">
        <v>0</v>
      </c>
      <c r="J263" s="22">
        <v>0</v>
      </c>
      <c r="K263" s="22">
        <v>274895</v>
      </c>
      <c r="L263" s="22">
        <v>0</v>
      </c>
      <c r="M263" s="22">
        <v>61391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2546444</v>
      </c>
      <c r="V263" s="22">
        <v>0</v>
      </c>
      <c r="W263" s="22">
        <v>0</v>
      </c>
      <c r="X263" s="22">
        <v>95622</v>
      </c>
      <c r="Y263" s="22">
        <v>17572</v>
      </c>
      <c r="Z263" s="22">
        <v>1254353</v>
      </c>
      <c r="AA263" s="22">
        <v>147146</v>
      </c>
      <c r="AB263" s="22">
        <v>0</v>
      </c>
      <c r="AC263" s="22">
        <v>0</v>
      </c>
      <c r="AD263" s="22">
        <v>1514693</v>
      </c>
      <c r="AE263" s="22">
        <v>1031751</v>
      </c>
      <c r="AF263" s="22">
        <v>4632212</v>
      </c>
      <c r="AG263" s="22">
        <v>0</v>
      </c>
      <c r="AH263" s="22">
        <v>19306</v>
      </c>
      <c r="AI263" s="22">
        <v>689</v>
      </c>
      <c r="AJ263" s="22">
        <v>4652207</v>
      </c>
      <c r="AK263" s="22">
        <v>5683958</v>
      </c>
    </row>
    <row r="264" spans="1:37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529444</v>
      </c>
      <c r="F264" s="22">
        <v>5674</v>
      </c>
      <c r="G264" s="22">
        <v>5246</v>
      </c>
      <c r="H264" s="22">
        <v>0</v>
      </c>
      <c r="I264" s="22">
        <v>115092</v>
      </c>
      <c r="J264" s="22">
        <v>0</v>
      </c>
      <c r="K264" s="22">
        <v>22541</v>
      </c>
      <c r="L264" s="22">
        <v>0</v>
      </c>
      <c r="M264" s="22">
        <v>501265</v>
      </c>
      <c r="N264" s="22">
        <v>0</v>
      </c>
      <c r="O264" s="22">
        <v>0</v>
      </c>
      <c r="P264" s="22">
        <v>10</v>
      </c>
      <c r="Q264" s="22">
        <v>0</v>
      </c>
      <c r="R264" s="22">
        <v>0</v>
      </c>
      <c r="S264" s="22">
        <v>0</v>
      </c>
      <c r="T264" s="22">
        <v>0</v>
      </c>
      <c r="U264" s="22">
        <v>1179272</v>
      </c>
      <c r="V264" s="22">
        <v>0</v>
      </c>
      <c r="W264" s="22">
        <v>0</v>
      </c>
      <c r="X264" s="22">
        <v>44319</v>
      </c>
      <c r="Y264" s="22">
        <v>19361</v>
      </c>
      <c r="Z264" s="22">
        <v>367318</v>
      </c>
      <c r="AA264" s="22">
        <v>181055</v>
      </c>
      <c r="AB264" s="22">
        <v>0</v>
      </c>
      <c r="AC264" s="22">
        <v>0</v>
      </c>
      <c r="AD264" s="22">
        <v>612053</v>
      </c>
      <c r="AE264" s="22">
        <v>567219</v>
      </c>
      <c r="AF264" s="22">
        <v>1257660</v>
      </c>
      <c r="AG264" s="22">
        <v>3072</v>
      </c>
      <c r="AH264" s="22">
        <v>2188</v>
      </c>
      <c r="AI264" s="22">
        <v>0</v>
      </c>
      <c r="AJ264" s="22">
        <v>1262920</v>
      </c>
      <c r="AK264" s="22">
        <v>1830139</v>
      </c>
    </row>
    <row r="265" spans="1:37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1041638</v>
      </c>
      <c r="F265" s="22">
        <v>24875</v>
      </c>
      <c r="G265" s="22">
        <v>53351</v>
      </c>
      <c r="H265" s="22">
        <v>-17716</v>
      </c>
      <c r="I265" s="22">
        <v>252184</v>
      </c>
      <c r="J265" s="22">
        <v>0</v>
      </c>
      <c r="K265" s="22">
        <v>4641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1358973</v>
      </c>
      <c r="V265" s="22">
        <v>0</v>
      </c>
      <c r="W265" s="22">
        <v>16143</v>
      </c>
      <c r="X265" s="22">
        <v>48703</v>
      </c>
      <c r="Y265" s="22">
        <v>11630</v>
      </c>
      <c r="Z265" s="22">
        <v>781143</v>
      </c>
      <c r="AA265" s="22">
        <v>0</v>
      </c>
      <c r="AB265" s="22">
        <v>0</v>
      </c>
      <c r="AC265" s="22">
        <v>0</v>
      </c>
      <c r="AD265" s="22">
        <v>857619</v>
      </c>
      <c r="AE265" s="22">
        <v>501354</v>
      </c>
      <c r="AF265" s="22">
        <v>2781937</v>
      </c>
      <c r="AG265" s="22">
        <v>0</v>
      </c>
      <c r="AH265" s="22">
        <v>510</v>
      </c>
      <c r="AI265" s="22">
        <v>0</v>
      </c>
      <c r="AJ265" s="22">
        <v>2782447</v>
      </c>
      <c r="AK265" s="22">
        <v>3283801</v>
      </c>
    </row>
    <row r="266" spans="1:37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930777</v>
      </c>
      <c r="F266" s="22">
        <v>922</v>
      </c>
      <c r="G266" s="22">
        <v>18357</v>
      </c>
      <c r="H266" s="22">
        <v>0</v>
      </c>
      <c r="I266" s="22">
        <v>78966</v>
      </c>
      <c r="J266" s="22">
        <v>0</v>
      </c>
      <c r="K266" s="22">
        <v>6776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207</v>
      </c>
      <c r="S266" s="22">
        <v>0</v>
      </c>
      <c r="T266" s="22">
        <v>0</v>
      </c>
      <c r="U266" s="22">
        <v>1036005</v>
      </c>
      <c r="V266" s="22">
        <v>0</v>
      </c>
      <c r="W266" s="22">
        <v>12468</v>
      </c>
      <c r="X266" s="22">
        <v>59849</v>
      </c>
      <c r="Y266" s="22">
        <v>2685</v>
      </c>
      <c r="Z266" s="22">
        <v>824201</v>
      </c>
      <c r="AA266" s="22">
        <v>227767</v>
      </c>
      <c r="AB266" s="22">
        <v>0</v>
      </c>
      <c r="AC266" s="22">
        <v>0</v>
      </c>
      <c r="AD266" s="22">
        <v>1126970</v>
      </c>
      <c r="AE266" s="22">
        <v>-90965</v>
      </c>
      <c r="AF266" s="22">
        <v>3910314</v>
      </c>
      <c r="AG266" s="22">
        <v>0</v>
      </c>
      <c r="AH266" s="22">
        <v>762</v>
      </c>
      <c r="AI266" s="22">
        <v>0</v>
      </c>
      <c r="AJ266" s="22">
        <v>3911076</v>
      </c>
      <c r="AK266" s="22">
        <v>3820111</v>
      </c>
    </row>
    <row r="267" spans="1:37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374707</v>
      </c>
      <c r="F267" s="22">
        <v>10581</v>
      </c>
      <c r="G267" s="22">
        <v>17661</v>
      </c>
      <c r="H267" s="22">
        <v>-2188</v>
      </c>
      <c r="I267" s="22">
        <v>9164</v>
      </c>
      <c r="J267" s="22">
        <v>0</v>
      </c>
      <c r="K267" s="22">
        <v>31853</v>
      </c>
      <c r="L267" s="22">
        <v>0</v>
      </c>
      <c r="M267" s="22">
        <v>23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441801</v>
      </c>
      <c r="V267" s="22">
        <v>0</v>
      </c>
      <c r="W267" s="22">
        <v>0</v>
      </c>
      <c r="X267" s="22">
        <v>26101</v>
      </c>
      <c r="Y267" s="22">
        <v>5000</v>
      </c>
      <c r="Z267" s="22">
        <v>413080</v>
      </c>
      <c r="AA267" s="22">
        <v>54792</v>
      </c>
      <c r="AB267" s="22">
        <v>0</v>
      </c>
      <c r="AC267" s="22">
        <v>0</v>
      </c>
      <c r="AD267" s="22">
        <v>498973</v>
      </c>
      <c r="AE267" s="22">
        <v>-57172</v>
      </c>
      <c r="AF267" s="22">
        <v>1260728</v>
      </c>
      <c r="AG267" s="22">
        <v>0</v>
      </c>
      <c r="AH267" s="22">
        <v>0</v>
      </c>
      <c r="AI267" s="22">
        <v>0</v>
      </c>
      <c r="AJ267" s="22">
        <v>1260728</v>
      </c>
      <c r="AK267" s="22">
        <v>1203556</v>
      </c>
    </row>
    <row r="268" spans="1:37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136716</v>
      </c>
      <c r="F268" s="22">
        <v>9757</v>
      </c>
      <c r="G268" s="22">
        <v>2963</v>
      </c>
      <c r="H268" s="22">
        <v>0</v>
      </c>
      <c r="I268" s="22">
        <v>5923</v>
      </c>
      <c r="J268" s="22">
        <v>0</v>
      </c>
      <c r="K268" s="22">
        <v>5114</v>
      </c>
      <c r="L268" s="22">
        <v>0</v>
      </c>
      <c r="M268" s="22">
        <v>2156</v>
      </c>
      <c r="N268" s="22">
        <v>0</v>
      </c>
      <c r="O268" s="22">
        <v>0</v>
      </c>
      <c r="P268" s="22">
        <v>0</v>
      </c>
      <c r="Q268" s="22">
        <v>0</v>
      </c>
      <c r="R268" s="22">
        <v>324017</v>
      </c>
      <c r="S268" s="22">
        <v>0</v>
      </c>
      <c r="T268" s="22">
        <v>0</v>
      </c>
      <c r="U268" s="22">
        <v>486646</v>
      </c>
      <c r="V268" s="22">
        <v>0</v>
      </c>
      <c r="W268" s="22">
        <v>0</v>
      </c>
      <c r="X268" s="22">
        <v>80556</v>
      </c>
      <c r="Y268" s="22">
        <v>0</v>
      </c>
      <c r="Z268" s="22">
        <v>200097</v>
      </c>
      <c r="AA268" s="22">
        <v>0</v>
      </c>
      <c r="AB268" s="22">
        <v>0</v>
      </c>
      <c r="AC268" s="22">
        <v>0</v>
      </c>
      <c r="AD268" s="22">
        <v>280653</v>
      </c>
      <c r="AE268" s="22">
        <v>205993</v>
      </c>
      <c r="AF268" s="22">
        <v>710363</v>
      </c>
      <c r="AG268" s="22">
        <v>0</v>
      </c>
      <c r="AH268" s="22">
        <v>13954</v>
      </c>
      <c r="AI268" s="22">
        <v>0</v>
      </c>
      <c r="AJ268" s="22">
        <v>724317</v>
      </c>
      <c r="AK268" s="22">
        <v>930310</v>
      </c>
    </row>
    <row r="269" spans="1:37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1050666</v>
      </c>
      <c r="F269" s="22">
        <v>147247</v>
      </c>
      <c r="G269" s="22">
        <v>189</v>
      </c>
      <c r="H269" s="22">
        <v>-54065</v>
      </c>
      <c r="I269" s="22">
        <v>199353</v>
      </c>
      <c r="J269" s="22">
        <v>0</v>
      </c>
      <c r="K269" s="22">
        <v>88390</v>
      </c>
      <c r="L269" s="22">
        <v>0</v>
      </c>
      <c r="M269" s="22">
        <v>76512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1508292</v>
      </c>
      <c r="V269" s="22">
        <v>0</v>
      </c>
      <c r="W269" s="22">
        <v>0</v>
      </c>
      <c r="X269" s="22">
        <v>97976</v>
      </c>
      <c r="Y269" s="22">
        <v>5985</v>
      </c>
      <c r="Z269" s="22">
        <v>249737</v>
      </c>
      <c r="AA269" s="22">
        <v>203050</v>
      </c>
      <c r="AB269" s="22">
        <v>0</v>
      </c>
      <c r="AC269" s="22">
        <v>0</v>
      </c>
      <c r="AD269" s="22">
        <v>556748</v>
      </c>
      <c r="AE269" s="22">
        <v>951544</v>
      </c>
      <c r="AF269" s="22">
        <v>3381336</v>
      </c>
      <c r="AG269" s="22">
        <v>26272</v>
      </c>
      <c r="AH269" s="22">
        <v>18081</v>
      </c>
      <c r="AI269" s="22">
        <v>0</v>
      </c>
      <c r="AJ269" s="22">
        <v>3425689</v>
      </c>
      <c r="AK269" s="22">
        <v>4377233</v>
      </c>
    </row>
    <row r="270" spans="1:37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2013823</v>
      </c>
      <c r="F270" s="22">
        <v>23735</v>
      </c>
      <c r="G270" s="22">
        <v>7153</v>
      </c>
      <c r="H270" s="22">
        <v>0</v>
      </c>
      <c r="I270" s="22">
        <v>18750</v>
      </c>
      <c r="J270" s="22">
        <v>8600</v>
      </c>
      <c r="K270" s="22">
        <v>139203</v>
      </c>
      <c r="L270" s="22">
        <v>0</v>
      </c>
      <c r="M270" s="22">
        <v>233183</v>
      </c>
      <c r="N270" s="22">
        <v>0</v>
      </c>
      <c r="O270" s="22">
        <v>0</v>
      </c>
      <c r="P270" s="22">
        <v>0</v>
      </c>
      <c r="Q270" s="22">
        <v>0</v>
      </c>
      <c r="R270" s="22">
        <v>188062</v>
      </c>
      <c r="S270" s="22">
        <v>0</v>
      </c>
      <c r="T270" s="22">
        <v>0</v>
      </c>
      <c r="U270" s="22">
        <v>2632509</v>
      </c>
      <c r="V270" s="22">
        <v>0</v>
      </c>
      <c r="W270" s="22">
        <v>3801</v>
      </c>
      <c r="X270" s="22">
        <v>208444</v>
      </c>
      <c r="Y270" s="22">
        <v>0</v>
      </c>
      <c r="Z270" s="22">
        <v>33492</v>
      </c>
      <c r="AA270" s="22">
        <v>469443</v>
      </c>
      <c r="AB270" s="22">
        <v>0</v>
      </c>
      <c r="AC270" s="22">
        <v>0</v>
      </c>
      <c r="AD270" s="22">
        <v>715180</v>
      </c>
      <c r="AE270" s="22">
        <v>1917329</v>
      </c>
      <c r="AF270" s="22">
        <v>10615798</v>
      </c>
      <c r="AG270" s="22">
        <v>0</v>
      </c>
      <c r="AH270" s="22">
        <v>26049</v>
      </c>
      <c r="AI270" s="22">
        <v>0</v>
      </c>
      <c r="AJ270" s="22">
        <v>10641847</v>
      </c>
      <c r="AK270" s="22">
        <v>12559176</v>
      </c>
    </row>
    <row r="271" spans="1:37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515076</v>
      </c>
      <c r="F271" s="22">
        <v>21253</v>
      </c>
      <c r="G271" s="22">
        <v>5451</v>
      </c>
      <c r="H271" s="22">
        <v>-9300</v>
      </c>
      <c r="I271" s="22">
        <v>26874</v>
      </c>
      <c r="J271" s="22">
        <v>0</v>
      </c>
      <c r="K271" s="22">
        <v>16659</v>
      </c>
      <c r="L271" s="22">
        <v>0</v>
      </c>
      <c r="M271" s="22">
        <v>0</v>
      </c>
      <c r="N271" s="22">
        <v>0</v>
      </c>
      <c r="O271" s="22">
        <v>0</v>
      </c>
      <c r="P271" s="22">
        <v>10</v>
      </c>
      <c r="Q271" s="22">
        <v>0</v>
      </c>
      <c r="R271" s="22">
        <v>0</v>
      </c>
      <c r="S271" s="22">
        <v>0</v>
      </c>
      <c r="T271" s="22">
        <v>0</v>
      </c>
      <c r="U271" s="22">
        <v>576023</v>
      </c>
      <c r="V271" s="22">
        <v>0</v>
      </c>
      <c r="W271" s="22">
        <v>4595</v>
      </c>
      <c r="X271" s="22">
        <v>28162</v>
      </c>
      <c r="Y271" s="22">
        <v>0</v>
      </c>
      <c r="Z271" s="22">
        <v>427813</v>
      </c>
      <c r="AA271" s="22">
        <v>0</v>
      </c>
      <c r="AB271" s="22">
        <v>0</v>
      </c>
      <c r="AC271" s="22">
        <v>0</v>
      </c>
      <c r="AD271" s="22">
        <v>460570</v>
      </c>
      <c r="AE271" s="22">
        <v>115453</v>
      </c>
      <c r="AF271" s="22">
        <v>2733830</v>
      </c>
      <c r="AG271" s="22">
        <v>0</v>
      </c>
      <c r="AH271" s="22">
        <v>0</v>
      </c>
      <c r="AI271" s="22">
        <v>0</v>
      </c>
      <c r="AJ271" s="22">
        <v>2733830</v>
      </c>
      <c r="AK271" s="22">
        <v>2849283</v>
      </c>
    </row>
    <row r="272" spans="1:37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335619</v>
      </c>
      <c r="F272" s="22">
        <v>6719</v>
      </c>
      <c r="G272" s="22">
        <v>5700</v>
      </c>
      <c r="H272" s="22">
        <v>0</v>
      </c>
      <c r="I272" s="22">
        <v>99579</v>
      </c>
      <c r="J272" s="22">
        <v>0</v>
      </c>
      <c r="K272" s="22">
        <v>33224</v>
      </c>
      <c r="L272" s="22">
        <v>0</v>
      </c>
      <c r="M272" s="22">
        <v>0</v>
      </c>
      <c r="N272" s="22">
        <v>0</v>
      </c>
      <c r="O272" s="22">
        <v>0</v>
      </c>
      <c r="P272" s="22">
        <v>70</v>
      </c>
      <c r="Q272" s="22">
        <v>0</v>
      </c>
      <c r="R272" s="22">
        <v>0</v>
      </c>
      <c r="S272" s="22">
        <v>0</v>
      </c>
      <c r="T272" s="22">
        <v>0</v>
      </c>
      <c r="U272" s="22">
        <v>480911</v>
      </c>
      <c r="V272" s="22">
        <v>0</v>
      </c>
      <c r="W272" s="22">
        <v>1418</v>
      </c>
      <c r="X272" s="22">
        <v>15685</v>
      </c>
      <c r="Y272" s="22">
        <v>4103</v>
      </c>
      <c r="Z272" s="22">
        <v>146369</v>
      </c>
      <c r="AA272" s="22">
        <v>0</v>
      </c>
      <c r="AB272" s="22">
        <v>0</v>
      </c>
      <c r="AC272" s="22">
        <v>1881</v>
      </c>
      <c r="AD272" s="22">
        <v>169456</v>
      </c>
      <c r="AE272" s="22">
        <v>311455</v>
      </c>
      <c r="AF272" s="22">
        <v>1805895</v>
      </c>
      <c r="AG272" s="22">
        <v>0</v>
      </c>
      <c r="AH272" s="22">
        <v>6415</v>
      </c>
      <c r="AI272" s="22">
        <v>0</v>
      </c>
      <c r="AJ272" s="22">
        <v>1812310</v>
      </c>
      <c r="AK272" s="22">
        <v>2123765</v>
      </c>
    </row>
    <row r="273" spans="1:37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480446</v>
      </c>
      <c r="F273" s="22">
        <v>41009</v>
      </c>
      <c r="G273" s="22">
        <v>34671</v>
      </c>
      <c r="H273" s="22">
        <v>0</v>
      </c>
      <c r="I273" s="22">
        <v>86050</v>
      </c>
      <c r="J273" s="22">
        <v>0</v>
      </c>
      <c r="K273" s="22">
        <v>41353</v>
      </c>
      <c r="L273" s="22">
        <v>0</v>
      </c>
      <c r="M273" s="22">
        <v>62075</v>
      </c>
      <c r="N273" s="22">
        <v>0</v>
      </c>
      <c r="O273" s="22">
        <v>0</v>
      </c>
      <c r="P273" s="22">
        <v>0</v>
      </c>
      <c r="Q273" s="22">
        <v>0</v>
      </c>
      <c r="R273" s="22">
        <v>1651</v>
      </c>
      <c r="S273" s="22">
        <v>0</v>
      </c>
      <c r="T273" s="22">
        <v>0</v>
      </c>
      <c r="U273" s="22">
        <v>747255</v>
      </c>
      <c r="V273" s="22">
        <v>0</v>
      </c>
      <c r="W273" s="22">
        <v>0</v>
      </c>
      <c r="X273" s="22">
        <v>83177</v>
      </c>
      <c r="Y273" s="22">
        <v>0</v>
      </c>
      <c r="Z273" s="22">
        <v>222960</v>
      </c>
      <c r="AA273" s="22">
        <v>443792</v>
      </c>
      <c r="AB273" s="22">
        <v>0</v>
      </c>
      <c r="AC273" s="22">
        <v>0</v>
      </c>
      <c r="AD273" s="22">
        <v>749929</v>
      </c>
      <c r="AE273" s="22">
        <v>-2674</v>
      </c>
      <c r="AF273" s="22">
        <v>3028217</v>
      </c>
      <c r="AG273" s="22">
        <v>0</v>
      </c>
      <c r="AH273" s="22">
        <v>5638</v>
      </c>
      <c r="AI273" s="22">
        <v>0</v>
      </c>
      <c r="AJ273" s="22">
        <v>3033855</v>
      </c>
      <c r="AK273" s="22">
        <v>3031181</v>
      </c>
    </row>
    <row r="274" spans="1:37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732910</v>
      </c>
      <c r="F274" s="22">
        <v>2021</v>
      </c>
      <c r="G274" s="22">
        <v>0</v>
      </c>
      <c r="H274" s="22">
        <v>-904</v>
      </c>
      <c r="I274" s="22">
        <v>0</v>
      </c>
      <c r="J274" s="22">
        <v>0</v>
      </c>
      <c r="K274" s="22">
        <v>15725</v>
      </c>
      <c r="L274" s="22">
        <v>0</v>
      </c>
      <c r="M274" s="22">
        <v>104237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853989</v>
      </c>
      <c r="V274" s="22">
        <v>0</v>
      </c>
      <c r="W274" s="22">
        <v>0</v>
      </c>
      <c r="X274" s="22">
        <v>42792</v>
      </c>
      <c r="Y274" s="22">
        <v>13394</v>
      </c>
      <c r="Z274" s="22">
        <v>391004</v>
      </c>
      <c r="AA274" s="22">
        <v>0</v>
      </c>
      <c r="AB274" s="22">
        <v>0</v>
      </c>
      <c r="AC274" s="22">
        <v>0</v>
      </c>
      <c r="AD274" s="22">
        <v>447190</v>
      </c>
      <c r="AE274" s="22">
        <v>406799</v>
      </c>
      <c r="AF274" s="22">
        <v>2319494</v>
      </c>
      <c r="AG274" s="22">
        <v>0</v>
      </c>
      <c r="AH274" s="22">
        <v>0</v>
      </c>
      <c r="AI274" s="22">
        <v>0</v>
      </c>
      <c r="AJ274" s="22">
        <v>2319494</v>
      </c>
      <c r="AK274" s="22">
        <v>2726293</v>
      </c>
    </row>
    <row r="275" spans="1:37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394124</v>
      </c>
      <c r="F275" s="22">
        <v>7752</v>
      </c>
      <c r="G275" s="22">
        <v>368</v>
      </c>
      <c r="H275" s="22">
        <v>0</v>
      </c>
      <c r="I275" s="22">
        <v>80364</v>
      </c>
      <c r="J275" s="22">
        <v>0</v>
      </c>
      <c r="K275" s="22">
        <v>18012</v>
      </c>
      <c r="L275" s="22">
        <v>0</v>
      </c>
      <c r="M275" s="22">
        <v>139227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14170</v>
      </c>
      <c r="T275" s="22">
        <v>10</v>
      </c>
      <c r="U275" s="22">
        <v>654027</v>
      </c>
      <c r="V275" s="22">
        <v>0</v>
      </c>
      <c r="W275" s="22">
        <v>0</v>
      </c>
      <c r="X275" s="22">
        <v>39264</v>
      </c>
      <c r="Y275" s="22">
        <v>0</v>
      </c>
      <c r="Z275" s="22">
        <v>352359</v>
      </c>
      <c r="AA275" s="22">
        <v>118722</v>
      </c>
      <c r="AB275" s="22">
        <v>0</v>
      </c>
      <c r="AC275" s="22">
        <v>0</v>
      </c>
      <c r="AD275" s="22">
        <v>510345</v>
      </c>
      <c r="AE275" s="22">
        <v>143682</v>
      </c>
      <c r="AF275" s="22">
        <v>3514255</v>
      </c>
      <c r="AG275" s="22">
        <v>0</v>
      </c>
      <c r="AH275" s="22">
        <v>8049</v>
      </c>
      <c r="AI275" s="22">
        <v>0</v>
      </c>
      <c r="AJ275" s="22">
        <v>3522304</v>
      </c>
      <c r="AK275" s="22">
        <v>3665986</v>
      </c>
    </row>
    <row r="276" spans="1:37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1611918</v>
      </c>
      <c r="F276" s="22">
        <v>341889</v>
      </c>
      <c r="G276" s="22">
        <v>73520</v>
      </c>
      <c r="H276" s="22">
        <v>0</v>
      </c>
      <c r="I276" s="22">
        <v>109790</v>
      </c>
      <c r="J276" s="22">
        <v>0</v>
      </c>
      <c r="K276" s="22">
        <v>36090</v>
      </c>
      <c r="L276" s="22">
        <v>0</v>
      </c>
      <c r="M276" s="22">
        <v>0</v>
      </c>
      <c r="N276" s="22">
        <v>0</v>
      </c>
      <c r="O276" s="22">
        <v>0</v>
      </c>
      <c r="P276" s="22">
        <v>10</v>
      </c>
      <c r="Q276" s="22">
        <v>0</v>
      </c>
      <c r="R276" s="22">
        <v>11509</v>
      </c>
      <c r="S276" s="22">
        <v>0</v>
      </c>
      <c r="T276" s="22">
        <v>0</v>
      </c>
      <c r="U276" s="22">
        <v>2184726</v>
      </c>
      <c r="V276" s="22">
        <v>10000</v>
      </c>
      <c r="W276" s="22">
        <v>0</v>
      </c>
      <c r="X276" s="22">
        <v>97426</v>
      </c>
      <c r="Y276" s="22">
        <v>16722</v>
      </c>
      <c r="Z276" s="22">
        <v>415331</v>
      </c>
      <c r="AA276" s="22">
        <v>905658</v>
      </c>
      <c r="AB276" s="22">
        <v>0</v>
      </c>
      <c r="AC276" s="22">
        <v>0</v>
      </c>
      <c r="AD276" s="22">
        <v>1445137</v>
      </c>
      <c r="AE276" s="22">
        <v>739589</v>
      </c>
      <c r="AF276" s="22">
        <v>8795535</v>
      </c>
      <c r="AG276" s="22">
        <v>0</v>
      </c>
      <c r="AH276" s="22">
        <v>0</v>
      </c>
      <c r="AI276" s="22">
        <v>0</v>
      </c>
      <c r="AJ276" s="22">
        <v>8795535</v>
      </c>
      <c r="AK276" s="22">
        <v>9535124</v>
      </c>
    </row>
    <row r="277" spans="1:37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631066</v>
      </c>
      <c r="F277" s="22">
        <v>51344</v>
      </c>
      <c r="G277" s="22">
        <v>25829</v>
      </c>
      <c r="H277" s="22">
        <v>0</v>
      </c>
      <c r="I277" s="22">
        <v>167516</v>
      </c>
      <c r="J277" s="22">
        <v>0</v>
      </c>
      <c r="K277" s="22">
        <v>84793</v>
      </c>
      <c r="L277" s="22">
        <v>0</v>
      </c>
      <c r="M277" s="22">
        <v>23176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983724</v>
      </c>
      <c r="V277" s="22">
        <v>0</v>
      </c>
      <c r="W277" s="22">
        <v>0</v>
      </c>
      <c r="X277" s="22">
        <v>75991</v>
      </c>
      <c r="Y277" s="22">
        <v>0</v>
      </c>
      <c r="Z277" s="22">
        <v>390989</v>
      </c>
      <c r="AA277" s="22">
        <v>311907</v>
      </c>
      <c r="AB277" s="22">
        <v>0</v>
      </c>
      <c r="AC277" s="22">
        <v>0</v>
      </c>
      <c r="AD277" s="22">
        <v>778887</v>
      </c>
      <c r="AE277" s="22">
        <v>204837</v>
      </c>
      <c r="AF277" s="22">
        <v>2912120</v>
      </c>
      <c r="AG277" s="22">
        <v>0</v>
      </c>
      <c r="AH277" s="22">
        <v>1397</v>
      </c>
      <c r="AI277" s="22">
        <v>0</v>
      </c>
      <c r="AJ277" s="22">
        <v>2913517</v>
      </c>
      <c r="AK277" s="22">
        <v>3118354</v>
      </c>
    </row>
    <row r="278" spans="1:37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688548</v>
      </c>
      <c r="F278" s="22">
        <v>13048</v>
      </c>
      <c r="G278" s="22">
        <v>11581</v>
      </c>
      <c r="H278" s="22">
        <v>0</v>
      </c>
      <c r="I278" s="22">
        <v>119663</v>
      </c>
      <c r="J278" s="22">
        <v>0</v>
      </c>
      <c r="K278" s="22">
        <v>46153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878993</v>
      </c>
      <c r="V278" s="22">
        <v>0</v>
      </c>
      <c r="W278" s="22">
        <v>0</v>
      </c>
      <c r="X278" s="22">
        <v>9535</v>
      </c>
      <c r="Y278" s="22">
        <v>0</v>
      </c>
      <c r="Z278" s="22">
        <v>473240</v>
      </c>
      <c r="AA278" s="22">
        <v>20312</v>
      </c>
      <c r="AB278" s="22">
        <v>0</v>
      </c>
      <c r="AC278" s="22">
        <v>0</v>
      </c>
      <c r="AD278" s="22">
        <v>503087</v>
      </c>
      <c r="AE278" s="22">
        <v>375906</v>
      </c>
      <c r="AF278" s="22">
        <v>2092936</v>
      </c>
      <c r="AG278" s="22">
        <v>0</v>
      </c>
      <c r="AH278" s="22">
        <v>6164</v>
      </c>
      <c r="AI278" s="22">
        <v>0</v>
      </c>
      <c r="AJ278" s="22">
        <v>2099100</v>
      </c>
      <c r="AK278" s="22">
        <v>2475006</v>
      </c>
    </row>
    <row r="279" spans="1:37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269545</v>
      </c>
      <c r="F279" s="22">
        <v>46386</v>
      </c>
      <c r="G279" s="22">
        <v>37402</v>
      </c>
      <c r="H279" s="22">
        <v>0</v>
      </c>
      <c r="I279" s="22">
        <v>0</v>
      </c>
      <c r="J279" s="22">
        <v>0</v>
      </c>
      <c r="K279" s="22">
        <v>54148</v>
      </c>
      <c r="L279" s="22">
        <v>0</v>
      </c>
      <c r="M279" s="22">
        <v>532331</v>
      </c>
      <c r="N279" s="22">
        <v>0</v>
      </c>
      <c r="O279" s="22">
        <v>0</v>
      </c>
      <c r="P279" s="22">
        <v>0</v>
      </c>
      <c r="Q279" s="22">
        <v>0</v>
      </c>
      <c r="R279" s="22">
        <v>3159</v>
      </c>
      <c r="S279" s="22">
        <v>0</v>
      </c>
      <c r="T279" s="22">
        <v>0</v>
      </c>
      <c r="U279" s="22">
        <v>942971</v>
      </c>
      <c r="V279" s="22">
        <v>0</v>
      </c>
      <c r="W279" s="22">
        <v>0</v>
      </c>
      <c r="X279" s="22">
        <v>75744</v>
      </c>
      <c r="Y279" s="22">
        <v>49875</v>
      </c>
      <c r="Z279" s="22">
        <v>14544</v>
      </c>
      <c r="AA279" s="22">
        <v>1045994</v>
      </c>
      <c r="AB279" s="22">
        <v>0</v>
      </c>
      <c r="AC279" s="22">
        <v>21064</v>
      </c>
      <c r="AD279" s="22">
        <v>1207221</v>
      </c>
      <c r="AE279" s="22">
        <v>-264250</v>
      </c>
      <c r="AF279" s="22">
        <v>6182933</v>
      </c>
      <c r="AG279" s="22">
        <v>0</v>
      </c>
      <c r="AH279" s="22">
        <v>0</v>
      </c>
      <c r="AI279" s="22">
        <v>0</v>
      </c>
      <c r="AJ279" s="22">
        <v>6182933</v>
      </c>
      <c r="AK279" s="22">
        <v>5918683</v>
      </c>
    </row>
    <row r="280" spans="1:37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147807</v>
      </c>
      <c r="F280" s="22">
        <v>70922</v>
      </c>
      <c r="G280" s="22">
        <v>44725</v>
      </c>
      <c r="H280" s="22">
        <v>0</v>
      </c>
      <c r="I280" s="22">
        <v>110450</v>
      </c>
      <c r="J280" s="22">
        <v>0</v>
      </c>
      <c r="K280" s="22">
        <v>94764</v>
      </c>
      <c r="L280" s="22">
        <v>0</v>
      </c>
      <c r="M280" s="22">
        <v>8000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476668</v>
      </c>
      <c r="V280" s="22">
        <v>0</v>
      </c>
      <c r="W280" s="22">
        <v>0</v>
      </c>
      <c r="X280" s="22">
        <v>169446</v>
      </c>
      <c r="Y280" s="22">
        <v>0</v>
      </c>
      <c r="Z280" s="22">
        <v>1000</v>
      </c>
      <c r="AA280" s="22">
        <v>523460</v>
      </c>
      <c r="AB280" s="22">
        <v>0</v>
      </c>
      <c r="AC280" s="22">
        <v>0</v>
      </c>
      <c r="AD280" s="22">
        <v>693906</v>
      </c>
      <c r="AE280" s="22">
        <v>-217238</v>
      </c>
      <c r="AF280" s="22">
        <v>10125890</v>
      </c>
      <c r="AG280" s="22">
        <v>30862</v>
      </c>
      <c r="AH280" s="22">
        <v>2603</v>
      </c>
      <c r="AI280" s="22">
        <v>0</v>
      </c>
      <c r="AJ280" s="22">
        <v>10159355</v>
      </c>
      <c r="AK280" s="22">
        <v>9942117</v>
      </c>
    </row>
    <row r="281" spans="1:37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476130</v>
      </c>
      <c r="F281" s="22">
        <v>26295</v>
      </c>
      <c r="G281" s="22">
        <v>28801</v>
      </c>
      <c r="H281" s="22">
        <v>0</v>
      </c>
      <c r="I281" s="22">
        <v>92895</v>
      </c>
      <c r="J281" s="22">
        <v>0</v>
      </c>
      <c r="K281" s="22">
        <v>9661</v>
      </c>
      <c r="L281" s="22">
        <v>0</v>
      </c>
      <c r="M281" s="22">
        <v>24289</v>
      </c>
      <c r="N281" s="22">
        <v>0</v>
      </c>
      <c r="O281" s="22">
        <v>0</v>
      </c>
      <c r="P281" s="22">
        <v>0</v>
      </c>
      <c r="Q281" s="22">
        <v>0</v>
      </c>
      <c r="R281" s="22">
        <v>10</v>
      </c>
      <c r="S281" s="22">
        <v>0</v>
      </c>
      <c r="T281" s="22">
        <v>19200</v>
      </c>
      <c r="U281" s="22">
        <v>677281</v>
      </c>
      <c r="V281" s="22">
        <v>0</v>
      </c>
      <c r="W281" s="22">
        <v>35578</v>
      </c>
      <c r="X281" s="22">
        <v>48524</v>
      </c>
      <c r="Y281" s="22">
        <v>0</v>
      </c>
      <c r="Z281" s="22">
        <v>288616</v>
      </c>
      <c r="AA281" s="22">
        <v>0</v>
      </c>
      <c r="AB281" s="22">
        <v>7027</v>
      </c>
      <c r="AC281" s="22">
        <v>0</v>
      </c>
      <c r="AD281" s="22">
        <v>379745</v>
      </c>
      <c r="AE281" s="22">
        <v>297536</v>
      </c>
      <c r="AF281" s="22">
        <v>2543799</v>
      </c>
      <c r="AG281" s="22">
        <v>0</v>
      </c>
      <c r="AH281" s="22">
        <v>0</v>
      </c>
      <c r="AI281" s="22">
        <v>0</v>
      </c>
      <c r="AJ281" s="22">
        <v>2543799</v>
      </c>
      <c r="AK281" s="22">
        <v>2841335</v>
      </c>
    </row>
    <row r="282" spans="1:37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600747</v>
      </c>
      <c r="F282" s="22">
        <v>89746</v>
      </c>
      <c r="G282" s="22">
        <v>11588</v>
      </c>
      <c r="H282" s="22">
        <v>0</v>
      </c>
      <c r="I282" s="22">
        <v>918400</v>
      </c>
      <c r="J282" s="22">
        <v>112926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10</v>
      </c>
      <c r="Q282" s="22">
        <v>0</v>
      </c>
      <c r="R282" s="22">
        <v>0</v>
      </c>
      <c r="S282" s="22">
        <v>0</v>
      </c>
      <c r="T282" s="22">
        <v>0</v>
      </c>
      <c r="U282" s="22">
        <v>1733417</v>
      </c>
      <c r="V282" s="22">
        <v>0</v>
      </c>
      <c r="W282" s="22">
        <v>0</v>
      </c>
      <c r="X282" s="22">
        <v>1037834</v>
      </c>
      <c r="Y282" s="22">
        <v>3823</v>
      </c>
      <c r="Z282" s="22">
        <v>792085</v>
      </c>
      <c r="AA282" s="22">
        <v>232975</v>
      </c>
      <c r="AB282" s="22">
        <v>0</v>
      </c>
      <c r="AC282" s="22">
        <v>0</v>
      </c>
      <c r="AD282" s="22">
        <v>2066717</v>
      </c>
      <c r="AE282" s="22">
        <v>-333300</v>
      </c>
      <c r="AF282" s="22">
        <v>12546065</v>
      </c>
      <c r="AG282" s="22">
        <v>3498</v>
      </c>
      <c r="AH282" s="22">
        <v>18444</v>
      </c>
      <c r="AI282" s="22">
        <v>0</v>
      </c>
      <c r="AJ282" s="22">
        <v>12568007</v>
      </c>
      <c r="AK282" s="22">
        <v>12234707</v>
      </c>
    </row>
    <row r="283" spans="1:37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549232</v>
      </c>
      <c r="F283" s="22">
        <v>93327</v>
      </c>
      <c r="G283" s="22">
        <v>0</v>
      </c>
      <c r="H283" s="22">
        <v>0</v>
      </c>
      <c r="I283" s="22">
        <v>0</v>
      </c>
      <c r="J283" s="22">
        <v>0</v>
      </c>
      <c r="K283" s="22">
        <v>33842</v>
      </c>
      <c r="L283" s="22">
        <v>0</v>
      </c>
      <c r="M283" s="22">
        <v>4819</v>
      </c>
      <c r="N283" s="22">
        <v>0</v>
      </c>
      <c r="O283" s="22">
        <v>0</v>
      </c>
      <c r="P283" s="22">
        <v>10</v>
      </c>
      <c r="Q283" s="22">
        <v>0</v>
      </c>
      <c r="R283" s="22">
        <v>10718</v>
      </c>
      <c r="S283" s="22">
        <v>0</v>
      </c>
      <c r="T283" s="22">
        <v>0</v>
      </c>
      <c r="U283" s="22">
        <v>691948</v>
      </c>
      <c r="V283" s="22">
        <v>0</v>
      </c>
      <c r="W283" s="22">
        <v>0</v>
      </c>
      <c r="X283" s="22">
        <v>26223</v>
      </c>
      <c r="Y283" s="22">
        <v>0</v>
      </c>
      <c r="Z283" s="22">
        <v>269226</v>
      </c>
      <c r="AA283" s="22">
        <v>38239</v>
      </c>
      <c r="AB283" s="22">
        <v>0</v>
      </c>
      <c r="AC283" s="22">
        <v>0</v>
      </c>
      <c r="AD283" s="22">
        <v>333688</v>
      </c>
      <c r="AE283" s="22">
        <v>358260</v>
      </c>
      <c r="AF283" s="22">
        <v>2047027</v>
      </c>
      <c r="AG283" s="22">
        <v>0</v>
      </c>
      <c r="AH283" s="22">
        <v>2860</v>
      </c>
      <c r="AI283" s="22">
        <v>0</v>
      </c>
      <c r="AJ283" s="22">
        <v>2049887</v>
      </c>
      <c r="AK283" s="22">
        <v>2408147</v>
      </c>
    </row>
    <row r="284" spans="1:37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670490</v>
      </c>
      <c r="F284" s="22">
        <v>10048</v>
      </c>
      <c r="G284" s="22">
        <v>5625</v>
      </c>
      <c r="H284" s="22">
        <v>0</v>
      </c>
      <c r="I284" s="22">
        <v>33356</v>
      </c>
      <c r="J284" s="22">
        <v>0</v>
      </c>
      <c r="K284" s="22">
        <v>12644</v>
      </c>
      <c r="L284" s="22">
        <v>0</v>
      </c>
      <c r="M284" s="22">
        <v>27000</v>
      </c>
      <c r="N284" s="22">
        <v>0</v>
      </c>
      <c r="O284" s="22">
        <v>0</v>
      </c>
      <c r="P284" s="22">
        <v>0</v>
      </c>
      <c r="Q284" s="22">
        <v>0</v>
      </c>
      <c r="R284" s="22">
        <v>10</v>
      </c>
      <c r="S284" s="22">
        <v>0</v>
      </c>
      <c r="T284" s="22">
        <v>0</v>
      </c>
      <c r="U284" s="22">
        <v>759173</v>
      </c>
      <c r="V284" s="22">
        <v>0</v>
      </c>
      <c r="W284" s="22">
        <v>0</v>
      </c>
      <c r="X284" s="22">
        <v>41137</v>
      </c>
      <c r="Y284" s="22">
        <v>0</v>
      </c>
      <c r="Z284" s="22">
        <v>64861</v>
      </c>
      <c r="AA284" s="22">
        <v>0</v>
      </c>
      <c r="AB284" s="22">
        <v>0</v>
      </c>
      <c r="AC284" s="22">
        <v>0</v>
      </c>
      <c r="AD284" s="22">
        <v>105998</v>
      </c>
      <c r="AE284" s="22">
        <v>653175</v>
      </c>
      <c r="AF284" s="22">
        <v>1516548</v>
      </c>
      <c r="AG284" s="22">
        <v>0</v>
      </c>
      <c r="AH284" s="22">
        <v>0</v>
      </c>
      <c r="AI284" s="22">
        <v>0</v>
      </c>
      <c r="AJ284" s="22">
        <v>1516548</v>
      </c>
      <c r="AK284" s="22">
        <v>2169723</v>
      </c>
    </row>
    <row r="285" spans="1:37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150</v>
      </c>
      <c r="F285" s="22">
        <v>66011</v>
      </c>
      <c r="G285" s="22">
        <v>92875</v>
      </c>
      <c r="H285" s="22">
        <v>-31048</v>
      </c>
      <c r="I285" s="22">
        <v>86187</v>
      </c>
      <c r="J285" s="22">
        <v>0</v>
      </c>
      <c r="K285" s="22">
        <v>51202</v>
      </c>
      <c r="L285" s="22">
        <v>0</v>
      </c>
      <c r="M285" s="22">
        <v>12000</v>
      </c>
      <c r="N285" s="22">
        <v>0</v>
      </c>
      <c r="O285" s="22">
        <v>0</v>
      </c>
      <c r="P285" s="22">
        <v>30</v>
      </c>
      <c r="Q285" s="22">
        <v>0</v>
      </c>
      <c r="R285" s="22">
        <v>0</v>
      </c>
      <c r="S285" s="22">
        <v>0</v>
      </c>
      <c r="T285" s="22">
        <v>0</v>
      </c>
      <c r="U285" s="22">
        <v>277407</v>
      </c>
      <c r="V285" s="22">
        <v>98950</v>
      </c>
      <c r="W285" s="22">
        <v>49688</v>
      </c>
      <c r="X285" s="22">
        <v>36044</v>
      </c>
      <c r="Y285" s="22">
        <v>1860</v>
      </c>
      <c r="Z285" s="22">
        <v>111830</v>
      </c>
      <c r="AA285" s="22">
        <v>608484</v>
      </c>
      <c r="AB285" s="22">
        <v>150</v>
      </c>
      <c r="AC285" s="22">
        <v>14788</v>
      </c>
      <c r="AD285" s="22">
        <v>921794</v>
      </c>
      <c r="AE285" s="22">
        <v>-644387</v>
      </c>
      <c r="AF285" s="22">
        <v>2706718</v>
      </c>
      <c r="AG285" s="22">
        <v>0</v>
      </c>
      <c r="AH285" s="22">
        <v>0</v>
      </c>
      <c r="AI285" s="22">
        <v>0</v>
      </c>
      <c r="AJ285" s="22">
        <v>2706718</v>
      </c>
      <c r="AK285" s="22">
        <v>2062331</v>
      </c>
    </row>
    <row r="286" spans="1:37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1172089</v>
      </c>
      <c r="F286" s="22">
        <v>117377</v>
      </c>
      <c r="G286" s="22">
        <v>133620</v>
      </c>
      <c r="H286" s="22">
        <v>-111000</v>
      </c>
      <c r="I286" s="22">
        <v>129117</v>
      </c>
      <c r="J286" s="22">
        <v>0</v>
      </c>
      <c r="K286" s="22">
        <v>55048</v>
      </c>
      <c r="L286" s="22">
        <v>0</v>
      </c>
      <c r="M286" s="22">
        <v>18500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1514751</v>
      </c>
      <c r="V286" s="22">
        <v>0</v>
      </c>
      <c r="W286" s="22">
        <v>0</v>
      </c>
      <c r="X286" s="22">
        <v>89224</v>
      </c>
      <c r="Y286" s="22">
        <v>300</v>
      </c>
      <c r="Z286" s="22">
        <v>1161</v>
      </c>
      <c r="AA286" s="22">
        <v>145688</v>
      </c>
      <c r="AB286" s="22">
        <v>0</v>
      </c>
      <c r="AC286" s="22">
        <v>0</v>
      </c>
      <c r="AD286" s="22">
        <v>236373</v>
      </c>
      <c r="AE286" s="22">
        <v>1278378</v>
      </c>
      <c r="AF286" s="22">
        <v>4122026</v>
      </c>
      <c r="AG286" s="22">
        <v>0</v>
      </c>
      <c r="AH286" s="22">
        <v>5655</v>
      </c>
      <c r="AI286" s="22">
        <v>0</v>
      </c>
      <c r="AJ286" s="22">
        <v>4127681</v>
      </c>
      <c r="AK286" s="22">
        <v>5406059</v>
      </c>
    </row>
    <row r="287" spans="1:37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264721</v>
      </c>
      <c r="F287" s="22">
        <v>41938</v>
      </c>
      <c r="G287" s="22">
        <v>109984</v>
      </c>
      <c r="H287" s="22">
        <v>0</v>
      </c>
      <c r="I287" s="22">
        <v>0</v>
      </c>
      <c r="J287" s="22">
        <v>0</v>
      </c>
      <c r="K287" s="22">
        <v>366818</v>
      </c>
      <c r="L287" s="22">
        <v>0</v>
      </c>
      <c r="M287" s="22">
        <v>15652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799113</v>
      </c>
      <c r="V287" s="22">
        <v>0</v>
      </c>
      <c r="W287" s="22">
        <v>0</v>
      </c>
      <c r="X287" s="22">
        <v>83465</v>
      </c>
      <c r="Y287" s="22">
        <v>6770</v>
      </c>
      <c r="Z287" s="22">
        <v>388349</v>
      </c>
      <c r="AA287" s="22">
        <v>64022</v>
      </c>
      <c r="AB287" s="22">
        <v>0</v>
      </c>
      <c r="AC287" s="22">
        <v>0</v>
      </c>
      <c r="AD287" s="22">
        <v>542606</v>
      </c>
      <c r="AE287" s="22">
        <v>256507</v>
      </c>
      <c r="AF287" s="22">
        <v>4362746</v>
      </c>
      <c r="AG287" s="22">
        <v>47586</v>
      </c>
      <c r="AH287" s="22">
        <v>18613</v>
      </c>
      <c r="AI287" s="22">
        <v>0</v>
      </c>
      <c r="AJ287" s="22">
        <v>4428945</v>
      </c>
      <c r="AK287" s="22">
        <v>4685452</v>
      </c>
    </row>
    <row r="288" spans="1:37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829558</v>
      </c>
      <c r="F288" s="22">
        <v>25473</v>
      </c>
      <c r="G288" s="22">
        <v>22063</v>
      </c>
      <c r="H288" s="22">
        <v>-7025</v>
      </c>
      <c r="I288" s="22">
        <v>20608</v>
      </c>
      <c r="J288" s="22">
        <v>0</v>
      </c>
      <c r="K288" s="22">
        <v>26229</v>
      </c>
      <c r="L288" s="22">
        <v>0</v>
      </c>
      <c r="M288" s="22">
        <v>6301</v>
      </c>
      <c r="N288" s="22">
        <v>0</v>
      </c>
      <c r="O288" s="22">
        <v>0</v>
      </c>
      <c r="P288" s="22">
        <v>10</v>
      </c>
      <c r="Q288" s="22">
        <v>0</v>
      </c>
      <c r="R288" s="22">
        <v>0</v>
      </c>
      <c r="S288" s="22">
        <v>0</v>
      </c>
      <c r="T288" s="22">
        <v>0</v>
      </c>
      <c r="U288" s="22">
        <v>923217</v>
      </c>
      <c r="V288" s="22">
        <v>0</v>
      </c>
      <c r="W288" s="22">
        <v>40651</v>
      </c>
      <c r="X288" s="22">
        <v>48756</v>
      </c>
      <c r="Y288" s="22">
        <v>0</v>
      </c>
      <c r="Z288" s="22">
        <v>596602</v>
      </c>
      <c r="AA288" s="22">
        <v>0</v>
      </c>
      <c r="AB288" s="22">
        <v>0</v>
      </c>
      <c r="AC288" s="22">
        <v>5200</v>
      </c>
      <c r="AD288" s="22">
        <v>691209</v>
      </c>
      <c r="AE288" s="22">
        <v>232008</v>
      </c>
      <c r="AF288" s="22">
        <v>1038228</v>
      </c>
      <c r="AG288" s="22">
        <v>0</v>
      </c>
      <c r="AH288" s="22">
        <v>8525</v>
      </c>
      <c r="AI288" s="22">
        <v>0</v>
      </c>
      <c r="AJ288" s="22">
        <v>1046753</v>
      </c>
      <c r="AK288" s="22">
        <v>1278761</v>
      </c>
    </row>
    <row r="289" spans="1:37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7708939</v>
      </c>
      <c r="F289" s="22">
        <v>24514</v>
      </c>
      <c r="G289" s="22">
        <v>0</v>
      </c>
      <c r="H289" s="22">
        <v>0</v>
      </c>
      <c r="I289" s="22">
        <v>693615</v>
      </c>
      <c r="J289" s="22">
        <v>0</v>
      </c>
      <c r="K289" s="22">
        <v>533361</v>
      </c>
      <c r="L289" s="22">
        <v>0</v>
      </c>
      <c r="M289" s="22">
        <v>1176197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10136626</v>
      </c>
      <c r="V289" s="22">
        <v>0</v>
      </c>
      <c r="W289" s="22">
        <v>0</v>
      </c>
      <c r="X289" s="22">
        <v>34776</v>
      </c>
      <c r="Y289" s="22">
        <v>134757</v>
      </c>
      <c r="Z289" s="22">
        <v>11556</v>
      </c>
      <c r="AA289" s="22">
        <v>0</v>
      </c>
      <c r="AB289" s="22">
        <v>0</v>
      </c>
      <c r="AC289" s="22">
        <v>0</v>
      </c>
      <c r="AD289" s="22">
        <v>181089</v>
      </c>
      <c r="AE289" s="22">
        <v>9955537</v>
      </c>
      <c r="AF289" s="22">
        <v>12277201</v>
      </c>
      <c r="AG289" s="22">
        <v>0</v>
      </c>
      <c r="AH289" s="22">
        <v>2875</v>
      </c>
      <c r="AI289" s="22">
        <v>0</v>
      </c>
      <c r="AJ289" s="22">
        <v>12280076</v>
      </c>
      <c r="AK289" s="22">
        <v>22235613</v>
      </c>
    </row>
    <row r="290" spans="1:37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287797</v>
      </c>
      <c r="F290" s="22">
        <v>49177</v>
      </c>
      <c r="G290" s="22">
        <v>27675</v>
      </c>
      <c r="H290" s="22">
        <v>-16011</v>
      </c>
      <c r="I290" s="22">
        <v>89421</v>
      </c>
      <c r="J290" s="22">
        <v>0</v>
      </c>
      <c r="K290" s="22">
        <v>45393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100197</v>
      </c>
      <c r="U290" s="22">
        <v>583649</v>
      </c>
      <c r="V290" s="22">
        <v>0</v>
      </c>
      <c r="W290" s="22">
        <v>0</v>
      </c>
      <c r="X290" s="22">
        <v>71936</v>
      </c>
      <c r="Y290" s="22">
        <v>0</v>
      </c>
      <c r="Z290" s="22">
        <v>239704</v>
      </c>
      <c r="AA290" s="22">
        <v>0</v>
      </c>
      <c r="AB290" s="22">
        <v>0</v>
      </c>
      <c r="AC290" s="22">
        <v>0</v>
      </c>
      <c r="AD290" s="22">
        <v>311640</v>
      </c>
      <c r="AE290" s="22">
        <v>272009</v>
      </c>
      <c r="AF290" s="22">
        <v>2521188</v>
      </c>
      <c r="AG290" s="22">
        <v>0</v>
      </c>
      <c r="AH290" s="22">
        <v>0</v>
      </c>
      <c r="AI290" s="22">
        <v>0</v>
      </c>
      <c r="AJ290" s="22">
        <v>2521188</v>
      </c>
      <c r="AK290" s="22">
        <v>2793197</v>
      </c>
    </row>
    <row r="291" spans="1:37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672195</v>
      </c>
      <c r="F291" s="22">
        <v>26823</v>
      </c>
      <c r="G291" s="22">
        <v>26691</v>
      </c>
      <c r="H291" s="22">
        <v>-14833</v>
      </c>
      <c r="I291" s="22">
        <v>6603</v>
      </c>
      <c r="J291" s="22">
        <v>0</v>
      </c>
      <c r="K291" s="22">
        <v>12876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730355</v>
      </c>
      <c r="V291" s="22">
        <v>0</v>
      </c>
      <c r="W291" s="22">
        <v>0</v>
      </c>
      <c r="X291" s="22">
        <v>19359</v>
      </c>
      <c r="Y291" s="22">
        <v>1740</v>
      </c>
      <c r="Z291" s="22">
        <v>0</v>
      </c>
      <c r="AA291" s="22">
        <v>20942</v>
      </c>
      <c r="AB291" s="22">
        <v>0</v>
      </c>
      <c r="AC291" s="22">
        <v>0</v>
      </c>
      <c r="AD291" s="22">
        <v>42041</v>
      </c>
      <c r="AE291" s="22">
        <v>688314</v>
      </c>
      <c r="AF291" s="22">
        <v>2333543</v>
      </c>
      <c r="AG291" s="22">
        <v>0</v>
      </c>
      <c r="AH291" s="22">
        <v>6472</v>
      </c>
      <c r="AI291" s="22">
        <v>0</v>
      </c>
      <c r="AJ291" s="22">
        <v>2340015</v>
      </c>
      <c r="AK291" s="22">
        <v>3028329</v>
      </c>
    </row>
    <row r="292" spans="1:37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712783</v>
      </c>
      <c r="F292" s="22">
        <v>2713</v>
      </c>
      <c r="G292" s="22">
        <v>0</v>
      </c>
      <c r="H292" s="22">
        <v>0</v>
      </c>
      <c r="I292" s="22">
        <v>1680</v>
      </c>
      <c r="J292" s="22">
        <v>0</v>
      </c>
      <c r="K292" s="22">
        <v>7250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724426</v>
      </c>
      <c r="V292" s="22">
        <v>0</v>
      </c>
      <c r="W292" s="22">
        <v>0</v>
      </c>
      <c r="X292" s="22">
        <v>43480</v>
      </c>
      <c r="Y292" s="22">
        <v>40000</v>
      </c>
      <c r="Z292" s="22">
        <v>301025</v>
      </c>
      <c r="AA292" s="22">
        <v>10479</v>
      </c>
      <c r="AB292" s="22">
        <v>0</v>
      </c>
      <c r="AC292" s="22">
        <v>0</v>
      </c>
      <c r="AD292" s="22">
        <v>394984</v>
      </c>
      <c r="AE292" s="22">
        <v>329442</v>
      </c>
      <c r="AF292" s="22">
        <v>1793407</v>
      </c>
      <c r="AG292" s="22">
        <v>0</v>
      </c>
      <c r="AH292" s="22">
        <v>0</v>
      </c>
      <c r="AI292" s="22">
        <v>0</v>
      </c>
      <c r="AJ292" s="22">
        <v>1793407</v>
      </c>
      <c r="AK292" s="22">
        <v>2122849</v>
      </c>
    </row>
    <row r="293" spans="1:37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75586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1068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76654</v>
      </c>
      <c r="V293" s="22">
        <v>0</v>
      </c>
      <c r="W293" s="22">
        <v>0</v>
      </c>
      <c r="X293" s="22">
        <v>5219</v>
      </c>
      <c r="Y293" s="22">
        <v>0</v>
      </c>
      <c r="Z293" s="22">
        <v>16882</v>
      </c>
      <c r="AA293" s="22">
        <v>0</v>
      </c>
      <c r="AB293" s="22">
        <v>0</v>
      </c>
      <c r="AC293" s="22">
        <v>0</v>
      </c>
      <c r="AD293" s="22">
        <v>22101</v>
      </c>
      <c r="AE293" s="22">
        <v>54553</v>
      </c>
      <c r="AF293" s="22">
        <v>257229</v>
      </c>
      <c r="AG293" s="22">
        <v>0</v>
      </c>
      <c r="AH293" s="22">
        <v>0</v>
      </c>
      <c r="AI293" s="22">
        <v>0</v>
      </c>
      <c r="AJ293" s="22">
        <v>257229</v>
      </c>
      <c r="AK293" s="22">
        <v>311782</v>
      </c>
    </row>
    <row r="294" spans="1:37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381363</v>
      </c>
      <c r="F294" s="22">
        <v>9560</v>
      </c>
      <c r="G294" s="22">
        <v>6581</v>
      </c>
      <c r="H294" s="22">
        <v>0</v>
      </c>
      <c r="I294" s="22">
        <v>19452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50</v>
      </c>
      <c r="T294" s="22">
        <v>0</v>
      </c>
      <c r="U294" s="22">
        <v>417006</v>
      </c>
      <c r="V294" s="22">
        <v>0</v>
      </c>
      <c r="W294" s="22">
        <v>6813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6813</v>
      </c>
      <c r="AE294" s="22">
        <v>410193</v>
      </c>
      <c r="AF294" s="22">
        <v>485779</v>
      </c>
      <c r="AG294" s="22">
        <v>0</v>
      </c>
      <c r="AH294" s="22">
        <v>0</v>
      </c>
      <c r="AI294" s="22">
        <v>0</v>
      </c>
      <c r="AJ294" s="22">
        <v>485779</v>
      </c>
      <c r="AK294" s="22">
        <v>895972</v>
      </c>
    </row>
    <row r="295" spans="1:37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1496725</v>
      </c>
      <c r="F295" s="22">
        <v>4269</v>
      </c>
      <c r="G295" s="22">
        <v>3435</v>
      </c>
      <c r="H295" s="22">
        <v>0</v>
      </c>
      <c r="I295" s="22">
        <v>19699</v>
      </c>
      <c r="J295" s="22">
        <v>0</v>
      </c>
      <c r="K295" s="22">
        <v>2125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450</v>
      </c>
      <c r="T295" s="22">
        <v>0</v>
      </c>
      <c r="U295" s="22">
        <v>1526703</v>
      </c>
      <c r="V295" s="22">
        <v>0</v>
      </c>
      <c r="W295" s="22">
        <v>7128</v>
      </c>
      <c r="X295" s="22">
        <v>27118</v>
      </c>
      <c r="Y295" s="22">
        <v>6925</v>
      </c>
      <c r="Z295" s="22">
        <v>314262</v>
      </c>
      <c r="AA295" s="22">
        <v>0</v>
      </c>
      <c r="AB295" s="22">
        <v>0</v>
      </c>
      <c r="AC295" s="22">
        <v>0</v>
      </c>
      <c r="AD295" s="22">
        <v>355433</v>
      </c>
      <c r="AE295" s="22">
        <v>1171270</v>
      </c>
      <c r="AF295" s="22">
        <v>205783</v>
      </c>
      <c r="AG295" s="22">
        <v>0</v>
      </c>
      <c r="AH295" s="22">
        <v>0</v>
      </c>
      <c r="AI295" s="22">
        <v>0</v>
      </c>
      <c r="AJ295" s="22">
        <v>205783</v>
      </c>
      <c r="AK295" s="22">
        <v>1377053</v>
      </c>
    </row>
    <row r="296" spans="1:37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175129</v>
      </c>
      <c r="F296" s="22">
        <v>5142</v>
      </c>
      <c r="G296" s="22">
        <v>12956</v>
      </c>
      <c r="H296" s="22">
        <v>0</v>
      </c>
      <c r="I296" s="22">
        <v>182437</v>
      </c>
      <c r="J296" s="22">
        <v>0</v>
      </c>
      <c r="K296" s="22">
        <v>115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375779</v>
      </c>
      <c r="V296" s="22">
        <v>0</v>
      </c>
      <c r="W296" s="22">
        <v>0</v>
      </c>
      <c r="X296" s="22">
        <v>1600</v>
      </c>
      <c r="Y296" s="22">
        <v>0</v>
      </c>
      <c r="Z296" s="22">
        <v>160822</v>
      </c>
      <c r="AA296" s="22">
        <v>0</v>
      </c>
      <c r="AB296" s="22">
        <v>0</v>
      </c>
      <c r="AC296" s="22">
        <v>0</v>
      </c>
      <c r="AD296" s="22">
        <v>162422</v>
      </c>
      <c r="AE296" s="22">
        <v>213357</v>
      </c>
      <c r="AF296" s="22">
        <v>49674</v>
      </c>
      <c r="AG296" s="22">
        <v>0</v>
      </c>
      <c r="AH296" s="22">
        <v>0</v>
      </c>
      <c r="AI296" s="22">
        <v>0</v>
      </c>
      <c r="AJ296" s="22">
        <v>49674</v>
      </c>
      <c r="AK296" s="22">
        <v>263031</v>
      </c>
    </row>
    <row r="297" spans="1:37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237171</v>
      </c>
      <c r="F297" s="22">
        <v>0</v>
      </c>
      <c r="G297" s="22">
        <v>0</v>
      </c>
      <c r="H297" s="22">
        <v>0</v>
      </c>
      <c r="I297" s="22">
        <v>2976</v>
      </c>
      <c r="J297" s="22">
        <v>0</v>
      </c>
      <c r="K297" s="22">
        <v>793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240940</v>
      </c>
      <c r="V297" s="22">
        <v>0</v>
      </c>
      <c r="W297" s="22">
        <v>0</v>
      </c>
      <c r="X297" s="22">
        <v>5869</v>
      </c>
      <c r="Y297" s="22">
        <v>0</v>
      </c>
      <c r="Z297" s="22">
        <v>77780</v>
      </c>
      <c r="AA297" s="22">
        <v>0</v>
      </c>
      <c r="AB297" s="22">
        <v>0</v>
      </c>
      <c r="AC297" s="22">
        <v>0</v>
      </c>
      <c r="AD297" s="22">
        <v>83649</v>
      </c>
      <c r="AE297" s="22">
        <v>157291</v>
      </c>
      <c r="AF297" s="22">
        <v>120186</v>
      </c>
      <c r="AG297" s="22">
        <v>0</v>
      </c>
      <c r="AH297" s="22">
        <v>0</v>
      </c>
      <c r="AI297" s="22">
        <v>0</v>
      </c>
      <c r="AJ297" s="22">
        <v>120186</v>
      </c>
      <c r="AK297" s="22">
        <v>277477</v>
      </c>
    </row>
    <row r="298" spans="1:37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170267</v>
      </c>
      <c r="F298" s="22">
        <v>150</v>
      </c>
      <c r="G298" s="22">
        <v>0</v>
      </c>
      <c r="H298" s="22">
        <v>0</v>
      </c>
      <c r="I298" s="22">
        <v>34455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204872</v>
      </c>
      <c r="V298" s="22">
        <v>0</v>
      </c>
      <c r="W298" s="22">
        <v>0</v>
      </c>
      <c r="X298" s="22">
        <v>8686</v>
      </c>
      <c r="Y298" s="22">
        <v>3006</v>
      </c>
      <c r="Z298" s="22">
        <v>133180</v>
      </c>
      <c r="AA298" s="22">
        <v>0</v>
      </c>
      <c r="AB298" s="22">
        <v>0</v>
      </c>
      <c r="AC298" s="22">
        <v>0</v>
      </c>
      <c r="AD298" s="22">
        <v>144872</v>
      </c>
      <c r="AE298" s="22">
        <v>60000</v>
      </c>
      <c r="AF298" s="22">
        <v>139206</v>
      </c>
      <c r="AG298" s="22">
        <v>0</v>
      </c>
      <c r="AH298" s="22">
        <v>3263</v>
      </c>
      <c r="AI298" s="22">
        <v>0</v>
      </c>
      <c r="AJ298" s="22">
        <v>142469</v>
      </c>
      <c r="AK298" s="22">
        <v>202469</v>
      </c>
    </row>
    <row r="299" spans="1:37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100982</v>
      </c>
      <c r="F299" s="22">
        <v>1271</v>
      </c>
      <c r="G299" s="22">
        <v>0</v>
      </c>
      <c r="H299" s="22">
        <v>0</v>
      </c>
      <c r="I299" s="22">
        <v>24977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127230</v>
      </c>
      <c r="V299" s="22">
        <v>0</v>
      </c>
      <c r="W299" s="22">
        <v>0</v>
      </c>
      <c r="X299" s="22">
        <v>3821</v>
      </c>
      <c r="Y299" s="22">
        <v>100</v>
      </c>
      <c r="Z299" s="22">
        <v>84659</v>
      </c>
      <c r="AA299" s="22">
        <v>0</v>
      </c>
      <c r="AB299" s="22">
        <v>0</v>
      </c>
      <c r="AC299" s="22">
        <v>0</v>
      </c>
      <c r="AD299" s="22">
        <v>88580</v>
      </c>
      <c r="AE299" s="22">
        <v>38650</v>
      </c>
      <c r="AF299" s="22">
        <v>111651</v>
      </c>
      <c r="AG299" s="22">
        <v>0</v>
      </c>
      <c r="AH299" s="22">
        <v>0</v>
      </c>
      <c r="AI299" s="22">
        <v>0</v>
      </c>
      <c r="AJ299" s="22">
        <v>111651</v>
      </c>
      <c r="AK299" s="22">
        <v>150301</v>
      </c>
    </row>
    <row r="300" spans="1:37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612752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12682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625434</v>
      </c>
      <c r="V300" s="22">
        <v>0</v>
      </c>
      <c r="W300" s="22">
        <v>0</v>
      </c>
      <c r="X300" s="22">
        <v>12822</v>
      </c>
      <c r="Y300" s="22">
        <v>1000</v>
      </c>
      <c r="Z300" s="22">
        <v>339057</v>
      </c>
      <c r="AA300" s="22">
        <v>0</v>
      </c>
      <c r="AB300" s="22">
        <v>0</v>
      </c>
      <c r="AC300" s="22">
        <v>0</v>
      </c>
      <c r="AD300" s="22">
        <v>352879</v>
      </c>
      <c r="AE300" s="22">
        <v>272555</v>
      </c>
      <c r="AF300" s="22">
        <v>3939302</v>
      </c>
      <c r="AG300" s="22">
        <v>0</v>
      </c>
      <c r="AH300" s="22">
        <v>907</v>
      </c>
      <c r="AI300" s="22">
        <v>0</v>
      </c>
      <c r="AJ300" s="22">
        <v>3940209</v>
      </c>
      <c r="AK300" s="22">
        <v>4212764</v>
      </c>
    </row>
    <row r="301" spans="1:37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473645</v>
      </c>
      <c r="F301" s="22">
        <v>1823</v>
      </c>
      <c r="G301" s="22">
        <v>0</v>
      </c>
      <c r="H301" s="22">
        <v>0</v>
      </c>
      <c r="I301" s="22">
        <v>3620</v>
      </c>
      <c r="J301" s="22">
        <v>0</v>
      </c>
      <c r="K301" s="22">
        <v>23300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502388</v>
      </c>
      <c r="V301" s="22">
        <v>0</v>
      </c>
      <c r="W301" s="22">
        <v>0</v>
      </c>
      <c r="X301" s="22">
        <v>10726</v>
      </c>
      <c r="Y301" s="22">
        <v>3350</v>
      </c>
      <c r="Z301" s="22">
        <v>308677</v>
      </c>
      <c r="AA301" s="22">
        <v>0</v>
      </c>
      <c r="AB301" s="22">
        <v>0</v>
      </c>
      <c r="AC301" s="22">
        <v>0</v>
      </c>
      <c r="AD301" s="22">
        <v>322753</v>
      </c>
      <c r="AE301" s="22">
        <v>179635</v>
      </c>
      <c r="AF301" s="22">
        <v>149304</v>
      </c>
      <c r="AG301" s="22">
        <v>0</v>
      </c>
      <c r="AH301" s="22">
        <v>125</v>
      </c>
      <c r="AI301" s="22">
        <v>0</v>
      </c>
      <c r="AJ301" s="22">
        <v>149429</v>
      </c>
      <c r="AK301" s="22">
        <v>329064</v>
      </c>
    </row>
    <row r="302" spans="1:37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498490</v>
      </c>
      <c r="F302" s="22">
        <v>7624</v>
      </c>
      <c r="G302" s="22">
        <v>805</v>
      </c>
      <c r="H302" s="22">
        <v>0</v>
      </c>
      <c r="I302" s="22">
        <v>1967</v>
      </c>
      <c r="J302" s="22">
        <v>0</v>
      </c>
      <c r="K302" s="22">
        <v>18024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526910</v>
      </c>
      <c r="V302" s="22">
        <v>0</v>
      </c>
      <c r="W302" s="22">
        <v>0</v>
      </c>
      <c r="X302" s="22">
        <v>31427</v>
      </c>
      <c r="Y302" s="22">
        <v>0</v>
      </c>
      <c r="Z302" s="22">
        <v>89575</v>
      </c>
      <c r="AA302" s="22">
        <v>0</v>
      </c>
      <c r="AB302" s="22">
        <v>0</v>
      </c>
      <c r="AC302" s="22">
        <v>0</v>
      </c>
      <c r="AD302" s="22">
        <v>121002</v>
      </c>
      <c r="AE302" s="22">
        <v>405908</v>
      </c>
      <c r="AF302" s="22">
        <v>4625604</v>
      </c>
      <c r="AG302" s="22">
        <v>0</v>
      </c>
      <c r="AH302" s="22">
        <v>1951</v>
      </c>
      <c r="AI302" s="22">
        <v>0</v>
      </c>
      <c r="AJ302" s="22">
        <v>4627555</v>
      </c>
      <c r="AK302" s="22">
        <v>5033463</v>
      </c>
    </row>
    <row r="303" spans="1:37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895128</v>
      </c>
      <c r="F303" s="22">
        <v>7702</v>
      </c>
      <c r="G303" s="22">
        <v>0</v>
      </c>
      <c r="H303" s="22">
        <v>0</v>
      </c>
      <c r="I303" s="22">
        <v>0</v>
      </c>
      <c r="J303" s="22">
        <v>0</v>
      </c>
      <c r="K303" s="22">
        <v>24470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927300</v>
      </c>
      <c r="V303" s="22">
        <v>0</v>
      </c>
      <c r="W303" s="22">
        <v>0</v>
      </c>
      <c r="X303" s="22">
        <v>47140</v>
      </c>
      <c r="Y303" s="22">
        <v>0</v>
      </c>
      <c r="Z303" s="22">
        <v>443053</v>
      </c>
      <c r="AA303" s="22">
        <v>0</v>
      </c>
      <c r="AB303" s="22">
        <v>0</v>
      </c>
      <c r="AC303" s="22">
        <v>0</v>
      </c>
      <c r="AD303" s="22">
        <v>490193</v>
      </c>
      <c r="AE303" s="22">
        <v>437107</v>
      </c>
      <c r="AF303" s="22">
        <v>3700653</v>
      </c>
      <c r="AG303" s="22">
        <v>0</v>
      </c>
      <c r="AH303" s="22">
        <v>3885</v>
      </c>
      <c r="AI303" s="22">
        <v>0</v>
      </c>
      <c r="AJ303" s="22">
        <v>3704538</v>
      </c>
      <c r="AK303" s="22">
        <v>4141645</v>
      </c>
    </row>
    <row r="304" spans="1:37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362924</v>
      </c>
      <c r="F304" s="22">
        <v>8597</v>
      </c>
      <c r="G304" s="22">
        <v>7220</v>
      </c>
      <c r="H304" s="22">
        <v>0</v>
      </c>
      <c r="I304" s="22">
        <v>0</v>
      </c>
      <c r="J304" s="22">
        <v>0</v>
      </c>
      <c r="K304" s="22">
        <v>53182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431923</v>
      </c>
      <c r="V304" s="22">
        <v>0</v>
      </c>
      <c r="W304" s="22">
        <v>0</v>
      </c>
      <c r="X304" s="22">
        <v>29480</v>
      </c>
      <c r="Y304" s="22">
        <v>0</v>
      </c>
      <c r="Z304" s="22">
        <v>315152</v>
      </c>
      <c r="AA304" s="22">
        <v>0</v>
      </c>
      <c r="AB304" s="22">
        <v>0</v>
      </c>
      <c r="AC304" s="22">
        <v>0</v>
      </c>
      <c r="AD304" s="22">
        <v>344632</v>
      </c>
      <c r="AE304" s="22">
        <v>87291</v>
      </c>
      <c r="AF304" s="22">
        <v>631280</v>
      </c>
      <c r="AG304" s="22">
        <v>0</v>
      </c>
      <c r="AH304" s="22">
        <v>4123</v>
      </c>
      <c r="AI304" s="22">
        <v>0</v>
      </c>
      <c r="AJ304" s="22">
        <v>635403</v>
      </c>
      <c r="AK304" s="22">
        <v>722694</v>
      </c>
    </row>
    <row r="305" spans="1:37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623302</v>
      </c>
      <c r="F305" s="22">
        <v>0</v>
      </c>
      <c r="G305" s="22">
        <v>0</v>
      </c>
      <c r="H305" s="22">
        <v>0</v>
      </c>
      <c r="I305" s="22">
        <v>8747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450</v>
      </c>
      <c r="T305" s="22">
        <v>0</v>
      </c>
      <c r="U305" s="22">
        <v>632499</v>
      </c>
      <c r="V305" s="22">
        <v>0</v>
      </c>
      <c r="W305" s="22">
        <v>2297</v>
      </c>
      <c r="X305" s="22">
        <v>10214</v>
      </c>
      <c r="Y305" s="22">
        <v>0</v>
      </c>
      <c r="Z305" s="22">
        <v>145574</v>
      </c>
      <c r="AA305" s="22">
        <v>0</v>
      </c>
      <c r="AB305" s="22">
        <v>0</v>
      </c>
      <c r="AC305" s="22">
        <v>0</v>
      </c>
      <c r="AD305" s="22">
        <v>158085</v>
      </c>
      <c r="AE305" s="22">
        <v>474414</v>
      </c>
      <c r="AF305" s="22">
        <v>79261</v>
      </c>
      <c r="AG305" s="22">
        <v>0</v>
      </c>
      <c r="AH305" s="22">
        <v>0</v>
      </c>
      <c r="AI305" s="22">
        <v>0</v>
      </c>
      <c r="AJ305" s="22">
        <v>79261</v>
      </c>
      <c r="AK305" s="22">
        <v>553675</v>
      </c>
    </row>
    <row r="306" spans="1:37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501635</v>
      </c>
      <c r="F306" s="22">
        <v>2316</v>
      </c>
      <c r="G306" s="22">
        <v>316</v>
      </c>
      <c r="H306" s="22">
        <v>0</v>
      </c>
      <c r="I306" s="22">
        <v>699</v>
      </c>
      <c r="J306" s="22">
        <v>0</v>
      </c>
      <c r="K306" s="22">
        <v>100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675</v>
      </c>
      <c r="S306" s="22">
        <v>0</v>
      </c>
      <c r="T306" s="22">
        <v>0</v>
      </c>
      <c r="U306" s="22">
        <v>505741</v>
      </c>
      <c r="V306" s="22">
        <v>0</v>
      </c>
      <c r="W306" s="22">
        <v>0</v>
      </c>
      <c r="X306" s="22">
        <v>3861</v>
      </c>
      <c r="Y306" s="22">
        <v>81</v>
      </c>
      <c r="Z306" s="22">
        <v>361113</v>
      </c>
      <c r="AA306" s="22">
        <v>0</v>
      </c>
      <c r="AB306" s="22">
        <v>0</v>
      </c>
      <c r="AC306" s="22">
        <v>0</v>
      </c>
      <c r="AD306" s="22">
        <v>365055</v>
      </c>
      <c r="AE306" s="22">
        <v>140686</v>
      </c>
      <c r="AF306" s="22">
        <v>475122</v>
      </c>
      <c r="AG306" s="22">
        <v>0</v>
      </c>
      <c r="AH306" s="22">
        <v>0</v>
      </c>
      <c r="AI306" s="22">
        <v>0</v>
      </c>
      <c r="AJ306" s="22">
        <v>475122</v>
      </c>
      <c r="AK306" s="22">
        <v>615808</v>
      </c>
    </row>
    <row r="307" spans="1:37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1041651</v>
      </c>
      <c r="F307" s="22">
        <v>14867</v>
      </c>
      <c r="G307" s="22">
        <v>4945</v>
      </c>
      <c r="H307" s="22">
        <v>0</v>
      </c>
      <c r="I307" s="22">
        <v>0</v>
      </c>
      <c r="J307" s="22">
        <v>0</v>
      </c>
      <c r="K307" s="22">
        <v>8895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1070358</v>
      </c>
      <c r="V307" s="22">
        <v>0</v>
      </c>
      <c r="W307" s="22">
        <v>0</v>
      </c>
      <c r="X307" s="22">
        <v>20421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20421</v>
      </c>
      <c r="AE307" s="22">
        <v>1049937</v>
      </c>
      <c r="AF307" s="22">
        <v>46179</v>
      </c>
      <c r="AG307" s="22">
        <v>0</v>
      </c>
      <c r="AH307" s="22">
        <v>0</v>
      </c>
      <c r="AI307" s="22">
        <v>0</v>
      </c>
      <c r="AJ307" s="22">
        <v>46179</v>
      </c>
      <c r="AK307" s="22">
        <v>1096116</v>
      </c>
    </row>
    <row r="308" spans="1:37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514963</v>
      </c>
      <c r="F308" s="22">
        <v>3040</v>
      </c>
      <c r="G308" s="22">
        <v>3713</v>
      </c>
      <c r="H308" s="22">
        <v>0</v>
      </c>
      <c r="I308" s="22">
        <v>1762</v>
      </c>
      <c r="J308" s="22">
        <v>0</v>
      </c>
      <c r="K308" s="22">
        <v>721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524199</v>
      </c>
      <c r="V308" s="22">
        <v>0</v>
      </c>
      <c r="W308" s="22">
        <v>0</v>
      </c>
      <c r="X308" s="22">
        <v>3381</v>
      </c>
      <c r="Y308" s="22">
        <v>0</v>
      </c>
      <c r="Z308" s="22">
        <v>11500</v>
      </c>
      <c r="AA308" s="22">
        <v>0</v>
      </c>
      <c r="AB308" s="22">
        <v>0</v>
      </c>
      <c r="AC308" s="22">
        <v>0</v>
      </c>
      <c r="AD308" s="22">
        <v>14881</v>
      </c>
      <c r="AE308" s="22">
        <v>509318</v>
      </c>
      <c r="AF308" s="22">
        <v>219821</v>
      </c>
      <c r="AG308" s="22">
        <v>0</v>
      </c>
      <c r="AH308" s="22">
        <v>1681</v>
      </c>
      <c r="AI308" s="22">
        <v>0</v>
      </c>
      <c r="AJ308" s="22">
        <v>221502</v>
      </c>
      <c r="AK308" s="22">
        <v>730820</v>
      </c>
    </row>
    <row r="309" spans="1:37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197531</v>
      </c>
      <c r="F309" s="22">
        <v>0</v>
      </c>
      <c r="G309" s="22">
        <v>0</v>
      </c>
      <c r="H309" s="22">
        <v>0</v>
      </c>
      <c r="I309" s="22">
        <v>11685</v>
      </c>
      <c r="J309" s="22">
        <v>0</v>
      </c>
      <c r="K309" s="22">
        <v>6260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215476</v>
      </c>
      <c r="V309" s="22">
        <v>0</v>
      </c>
      <c r="W309" s="22">
        <v>0</v>
      </c>
      <c r="X309" s="22">
        <v>17173</v>
      </c>
      <c r="Y309" s="22">
        <v>7500</v>
      </c>
      <c r="Z309" s="22">
        <v>37328</v>
      </c>
      <c r="AA309" s="22">
        <v>0</v>
      </c>
      <c r="AB309" s="22">
        <v>0</v>
      </c>
      <c r="AC309" s="22">
        <v>0</v>
      </c>
      <c r="AD309" s="22">
        <v>62001</v>
      </c>
      <c r="AE309" s="22">
        <v>153475</v>
      </c>
      <c r="AF309" s="22">
        <v>453833</v>
      </c>
      <c r="AG309" s="22">
        <v>0</v>
      </c>
      <c r="AH309" s="22">
        <v>2812</v>
      </c>
      <c r="AI309" s="22">
        <v>0</v>
      </c>
      <c r="AJ309" s="22">
        <v>456645</v>
      </c>
      <c r="AK309" s="22">
        <v>610120</v>
      </c>
    </row>
    <row r="310" spans="1:37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1588372</v>
      </c>
      <c r="F310" s="22">
        <v>0</v>
      </c>
      <c r="G310" s="22">
        <v>0</v>
      </c>
      <c r="H310" s="22">
        <v>0</v>
      </c>
      <c r="I310" s="22">
        <v>34218</v>
      </c>
      <c r="J310" s="22">
        <v>0</v>
      </c>
      <c r="K310" s="22">
        <v>11215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450</v>
      </c>
      <c r="T310" s="22">
        <v>0</v>
      </c>
      <c r="U310" s="22">
        <v>1634255</v>
      </c>
      <c r="V310" s="22">
        <v>0</v>
      </c>
      <c r="W310" s="22">
        <v>13789</v>
      </c>
      <c r="X310" s="22">
        <v>16190</v>
      </c>
      <c r="Y310" s="22">
        <v>0</v>
      </c>
      <c r="Z310" s="22">
        <v>423011</v>
      </c>
      <c r="AA310" s="22">
        <v>0</v>
      </c>
      <c r="AB310" s="22">
        <v>0</v>
      </c>
      <c r="AC310" s="22">
        <v>0</v>
      </c>
      <c r="AD310" s="22">
        <v>452990</v>
      </c>
      <c r="AE310" s="22">
        <v>1181265</v>
      </c>
      <c r="AF310" s="22">
        <v>448815</v>
      </c>
      <c r="AG310" s="22">
        <v>0</v>
      </c>
      <c r="AH310" s="22">
        <v>0</v>
      </c>
      <c r="AI310" s="22">
        <v>0</v>
      </c>
      <c r="AJ310" s="22">
        <v>448815</v>
      </c>
      <c r="AK310" s="22">
        <v>1630080</v>
      </c>
    </row>
    <row r="311" spans="1:37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93782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4047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97829</v>
      </c>
      <c r="V311" s="22">
        <v>0</v>
      </c>
      <c r="W311" s="22">
        <v>0</v>
      </c>
      <c r="X311" s="22">
        <v>5917</v>
      </c>
      <c r="Y311" s="22">
        <v>0</v>
      </c>
      <c r="Z311" s="22">
        <v>31545</v>
      </c>
      <c r="AA311" s="22">
        <v>0</v>
      </c>
      <c r="AB311" s="22">
        <v>0</v>
      </c>
      <c r="AC311" s="22">
        <v>0</v>
      </c>
      <c r="AD311" s="22">
        <v>37462</v>
      </c>
      <c r="AE311" s="22">
        <v>60367</v>
      </c>
      <c r="AF311" s="22">
        <v>462548</v>
      </c>
      <c r="AG311" s="22">
        <v>0</v>
      </c>
      <c r="AH311" s="22">
        <v>570</v>
      </c>
      <c r="AI311" s="22">
        <v>0</v>
      </c>
      <c r="AJ311" s="22">
        <v>463118</v>
      </c>
      <c r="AK311" s="22">
        <v>523485</v>
      </c>
    </row>
    <row r="312" spans="1:37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371902</v>
      </c>
      <c r="F312" s="22">
        <v>0</v>
      </c>
      <c r="G312" s="22">
        <v>0</v>
      </c>
      <c r="H312" s="22">
        <v>0</v>
      </c>
      <c r="I312" s="22">
        <v>60200</v>
      </c>
      <c r="J312" s="22">
        <v>0</v>
      </c>
      <c r="K312" s="22">
        <v>3075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435177</v>
      </c>
      <c r="V312" s="22">
        <v>0</v>
      </c>
      <c r="W312" s="22">
        <v>0</v>
      </c>
      <c r="X312" s="22">
        <v>5490</v>
      </c>
      <c r="Y312" s="22">
        <v>0</v>
      </c>
      <c r="Z312" s="22">
        <v>21635</v>
      </c>
      <c r="AA312" s="22">
        <v>0</v>
      </c>
      <c r="AB312" s="22">
        <v>0</v>
      </c>
      <c r="AC312" s="22">
        <v>0</v>
      </c>
      <c r="AD312" s="22">
        <v>27125</v>
      </c>
      <c r="AE312" s="22">
        <v>408052</v>
      </c>
      <c r="AF312" s="22">
        <v>479598</v>
      </c>
      <c r="AG312" s="22">
        <v>0</v>
      </c>
      <c r="AH312" s="22">
        <v>836</v>
      </c>
      <c r="AI312" s="22">
        <v>0</v>
      </c>
      <c r="AJ312" s="22">
        <v>480434</v>
      </c>
      <c r="AK312" s="22">
        <v>888486</v>
      </c>
    </row>
    <row r="313" spans="1:37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322877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1277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324154</v>
      </c>
      <c r="V313" s="22">
        <v>0</v>
      </c>
      <c r="W313" s="22">
        <v>0</v>
      </c>
      <c r="X313" s="22">
        <v>11199</v>
      </c>
      <c r="Y313" s="22">
        <v>1000</v>
      </c>
      <c r="Z313" s="22">
        <v>78283</v>
      </c>
      <c r="AA313" s="22">
        <v>0</v>
      </c>
      <c r="AB313" s="22">
        <v>0</v>
      </c>
      <c r="AC313" s="22">
        <v>0</v>
      </c>
      <c r="AD313" s="22">
        <v>90482</v>
      </c>
      <c r="AE313" s="22">
        <v>233672</v>
      </c>
      <c r="AF313" s="22">
        <v>290441</v>
      </c>
      <c r="AG313" s="22">
        <v>0</v>
      </c>
      <c r="AH313" s="22">
        <v>413</v>
      </c>
      <c r="AI313" s="22">
        <v>0</v>
      </c>
      <c r="AJ313" s="22">
        <v>290854</v>
      </c>
      <c r="AK313" s="22">
        <v>524526</v>
      </c>
    </row>
    <row r="314" spans="1:37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677934</v>
      </c>
      <c r="F314" s="22">
        <v>2914</v>
      </c>
      <c r="G314" s="22">
        <v>0</v>
      </c>
      <c r="H314" s="22">
        <v>0</v>
      </c>
      <c r="I314" s="22">
        <v>0</v>
      </c>
      <c r="J314" s="22">
        <v>0</v>
      </c>
      <c r="K314" s="22">
        <v>21044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701892</v>
      </c>
      <c r="V314" s="22">
        <v>0</v>
      </c>
      <c r="W314" s="22">
        <v>0</v>
      </c>
      <c r="X314" s="22">
        <v>51358</v>
      </c>
      <c r="Y314" s="22">
        <v>0</v>
      </c>
      <c r="Z314" s="22">
        <v>254074</v>
      </c>
      <c r="AA314" s="22">
        <v>0</v>
      </c>
      <c r="AB314" s="22">
        <v>0</v>
      </c>
      <c r="AC314" s="22">
        <v>0</v>
      </c>
      <c r="AD314" s="22">
        <v>305432</v>
      </c>
      <c r="AE314" s="22">
        <v>396460</v>
      </c>
      <c r="AF314" s="22">
        <v>3336843</v>
      </c>
      <c r="AG314" s="22">
        <v>0</v>
      </c>
      <c r="AH314" s="22">
        <v>6906</v>
      </c>
      <c r="AI314" s="22">
        <v>0</v>
      </c>
      <c r="AJ314" s="22">
        <v>3343749</v>
      </c>
      <c r="AK314" s="22">
        <v>3740209</v>
      </c>
    </row>
    <row r="315" spans="1:37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368266</v>
      </c>
      <c r="F315" s="22">
        <v>4713</v>
      </c>
      <c r="G315" s="22">
        <v>1781</v>
      </c>
      <c r="H315" s="22">
        <v>0</v>
      </c>
      <c r="I315" s="22">
        <v>15145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512</v>
      </c>
      <c r="T315" s="22">
        <v>0</v>
      </c>
      <c r="U315" s="22">
        <v>390417</v>
      </c>
      <c r="V315" s="22">
        <v>0</v>
      </c>
      <c r="W315" s="22">
        <v>0</v>
      </c>
      <c r="X315" s="22">
        <v>1487</v>
      </c>
      <c r="Y315" s="22">
        <v>0</v>
      </c>
      <c r="Z315" s="22">
        <v>0</v>
      </c>
      <c r="AA315" s="22">
        <v>4456</v>
      </c>
      <c r="AB315" s="22">
        <v>0</v>
      </c>
      <c r="AC315" s="22">
        <v>0</v>
      </c>
      <c r="AD315" s="22">
        <v>5943</v>
      </c>
      <c r="AE315" s="22">
        <v>384474</v>
      </c>
      <c r="AF315" s="22">
        <v>1333027</v>
      </c>
      <c r="AG315" s="22">
        <v>0</v>
      </c>
      <c r="AH315" s="22">
        <v>1187</v>
      </c>
      <c r="AI315" s="22">
        <v>0</v>
      </c>
      <c r="AJ315" s="22">
        <v>1334214</v>
      </c>
      <c r="AK315" s="22">
        <v>1718688</v>
      </c>
    </row>
    <row r="316" spans="1:37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227489</v>
      </c>
      <c r="F316" s="22">
        <v>1998</v>
      </c>
      <c r="G316" s="22">
        <v>0</v>
      </c>
      <c r="H316" s="22">
        <v>0</v>
      </c>
      <c r="I316" s="22">
        <v>5742</v>
      </c>
      <c r="J316" s="22">
        <v>0</v>
      </c>
      <c r="K316" s="22">
        <v>648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235877</v>
      </c>
      <c r="V316" s="22">
        <v>0</v>
      </c>
      <c r="W316" s="22">
        <v>0</v>
      </c>
      <c r="X316" s="22">
        <v>2918</v>
      </c>
      <c r="Y316" s="22">
        <v>0</v>
      </c>
      <c r="Z316" s="22">
        <v>94177</v>
      </c>
      <c r="AA316" s="22">
        <v>0</v>
      </c>
      <c r="AB316" s="22">
        <v>0</v>
      </c>
      <c r="AC316" s="22">
        <v>0</v>
      </c>
      <c r="AD316" s="22">
        <v>97095</v>
      </c>
      <c r="AE316" s="22">
        <v>138782</v>
      </c>
      <c r="AF316" s="22">
        <v>268135</v>
      </c>
      <c r="AG316" s="22">
        <v>0</v>
      </c>
      <c r="AH316" s="22">
        <v>0</v>
      </c>
      <c r="AI316" s="22">
        <v>0</v>
      </c>
      <c r="AJ316" s="22">
        <v>268135</v>
      </c>
      <c r="AK316" s="22">
        <v>406917</v>
      </c>
    </row>
    <row r="317" spans="1:37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1724141</v>
      </c>
      <c r="F317" s="22">
        <v>10718</v>
      </c>
      <c r="G317" s="22">
        <v>0</v>
      </c>
      <c r="H317" s="22">
        <v>0</v>
      </c>
      <c r="I317" s="22">
        <v>173330</v>
      </c>
      <c r="J317" s="22">
        <v>67510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450</v>
      </c>
      <c r="T317" s="22">
        <v>0</v>
      </c>
      <c r="U317" s="22">
        <v>1976149</v>
      </c>
      <c r="V317" s="22">
        <v>0</v>
      </c>
      <c r="W317" s="22">
        <v>1181</v>
      </c>
      <c r="X317" s="22">
        <v>26331</v>
      </c>
      <c r="Y317" s="22">
        <v>3500</v>
      </c>
      <c r="Z317" s="22">
        <v>257167</v>
      </c>
      <c r="AA317" s="22">
        <v>0</v>
      </c>
      <c r="AB317" s="22">
        <v>0</v>
      </c>
      <c r="AC317" s="22">
        <v>0</v>
      </c>
      <c r="AD317" s="22">
        <v>288179</v>
      </c>
      <c r="AE317" s="22">
        <v>1687970</v>
      </c>
      <c r="AF317" s="22">
        <v>3137383</v>
      </c>
      <c r="AG317" s="22">
        <v>0</v>
      </c>
      <c r="AH317" s="22">
        <v>0</v>
      </c>
      <c r="AI317" s="22">
        <v>0</v>
      </c>
      <c r="AJ317" s="22">
        <v>3137383</v>
      </c>
      <c r="AK317" s="22">
        <v>4825353</v>
      </c>
    </row>
    <row r="318" spans="1:37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248718</v>
      </c>
      <c r="F318" s="22">
        <v>1400</v>
      </c>
      <c r="G318" s="22">
        <v>0</v>
      </c>
      <c r="H318" s="22">
        <v>0</v>
      </c>
      <c r="I318" s="22">
        <v>0</v>
      </c>
      <c r="J318" s="22">
        <v>0</v>
      </c>
      <c r="K318" s="22">
        <v>10518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260636</v>
      </c>
      <c r="V318" s="22">
        <v>0</v>
      </c>
      <c r="W318" s="22">
        <v>0</v>
      </c>
      <c r="X318" s="22">
        <v>21546</v>
      </c>
      <c r="Y318" s="22">
        <v>0</v>
      </c>
      <c r="Z318" s="22">
        <v>10765</v>
      </c>
      <c r="AA318" s="22">
        <v>0</v>
      </c>
      <c r="AB318" s="22">
        <v>0</v>
      </c>
      <c r="AC318" s="22">
        <v>0</v>
      </c>
      <c r="AD318" s="22">
        <v>32311</v>
      </c>
      <c r="AE318" s="22">
        <v>228325</v>
      </c>
      <c r="AF318" s="22">
        <v>2207582</v>
      </c>
      <c r="AG318" s="22">
        <v>0</v>
      </c>
      <c r="AH318" s="22">
        <v>0</v>
      </c>
      <c r="AI318" s="22">
        <v>0</v>
      </c>
      <c r="AJ318" s="22">
        <v>2207582</v>
      </c>
      <c r="AK318" s="22">
        <v>2435907</v>
      </c>
    </row>
    <row r="319" spans="1:37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570883</v>
      </c>
      <c r="F319" s="22">
        <v>29098</v>
      </c>
      <c r="G319" s="22">
        <v>909</v>
      </c>
      <c r="H319" s="22">
        <v>0</v>
      </c>
      <c r="I319" s="22">
        <v>9870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188</v>
      </c>
      <c r="U319" s="22">
        <v>610948</v>
      </c>
      <c r="V319" s="22">
        <v>0</v>
      </c>
      <c r="W319" s="22">
        <v>0</v>
      </c>
      <c r="X319" s="22">
        <v>18558</v>
      </c>
      <c r="Y319" s="22">
        <v>320816</v>
      </c>
      <c r="Z319" s="22">
        <v>105485</v>
      </c>
      <c r="AA319" s="22">
        <v>0</v>
      </c>
      <c r="AB319" s="22">
        <v>0</v>
      </c>
      <c r="AC319" s="22">
        <v>0</v>
      </c>
      <c r="AD319" s="22">
        <v>444859</v>
      </c>
      <c r="AE319" s="22">
        <v>166089</v>
      </c>
      <c r="AF319" s="22">
        <v>1503846</v>
      </c>
      <c r="AG319" s="22">
        <v>0</v>
      </c>
      <c r="AH319" s="22">
        <v>5580</v>
      </c>
      <c r="AI319" s="22">
        <v>0</v>
      </c>
      <c r="AJ319" s="22">
        <v>1509426</v>
      </c>
      <c r="AK319" s="22">
        <v>1675515</v>
      </c>
    </row>
    <row r="320" spans="1:37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327086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117562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444648</v>
      </c>
      <c r="V320" s="22">
        <v>0</v>
      </c>
      <c r="W320" s="22">
        <v>0</v>
      </c>
      <c r="X320" s="22">
        <v>8001</v>
      </c>
      <c r="Y320" s="22">
        <v>0</v>
      </c>
      <c r="Z320" s="22">
        <v>117142</v>
      </c>
      <c r="AA320" s="22">
        <v>0</v>
      </c>
      <c r="AB320" s="22">
        <v>0</v>
      </c>
      <c r="AC320" s="22">
        <v>0</v>
      </c>
      <c r="AD320" s="22">
        <v>125143</v>
      </c>
      <c r="AE320" s="22">
        <v>319505</v>
      </c>
      <c r="AF320" s="22">
        <v>314787</v>
      </c>
      <c r="AG320" s="22">
        <v>0</v>
      </c>
      <c r="AH320" s="22">
        <v>1822</v>
      </c>
      <c r="AI320" s="22">
        <v>0</v>
      </c>
      <c r="AJ320" s="22">
        <v>316609</v>
      </c>
      <c r="AK320" s="22">
        <v>636114</v>
      </c>
    </row>
    <row r="321" spans="1:37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178397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6376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184773</v>
      </c>
      <c r="V321" s="22">
        <v>0</v>
      </c>
      <c r="W321" s="22">
        <v>0</v>
      </c>
      <c r="X321" s="22">
        <v>4990</v>
      </c>
      <c r="Y321" s="22">
        <v>0</v>
      </c>
      <c r="Z321" s="22">
        <v>31817</v>
      </c>
      <c r="AA321" s="22">
        <v>0</v>
      </c>
      <c r="AB321" s="22">
        <v>0</v>
      </c>
      <c r="AC321" s="22">
        <v>0</v>
      </c>
      <c r="AD321" s="22">
        <v>36807</v>
      </c>
      <c r="AE321" s="22">
        <v>147966</v>
      </c>
      <c r="AF321" s="22">
        <v>58516</v>
      </c>
      <c r="AG321" s="22">
        <v>0</v>
      </c>
      <c r="AH321" s="22">
        <v>0</v>
      </c>
      <c r="AI321" s="22">
        <v>0</v>
      </c>
      <c r="AJ321" s="22">
        <v>58516</v>
      </c>
      <c r="AK321" s="22">
        <v>206482</v>
      </c>
    </row>
    <row r="322" spans="1:37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614754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11063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625817</v>
      </c>
      <c r="V322" s="22">
        <v>0</v>
      </c>
      <c r="W322" s="22">
        <v>0</v>
      </c>
      <c r="X322" s="22">
        <v>13246</v>
      </c>
      <c r="Y322" s="22">
        <v>0</v>
      </c>
      <c r="Z322" s="22">
        <v>86712</v>
      </c>
      <c r="AA322" s="22">
        <v>0</v>
      </c>
      <c r="AB322" s="22">
        <v>0</v>
      </c>
      <c r="AC322" s="22">
        <v>0</v>
      </c>
      <c r="AD322" s="22">
        <v>99958</v>
      </c>
      <c r="AE322" s="22">
        <v>525859</v>
      </c>
      <c r="AF322" s="22">
        <v>7152205</v>
      </c>
      <c r="AG322" s="22">
        <v>0</v>
      </c>
      <c r="AH322" s="22">
        <v>1779</v>
      </c>
      <c r="AI322" s="22">
        <v>0</v>
      </c>
      <c r="AJ322" s="22">
        <v>7153984</v>
      </c>
      <c r="AK322" s="22">
        <v>7679843</v>
      </c>
    </row>
    <row r="323" spans="1:37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166187</v>
      </c>
      <c r="F323" s="22">
        <v>13046</v>
      </c>
      <c r="G323" s="22">
        <v>37</v>
      </c>
      <c r="H323" s="22">
        <v>0</v>
      </c>
      <c r="I323" s="22">
        <v>30763</v>
      </c>
      <c r="J323" s="22">
        <v>15945</v>
      </c>
      <c r="K323" s="22">
        <v>3542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10</v>
      </c>
      <c r="S323" s="22">
        <v>0</v>
      </c>
      <c r="T323" s="22">
        <v>0</v>
      </c>
      <c r="U323" s="22">
        <v>229530</v>
      </c>
      <c r="V323" s="22">
        <v>0</v>
      </c>
      <c r="W323" s="22">
        <v>0</v>
      </c>
      <c r="X323" s="22">
        <v>14000</v>
      </c>
      <c r="Y323" s="22">
        <v>3000</v>
      </c>
      <c r="Z323" s="22">
        <v>85494</v>
      </c>
      <c r="AA323" s="22">
        <v>0</v>
      </c>
      <c r="AB323" s="22">
        <v>0</v>
      </c>
      <c r="AC323" s="22">
        <v>0</v>
      </c>
      <c r="AD323" s="22">
        <v>102494</v>
      </c>
      <c r="AE323" s="22">
        <v>127036</v>
      </c>
      <c r="AF323" s="22">
        <v>513922</v>
      </c>
      <c r="AG323" s="22">
        <v>0</v>
      </c>
      <c r="AH323" s="22">
        <v>16123</v>
      </c>
      <c r="AI323" s="22">
        <v>0</v>
      </c>
      <c r="AJ323" s="22">
        <v>530045</v>
      </c>
      <c r="AK323" s="22">
        <v>657081</v>
      </c>
    </row>
    <row r="324" spans="1:37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146671</v>
      </c>
      <c r="F324" s="22">
        <v>3897</v>
      </c>
      <c r="G324" s="22">
        <v>889</v>
      </c>
      <c r="H324" s="22">
        <v>0</v>
      </c>
      <c r="I324" s="22">
        <v>110444</v>
      </c>
      <c r="J324" s="22">
        <v>0</v>
      </c>
      <c r="K324" s="22">
        <v>26040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287941</v>
      </c>
      <c r="V324" s="22">
        <v>0</v>
      </c>
      <c r="W324" s="22">
        <v>85614</v>
      </c>
      <c r="X324" s="22">
        <v>0</v>
      </c>
      <c r="Y324" s="22">
        <v>0</v>
      </c>
      <c r="Z324" s="22">
        <v>0</v>
      </c>
      <c r="AA324" s="22">
        <v>46648</v>
      </c>
      <c r="AB324" s="22">
        <v>0</v>
      </c>
      <c r="AC324" s="22">
        <v>0</v>
      </c>
      <c r="AD324" s="22">
        <v>132262</v>
      </c>
      <c r="AE324" s="22">
        <v>155679</v>
      </c>
      <c r="AF324" s="22">
        <v>2812605</v>
      </c>
      <c r="AG324" s="22">
        <v>0</v>
      </c>
      <c r="AH324" s="22">
        <v>0</v>
      </c>
      <c r="AI324" s="22">
        <v>0</v>
      </c>
      <c r="AJ324" s="22">
        <v>2812605</v>
      </c>
      <c r="AK324" s="22">
        <v>2968284</v>
      </c>
    </row>
    <row r="325" spans="1:37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897802</v>
      </c>
      <c r="F325" s="22">
        <v>35516</v>
      </c>
      <c r="G325" s="22">
        <v>3351</v>
      </c>
      <c r="H325" s="22">
        <v>0</v>
      </c>
      <c r="I325" s="22">
        <v>-18013</v>
      </c>
      <c r="J325" s="22">
        <v>0</v>
      </c>
      <c r="K325" s="22">
        <v>2664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921320</v>
      </c>
      <c r="V325" s="22">
        <v>0</v>
      </c>
      <c r="W325" s="22">
        <v>0</v>
      </c>
      <c r="X325" s="22">
        <v>10012</v>
      </c>
      <c r="Y325" s="22">
        <v>0</v>
      </c>
      <c r="Z325" s="22">
        <v>95123</v>
      </c>
      <c r="AA325" s="22">
        <v>0</v>
      </c>
      <c r="AB325" s="22">
        <v>0</v>
      </c>
      <c r="AC325" s="22">
        <v>0</v>
      </c>
      <c r="AD325" s="22">
        <v>105135</v>
      </c>
      <c r="AE325" s="22">
        <v>816185</v>
      </c>
      <c r="AF325" s="22">
        <v>1577398</v>
      </c>
      <c r="AG325" s="22">
        <v>0</v>
      </c>
      <c r="AH325" s="22">
        <v>3016</v>
      </c>
      <c r="AI325" s="22">
        <v>0</v>
      </c>
      <c r="AJ325" s="22">
        <v>1580414</v>
      </c>
      <c r="AK325" s="22">
        <v>2396599</v>
      </c>
    </row>
    <row r="326" spans="1:37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354733</v>
      </c>
      <c r="F326" s="22">
        <v>8166</v>
      </c>
      <c r="G326" s="22">
        <v>3081</v>
      </c>
      <c r="H326" s="22">
        <v>0</v>
      </c>
      <c r="I326" s="22">
        <v>0</v>
      </c>
      <c r="J326" s="22">
        <v>0</v>
      </c>
      <c r="K326" s="22">
        <v>84697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450677</v>
      </c>
      <c r="V326" s="22">
        <v>0</v>
      </c>
      <c r="W326" s="22">
        <v>0</v>
      </c>
      <c r="X326" s="22">
        <v>36521</v>
      </c>
      <c r="Y326" s="22">
        <v>0</v>
      </c>
      <c r="Z326" s="22">
        <v>248946</v>
      </c>
      <c r="AA326" s="22">
        <v>0</v>
      </c>
      <c r="AB326" s="22">
        <v>0</v>
      </c>
      <c r="AC326" s="22">
        <v>0</v>
      </c>
      <c r="AD326" s="22">
        <v>285467</v>
      </c>
      <c r="AE326" s="22">
        <v>165210</v>
      </c>
      <c r="AF326" s="22">
        <v>1229270</v>
      </c>
      <c r="AG326" s="22">
        <v>0</v>
      </c>
      <c r="AH326" s="22">
        <v>2193</v>
      </c>
      <c r="AI326" s="22">
        <v>0</v>
      </c>
      <c r="AJ326" s="22">
        <v>1231463</v>
      </c>
      <c r="AK326" s="22">
        <v>1396673</v>
      </c>
    </row>
    <row r="327" spans="1:37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377090</v>
      </c>
      <c r="F327" s="22">
        <v>11844</v>
      </c>
      <c r="G327" s="22">
        <v>17546</v>
      </c>
      <c r="H327" s="22">
        <v>0</v>
      </c>
      <c r="I327" s="22">
        <v>131022</v>
      </c>
      <c r="J327" s="22">
        <v>0</v>
      </c>
      <c r="K327" s="22">
        <v>178245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5000</v>
      </c>
      <c r="T327" s="22">
        <v>0</v>
      </c>
      <c r="U327" s="22">
        <v>720747</v>
      </c>
      <c r="V327" s="22">
        <v>0</v>
      </c>
      <c r="W327" s="22">
        <v>0</v>
      </c>
      <c r="X327" s="22">
        <v>60335</v>
      </c>
      <c r="Y327" s="22">
        <v>0</v>
      </c>
      <c r="Z327" s="22">
        <v>218176</v>
      </c>
      <c r="AA327" s="22">
        <v>0</v>
      </c>
      <c r="AB327" s="22">
        <v>5000</v>
      </c>
      <c r="AC327" s="22">
        <v>0</v>
      </c>
      <c r="AD327" s="22">
        <v>283511</v>
      </c>
      <c r="AE327" s="22">
        <v>437236</v>
      </c>
      <c r="AF327" s="22">
        <v>1172414</v>
      </c>
      <c r="AG327" s="22">
        <v>0</v>
      </c>
      <c r="AH327" s="22">
        <v>1237</v>
      </c>
      <c r="AI327" s="22">
        <v>0</v>
      </c>
      <c r="AJ327" s="22">
        <v>1173651</v>
      </c>
      <c r="AK327" s="22">
        <v>1610887</v>
      </c>
    </row>
    <row r="328" spans="1:37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323229</v>
      </c>
      <c r="F328" s="22">
        <v>31023</v>
      </c>
      <c r="G328" s="22">
        <v>26310</v>
      </c>
      <c r="H328" s="22">
        <v>0</v>
      </c>
      <c r="I328" s="22">
        <v>0</v>
      </c>
      <c r="J328" s="22">
        <v>0</v>
      </c>
      <c r="K328" s="22">
        <v>12702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393264</v>
      </c>
      <c r="V328" s="22">
        <v>0</v>
      </c>
      <c r="W328" s="22">
        <v>0</v>
      </c>
      <c r="X328" s="22">
        <v>4728</v>
      </c>
      <c r="Y328" s="22">
        <v>0</v>
      </c>
      <c r="Z328" s="22">
        <v>107496</v>
      </c>
      <c r="AA328" s="22">
        <v>118651</v>
      </c>
      <c r="AB328" s="22">
        <v>0</v>
      </c>
      <c r="AC328" s="22">
        <v>0</v>
      </c>
      <c r="AD328" s="22">
        <v>230875</v>
      </c>
      <c r="AE328" s="22">
        <v>162389</v>
      </c>
      <c r="AF328" s="22">
        <v>1229042</v>
      </c>
      <c r="AG328" s="22">
        <v>0</v>
      </c>
      <c r="AH328" s="22">
        <v>0</v>
      </c>
      <c r="AI328" s="22">
        <v>0</v>
      </c>
      <c r="AJ328" s="22">
        <v>1229042</v>
      </c>
      <c r="AK328" s="22">
        <v>1391431</v>
      </c>
    </row>
    <row r="329" spans="1:37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175184</v>
      </c>
      <c r="F329" s="22">
        <v>3446</v>
      </c>
      <c r="G329" s="22">
        <v>0</v>
      </c>
      <c r="H329" s="22">
        <v>0</v>
      </c>
      <c r="I329" s="22">
        <v>7566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186196</v>
      </c>
      <c r="V329" s="22">
        <v>0</v>
      </c>
      <c r="W329" s="22">
        <v>0</v>
      </c>
      <c r="X329" s="22">
        <v>1802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1802</v>
      </c>
      <c r="AE329" s="22">
        <v>184394</v>
      </c>
      <c r="AF329" s="22">
        <v>861810</v>
      </c>
      <c r="AG329" s="22">
        <v>0</v>
      </c>
      <c r="AH329" s="22">
        <v>0</v>
      </c>
      <c r="AI329" s="22">
        <v>0</v>
      </c>
      <c r="AJ329" s="22">
        <v>861810</v>
      </c>
      <c r="AK329" s="22">
        <v>1046204</v>
      </c>
    </row>
    <row r="330" spans="1:37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220175</v>
      </c>
      <c r="F330" s="22">
        <v>11155</v>
      </c>
      <c r="G330" s="22">
        <v>4598</v>
      </c>
      <c r="H330" s="22">
        <v>0</v>
      </c>
      <c r="I330" s="22">
        <v>0</v>
      </c>
      <c r="J330" s="22">
        <v>0</v>
      </c>
      <c r="K330" s="22">
        <v>4597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240525</v>
      </c>
      <c r="V330" s="22">
        <v>0</v>
      </c>
      <c r="W330" s="22">
        <v>0</v>
      </c>
      <c r="X330" s="22">
        <v>3698</v>
      </c>
      <c r="Y330" s="22">
        <v>0</v>
      </c>
      <c r="Z330" s="22">
        <v>99491</v>
      </c>
      <c r="AA330" s="22">
        <v>0</v>
      </c>
      <c r="AB330" s="22">
        <v>0</v>
      </c>
      <c r="AC330" s="22">
        <v>0</v>
      </c>
      <c r="AD330" s="22">
        <v>103189</v>
      </c>
      <c r="AE330" s="22">
        <v>137336</v>
      </c>
      <c r="AF330" s="22">
        <v>477911</v>
      </c>
      <c r="AG330" s="22">
        <v>0</v>
      </c>
      <c r="AH330" s="22">
        <v>0</v>
      </c>
      <c r="AI330" s="22">
        <v>0</v>
      </c>
      <c r="AJ330" s="22">
        <v>477911</v>
      </c>
      <c r="AK330" s="22">
        <v>615247</v>
      </c>
    </row>
    <row r="331" spans="1:37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1116236</v>
      </c>
      <c r="F331" s="22">
        <v>8747</v>
      </c>
      <c r="G331" s="22">
        <v>0</v>
      </c>
      <c r="H331" s="22">
        <v>0</v>
      </c>
      <c r="I331" s="22">
        <v>19767</v>
      </c>
      <c r="J331" s="22">
        <v>0</v>
      </c>
      <c r="K331" s="22">
        <v>975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1145725</v>
      </c>
      <c r="V331" s="22">
        <v>0</v>
      </c>
      <c r="W331" s="22">
        <v>0</v>
      </c>
      <c r="X331" s="22">
        <v>24217</v>
      </c>
      <c r="Y331" s="22">
        <v>4900</v>
      </c>
      <c r="Z331" s="22">
        <v>111109</v>
      </c>
      <c r="AA331" s="22">
        <v>0</v>
      </c>
      <c r="AB331" s="22">
        <v>0</v>
      </c>
      <c r="AC331" s="22">
        <v>0</v>
      </c>
      <c r="AD331" s="22">
        <v>140226</v>
      </c>
      <c r="AE331" s="22">
        <v>1005499</v>
      </c>
      <c r="AF331" s="22">
        <v>472330</v>
      </c>
      <c r="AG331" s="22">
        <v>0</v>
      </c>
      <c r="AH331" s="22">
        <v>0</v>
      </c>
      <c r="AI331" s="22">
        <v>0</v>
      </c>
      <c r="AJ331" s="22">
        <v>472330</v>
      </c>
      <c r="AK331" s="22">
        <v>1477829</v>
      </c>
    </row>
    <row r="332" spans="1:37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475212</v>
      </c>
      <c r="F332" s="22">
        <v>21342</v>
      </c>
      <c r="G332" s="22">
        <v>0</v>
      </c>
      <c r="H332" s="22">
        <v>0</v>
      </c>
      <c r="I332" s="22">
        <v>5972</v>
      </c>
      <c r="J332" s="22">
        <v>0</v>
      </c>
      <c r="K332" s="22">
        <v>200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502726</v>
      </c>
      <c r="V332" s="22">
        <v>0</v>
      </c>
      <c r="W332" s="22">
        <v>0</v>
      </c>
      <c r="X332" s="22">
        <v>42181</v>
      </c>
      <c r="Y332" s="22">
        <v>500</v>
      </c>
      <c r="Z332" s="22">
        <v>203796</v>
      </c>
      <c r="AA332" s="22">
        <v>0</v>
      </c>
      <c r="AB332" s="22">
        <v>0</v>
      </c>
      <c r="AC332" s="22">
        <v>0</v>
      </c>
      <c r="AD332" s="22">
        <v>246477</v>
      </c>
      <c r="AE332" s="22">
        <v>256249</v>
      </c>
      <c r="AF332" s="22">
        <v>1053156</v>
      </c>
      <c r="AG332" s="22">
        <v>0</v>
      </c>
      <c r="AH332" s="22">
        <v>0</v>
      </c>
      <c r="AI332" s="22">
        <v>0</v>
      </c>
      <c r="AJ332" s="22">
        <v>1053156</v>
      </c>
      <c r="AK332" s="22">
        <v>1309405</v>
      </c>
    </row>
    <row r="333" spans="1:37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247879</v>
      </c>
      <c r="F333" s="22">
        <v>44088</v>
      </c>
      <c r="G333" s="22">
        <v>13843</v>
      </c>
      <c r="H333" s="22">
        <v>0</v>
      </c>
      <c r="I333" s="22">
        <v>44789</v>
      </c>
      <c r="J333" s="22">
        <v>0</v>
      </c>
      <c r="K333" s="22">
        <v>3641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354240</v>
      </c>
      <c r="V333" s="22">
        <v>0</v>
      </c>
      <c r="W333" s="22">
        <v>0</v>
      </c>
      <c r="X333" s="22">
        <v>13822</v>
      </c>
      <c r="Y333" s="22">
        <v>0</v>
      </c>
      <c r="Z333" s="22">
        <v>126893</v>
      </c>
      <c r="AA333" s="22">
        <v>0</v>
      </c>
      <c r="AB333" s="22">
        <v>0</v>
      </c>
      <c r="AC333" s="22">
        <v>0</v>
      </c>
      <c r="AD333" s="22">
        <v>140715</v>
      </c>
      <c r="AE333" s="22">
        <v>213525</v>
      </c>
      <c r="AF333" s="22">
        <v>574565</v>
      </c>
      <c r="AG333" s="22">
        <v>0</v>
      </c>
      <c r="AH333" s="22">
        <v>0</v>
      </c>
      <c r="AI333" s="22">
        <v>0</v>
      </c>
      <c r="AJ333" s="22">
        <v>574565</v>
      </c>
      <c r="AK333" s="22">
        <v>788090</v>
      </c>
    </row>
    <row r="334" spans="1:37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249800</v>
      </c>
      <c r="F334" s="22">
        <v>4707</v>
      </c>
      <c r="G334" s="22">
        <v>0</v>
      </c>
      <c r="H334" s="22">
        <v>0</v>
      </c>
      <c r="I334" s="22">
        <v>164564</v>
      </c>
      <c r="J334" s="22">
        <v>0</v>
      </c>
      <c r="K334" s="22">
        <v>1110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420181</v>
      </c>
      <c r="V334" s="22">
        <v>0</v>
      </c>
      <c r="W334" s="22">
        <v>0</v>
      </c>
      <c r="X334" s="22">
        <v>3801</v>
      </c>
      <c r="Y334" s="22">
        <v>0</v>
      </c>
      <c r="Z334" s="22">
        <v>193704</v>
      </c>
      <c r="AA334" s="22">
        <v>0</v>
      </c>
      <c r="AB334" s="22">
        <v>0</v>
      </c>
      <c r="AC334" s="22">
        <v>0</v>
      </c>
      <c r="AD334" s="22">
        <v>197505</v>
      </c>
      <c r="AE334" s="22">
        <v>222676</v>
      </c>
      <c r="AF334" s="22">
        <v>647471</v>
      </c>
      <c r="AG334" s="22">
        <v>0</v>
      </c>
      <c r="AH334" s="22">
        <v>0</v>
      </c>
      <c r="AI334" s="22">
        <v>0</v>
      </c>
      <c r="AJ334" s="22">
        <v>647471</v>
      </c>
      <c r="AK334" s="22">
        <v>870147</v>
      </c>
    </row>
    <row r="335" spans="1:37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453883</v>
      </c>
      <c r="F335" s="22">
        <v>23544</v>
      </c>
      <c r="G335" s="22">
        <v>12944</v>
      </c>
      <c r="H335" s="22">
        <v>0</v>
      </c>
      <c r="I335" s="22">
        <v>7362</v>
      </c>
      <c r="J335" s="22">
        <v>0</v>
      </c>
      <c r="K335" s="22">
        <v>1800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499533</v>
      </c>
      <c r="V335" s="22">
        <v>0</v>
      </c>
      <c r="W335" s="22">
        <v>0</v>
      </c>
      <c r="X335" s="22">
        <v>4937</v>
      </c>
      <c r="Y335" s="22">
        <v>0</v>
      </c>
      <c r="Z335" s="22">
        <v>151334</v>
      </c>
      <c r="AA335" s="22">
        <v>38294</v>
      </c>
      <c r="AB335" s="22">
        <v>0</v>
      </c>
      <c r="AC335" s="22">
        <v>0</v>
      </c>
      <c r="AD335" s="22">
        <v>194565</v>
      </c>
      <c r="AE335" s="22">
        <v>304968</v>
      </c>
      <c r="AF335" s="22">
        <v>643616</v>
      </c>
      <c r="AG335" s="22">
        <v>0</v>
      </c>
      <c r="AH335" s="22">
        <v>0</v>
      </c>
      <c r="AI335" s="22">
        <v>0</v>
      </c>
      <c r="AJ335" s="22">
        <v>643616</v>
      </c>
      <c r="AK335" s="22">
        <v>948584</v>
      </c>
    </row>
    <row r="336" spans="1:37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519206</v>
      </c>
      <c r="F336" s="22">
        <v>12782</v>
      </c>
      <c r="G336" s="22">
        <v>3786</v>
      </c>
      <c r="H336" s="22">
        <v>0</v>
      </c>
      <c r="I336" s="22">
        <v>118370</v>
      </c>
      <c r="J336" s="22">
        <v>0</v>
      </c>
      <c r="K336" s="22">
        <v>18613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672757</v>
      </c>
      <c r="V336" s="22">
        <v>0</v>
      </c>
      <c r="W336" s="22">
        <v>0</v>
      </c>
      <c r="X336" s="22">
        <v>3782</v>
      </c>
      <c r="Y336" s="22">
        <v>0</v>
      </c>
      <c r="Z336" s="22">
        <v>290322</v>
      </c>
      <c r="AA336" s="22">
        <v>0</v>
      </c>
      <c r="AB336" s="22">
        <v>0</v>
      </c>
      <c r="AC336" s="22">
        <v>0</v>
      </c>
      <c r="AD336" s="22">
        <v>294104</v>
      </c>
      <c r="AE336" s="22">
        <v>378653</v>
      </c>
      <c r="AF336" s="22">
        <v>926219</v>
      </c>
      <c r="AG336" s="22">
        <v>0</v>
      </c>
      <c r="AH336" s="22">
        <v>0</v>
      </c>
      <c r="AI336" s="22">
        <v>0</v>
      </c>
      <c r="AJ336" s="22">
        <v>926219</v>
      </c>
      <c r="AK336" s="22">
        <v>1304872</v>
      </c>
    </row>
    <row r="337" spans="1:37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403018</v>
      </c>
      <c r="F337" s="22">
        <v>2176</v>
      </c>
      <c r="G337" s="22">
        <v>2594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407788</v>
      </c>
      <c r="V337" s="22">
        <v>0</v>
      </c>
      <c r="W337" s="22">
        <v>0</v>
      </c>
      <c r="X337" s="22">
        <v>11481</v>
      </c>
      <c r="Y337" s="22">
        <v>9550</v>
      </c>
      <c r="Z337" s="22">
        <v>200457</v>
      </c>
      <c r="AA337" s="22">
        <v>0</v>
      </c>
      <c r="AB337" s="22">
        <v>0</v>
      </c>
      <c r="AC337" s="22">
        <v>0</v>
      </c>
      <c r="AD337" s="22">
        <v>221488</v>
      </c>
      <c r="AE337" s="22">
        <v>186300</v>
      </c>
      <c r="AF337" s="22">
        <v>211171</v>
      </c>
      <c r="AG337" s="22">
        <v>0</v>
      </c>
      <c r="AH337" s="22">
        <v>6883</v>
      </c>
      <c r="AI337" s="22">
        <v>0</v>
      </c>
      <c r="AJ337" s="22">
        <v>218054</v>
      </c>
      <c r="AK337" s="22">
        <v>404354</v>
      </c>
    </row>
    <row r="338" spans="1:37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319464</v>
      </c>
      <c r="F338" s="22">
        <v>0</v>
      </c>
      <c r="G338" s="22">
        <v>0</v>
      </c>
      <c r="H338" s="22">
        <v>0</v>
      </c>
      <c r="I338" s="22">
        <v>68610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1601</v>
      </c>
      <c r="T338" s="22">
        <v>0</v>
      </c>
      <c r="U338" s="22">
        <v>389675</v>
      </c>
      <c r="V338" s="22">
        <v>0</v>
      </c>
      <c r="W338" s="22">
        <v>0</v>
      </c>
      <c r="X338" s="22">
        <v>3549</v>
      </c>
      <c r="Y338" s="22">
        <v>0</v>
      </c>
      <c r="Z338" s="22">
        <v>128135</v>
      </c>
      <c r="AA338" s="22">
        <v>0</v>
      </c>
      <c r="AB338" s="22">
        <v>0</v>
      </c>
      <c r="AC338" s="22">
        <v>0</v>
      </c>
      <c r="AD338" s="22">
        <v>131684</v>
      </c>
      <c r="AE338" s="22">
        <v>257991</v>
      </c>
      <c r="AF338" s="22">
        <v>40111</v>
      </c>
      <c r="AG338" s="22">
        <v>0</v>
      </c>
      <c r="AH338" s="22">
        <v>0</v>
      </c>
      <c r="AI338" s="22">
        <v>0</v>
      </c>
      <c r="AJ338" s="22">
        <v>40111</v>
      </c>
      <c r="AK338" s="22">
        <v>298102</v>
      </c>
    </row>
    <row r="339" spans="1:37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496759</v>
      </c>
      <c r="F339" s="22">
        <v>13412</v>
      </c>
      <c r="G339" s="22">
        <v>5191</v>
      </c>
      <c r="H339" s="22">
        <v>0</v>
      </c>
      <c r="I339" s="22">
        <v>73979</v>
      </c>
      <c r="J339" s="22">
        <v>0</v>
      </c>
      <c r="K339" s="22">
        <v>6591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595932</v>
      </c>
      <c r="V339" s="22">
        <v>0</v>
      </c>
      <c r="W339" s="22">
        <v>0</v>
      </c>
      <c r="X339" s="22">
        <v>27368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27368</v>
      </c>
      <c r="AE339" s="22">
        <v>568564</v>
      </c>
      <c r="AF339" s="22">
        <v>1674235</v>
      </c>
      <c r="AG339" s="22">
        <v>0</v>
      </c>
      <c r="AH339" s="22">
        <v>0</v>
      </c>
      <c r="AI339" s="22">
        <v>0</v>
      </c>
      <c r="AJ339" s="22">
        <v>1674235</v>
      </c>
      <c r="AK339" s="22">
        <v>2242799</v>
      </c>
    </row>
    <row r="340" spans="1:37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342525</v>
      </c>
      <c r="F340" s="22">
        <v>5481</v>
      </c>
      <c r="G340" s="22">
        <v>0</v>
      </c>
      <c r="H340" s="22">
        <v>0</v>
      </c>
      <c r="I340" s="22">
        <v>11933</v>
      </c>
      <c r="J340" s="22">
        <v>0</v>
      </c>
      <c r="K340" s="22">
        <v>12460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372399</v>
      </c>
      <c r="V340" s="22">
        <v>0</v>
      </c>
      <c r="W340" s="22">
        <v>0</v>
      </c>
      <c r="X340" s="22">
        <v>2390</v>
      </c>
      <c r="Y340" s="22">
        <v>0</v>
      </c>
      <c r="Z340" s="22">
        <v>104930</v>
      </c>
      <c r="AA340" s="22">
        <v>52241</v>
      </c>
      <c r="AB340" s="22">
        <v>0</v>
      </c>
      <c r="AC340" s="22">
        <v>0</v>
      </c>
      <c r="AD340" s="22">
        <v>159561</v>
      </c>
      <c r="AE340" s="22">
        <v>212838</v>
      </c>
      <c r="AF340" s="22">
        <v>716017</v>
      </c>
      <c r="AG340" s="22">
        <v>0</v>
      </c>
      <c r="AH340" s="22">
        <v>990</v>
      </c>
      <c r="AI340" s="22">
        <v>0</v>
      </c>
      <c r="AJ340" s="22">
        <v>717007</v>
      </c>
      <c r="AK340" s="22">
        <v>929845</v>
      </c>
    </row>
    <row r="341" spans="1:37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565182</v>
      </c>
      <c r="F341" s="22">
        <v>12417</v>
      </c>
      <c r="G341" s="22">
        <v>3701</v>
      </c>
      <c r="H341" s="22">
        <v>0</v>
      </c>
      <c r="I341" s="22">
        <v>3633</v>
      </c>
      <c r="J341" s="22">
        <v>0</v>
      </c>
      <c r="K341" s="22">
        <v>869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585802</v>
      </c>
      <c r="V341" s="22">
        <v>0</v>
      </c>
      <c r="W341" s="22">
        <v>1048</v>
      </c>
      <c r="X341" s="22">
        <v>8771</v>
      </c>
      <c r="Y341" s="22">
        <v>0</v>
      </c>
      <c r="Z341" s="22">
        <v>206340</v>
      </c>
      <c r="AA341" s="22">
        <v>0</v>
      </c>
      <c r="AB341" s="22">
        <v>2753</v>
      </c>
      <c r="AC341" s="22">
        <v>42500</v>
      </c>
      <c r="AD341" s="22">
        <v>261412</v>
      </c>
      <c r="AE341" s="22">
        <v>324390</v>
      </c>
      <c r="AF341" s="22">
        <v>320994</v>
      </c>
      <c r="AG341" s="22">
        <v>0</v>
      </c>
      <c r="AH341" s="22">
        <v>10568</v>
      </c>
      <c r="AI341" s="22">
        <v>0</v>
      </c>
      <c r="AJ341" s="22">
        <v>331562</v>
      </c>
      <c r="AK341" s="22">
        <v>655952</v>
      </c>
    </row>
    <row r="342" spans="1:37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504254</v>
      </c>
      <c r="F342" s="22">
        <v>14566</v>
      </c>
      <c r="G342" s="22">
        <v>12860</v>
      </c>
      <c r="H342" s="22">
        <v>0</v>
      </c>
      <c r="I342" s="22">
        <v>0</v>
      </c>
      <c r="J342" s="22">
        <v>0</v>
      </c>
      <c r="K342" s="22">
        <v>4654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536334</v>
      </c>
      <c r="V342" s="22">
        <v>0</v>
      </c>
      <c r="W342" s="22">
        <v>0</v>
      </c>
      <c r="X342" s="22">
        <v>4185</v>
      </c>
      <c r="Y342" s="22">
        <v>0</v>
      </c>
      <c r="Z342" s="22">
        <v>154833</v>
      </c>
      <c r="AA342" s="22">
        <v>0</v>
      </c>
      <c r="AB342" s="22">
        <v>0</v>
      </c>
      <c r="AC342" s="22">
        <v>0</v>
      </c>
      <c r="AD342" s="22">
        <v>159018</v>
      </c>
      <c r="AE342" s="22">
        <v>377316</v>
      </c>
      <c r="AF342" s="22">
        <v>576833</v>
      </c>
      <c r="AG342" s="22">
        <v>0</v>
      </c>
      <c r="AH342" s="22">
        <v>885</v>
      </c>
      <c r="AI342" s="22">
        <v>0</v>
      </c>
      <c r="AJ342" s="22">
        <v>577718</v>
      </c>
      <c r="AK342" s="22">
        <v>955034</v>
      </c>
    </row>
    <row r="343" spans="1:37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319788</v>
      </c>
      <c r="F343" s="22">
        <v>14063</v>
      </c>
      <c r="G343" s="22">
        <v>3671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10</v>
      </c>
      <c r="Q343" s="22">
        <v>0</v>
      </c>
      <c r="R343" s="22">
        <v>0</v>
      </c>
      <c r="S343" s="22">
        <v>0</v>
      </c>
      <c r="T343" s="22">
        <v>0</v>
      </c>
      <c r="U343" s="22">
        <v>337532</v>
      </c>
      <c r="V343" s="22">
        <v>0</v>
      </c>
      <c r="W343" s="22">
        <v>0</v>
      </c>
      <c r="X343" s="22">
        <v>121311</v>
      </c>
      <c r="Y343" s="22">
        <v>0</v>
      </c>
      <c r="Z343" s="22">
        <v>163477</v>
      </c>
      <c r="AA343" s="22">
        <v>0</v>
      </c>
      <c r="AB343" s="22">
        <v>0</v>
      </c>
      <c r="AC343" s="22">
        <v>0</v>
      </c>
      <c r="AD343" s="22">
        <v>284788</v>
      </c>
      <c r="AE343" s="22">
        <v>52744</v>
      </c>
      <c r="AF343" s="22">
        <v>841025</v>
      </c>
      <c r="AG343" s="22">
        <v>0</v>
      </c>
      <c r="AH343" s="22">
        <v>0</v>
      </c>
      <c r="AI343" s="22">
        <v>0</v>
      </c>
      <c r="AJ343" s="22">
        <v>841025</v>
      </c>
      <c r="AK343" s="22">
        <v>893769</v>
      </c>
    </row>
    <row r="344" spans="1:37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5609757</v>
      </c>
      <c r="F344" s="22">
        <v>78780</v>
      </c>
      <c r="G344" s="22">
        <v>14862</v>
      </c>
      <c r="H344" s="22">
        <v>0</v>
      </c>
      <c r="I344" s="22">
        <v>91196</v>
      </c>
      <c r="J344" s="22">
        <v>0</v>
      </c>
      <c r="K344" s="22">
        <v>10350</v>
      </c>
      <c r="L344" s="22">
        <v>0</v>
      </c>
      <c r="M344" s="22">
        <v>0</v>
      </c>
      <c r="N344" s="22">
        <v>0</v>
      </c>
      <c r="O344" s="22">
        <v>0</v>
      </c>
      <c r="P344" s="22">
        <v>10</v>
      </c>
      <c r="Q344" s="22">
        <v>0</v>
      </c>
      <c r="R344" s="22">
        <v>0</v>
      </c>
      <c r="S344" s="22">
        <v>0</v>
      </c>
      <c r="T344" s="22">
        <v>0</v>
      </c>
      <c r="U344" s="22">
        <v>5804955</v>
      </c>
      <c r="V344" s="22">
        <v>0</v>
      </c>
      <c r="W344" s="22">
        <v>0</v>
      </c>
      <c r="X344" s="22">
        <v>142156</v>
      </c>
      <c r="Y344" s="22">
        <v>0</v>
      </c>
      <c r="Z344" s="22">
        <v>2112873</v>
      </c>
      <c r="AA344" s="22">
        <v>0</v>
      </c>
      <c r="AB344" s="22">
        <v>0</v>
      </c>
      <c r="AC344" s="22">
        <v>0</v>
      </c>
      <c r="AD344" s="22">
        <v>2255029</v>
      </c>
      <c r="AE344" s="22">
        <v>3549926</v>
      </c>
      <c r="AF344" s="22">
        <v>1262322</v>
      </c>
      <c r="AG344" s="22">
        <v>0</v>
      </c>
      <c r="AH344" s="22">
        <v>6273</v>
      </c>
      <c r="AI344" s="22">
        <v>0</v>
      </c>
      <c r="AJ344" s="22">
        <v>1268595</v>
      </c>
      <c r="AK344" s="22">
        <v>4818521</v>
      </c>
    </row>
    <row r="345" spans="1:37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449352</v>
      </c>
      <c r="F345" s="22">
        <v>67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10</v>
      </c>
      <c r="Q345" s="22">
        <v>0</v>
      </c>
      <c r="R345" s="22">
        <v>0</v>
      </c>
      <c r="S345" s="22">
        <v>0</v>
      </c>
      <c r="T345" s="22">
        <v>0</v>
      </c>
      <c r="U345" s="22">
        <v>449429</v>
      </c>
      <c r="V345" s="22">
        <v>0</v>
      </c>
      <c r="W345" s="22">
        <v>0</v>
      </c>
      <c r="X345" s="22">
        <v>44142</v>
      </c>
      <c r="Y345" s="22">
        <v>0</v>
      </c>
      <c r="Z345" s="22">
        <v>63002</v>
      </c>
      <c r="AA345" s="22">
        <v>0</v>
      </c>
      <c r="AB345" s="22">
        <v>0</v>
      </c>
      <c r="AC345" s="22">
        <v>0</v>
      </c>
      <c r="AD345" s="22">
        <v>107144</v>
      </c>
      <c r="AE345" s="22">
        <v>342285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342285</v>
      </c>
    </row>
    <row r="346" spans="1:37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464869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10</v>
      </c>
      <c r="Q346" s="22">
        <v>0</v>
      </c>
      <c r="R346" s="22">
        <v>0</v>
      </c>
      <c r="S346" s="22">
        <v>0</v>
      </c>
      <c r="T346" s="22">
        <v>0</v>
      </c>
      <c r="U346" s="22">
        <v>464879</v>
      </c>
      <c r="V346" s="22">
        <v>0</v>
      </c>
      <c r="W346" s="22">
        <v>0</v>
      </c>
      <c r="X346" s="22">
        <v>1679</v>
      </c>
      <c r="Y346" s="22">
        <v>0</v>
      </c>
      <c r="Z346" s="22">
        <v>285947</v>
      </c>
      <c r="AA346" s="22">
        <v>0</v>
      </c>
      <c r="AB346" s="22">
        <v>0</v>
      </c>
      <c r="AC346" s="22">
        <v>0</v>
      </c>
      <c r="AD346" s="22">
        <v>287626</v>
      </c>
      <c r="AE346" s="22">
        <v>177253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177253</v>
      </c>
    </row>
    <row r="347" spans="1:37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91967</v>
      </c>
      <c r="F347" s="22">
        <v>478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10</v>
      </c>
      <c r="Q347" s="22">
        <v>0</v>
      </c>
      <c r="R347" s="22">
        <v>0</v>
      </c>
      <c r="S347" s="22">
        <v>0</v>
      </c>
      <c r="T347" s="22">
        <v>0</v>
      </c>
      <c r="U347" s="22">
        <v>92455</v>
      </c>
      <c r="V347" s="22">
        <v>0</v>
      </c>
      <c r="W347" s="22">
        <v>0</v>
      </c>
      <c r="X347" s="22">
        <v>23819</v>
      </c>
      <c r="Y347" s="22">
        <v>0</v>
      </c>
      <c r="Z347" s="22">
        <v>58402</v>
      </c>
      <c r="AA347" s="22">
        <v>0</v>
      </c>
      <c r="AB347" s="22">
        <v>0</v>
      </c>
      <c r="AC347" s="22">
        <v>0</v>
      </c>
      <c r="AD347" s="22">
        <v>82221</v>
      </c>
      <c r="AE347" s="22">
        <v>10234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10234</v>
      </c>
    </row>
    <row r="348" spans="1:37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2135125</v>
      </c>
      <c r="F348" s="22">
        <v>23743</v>
      </c>
      <c r="G348" s="22">
        <v>0</v>
      </c>
      <c r="H348" s="22">
        <v>0</v>
      </c>
      <c r="I348" s="22">
        <v>0</v>
      </c>
      <c r="J348" s="22">
        <v>0</v>
      </c>
      <c r="K348" s="22">
        <v>495324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11</v>
      </c>
      <c r="S348" s="22">
        <v>0</v>
      </c>
      <c r="T348" s="22">
        <v>0</v>
      </c>
      <c r="U348" s="22">
        <v>2654203</v>
      </c>
      <c r="V348" s="22">
        <v>0</v>
      </c>
      <c r="W348" s="22">
        <v>0</v>
      </c>
      <c r="X348" s="22">
        <v>629929</v>
      </c>
      <c r="Y348" s="22">
        <v>0</v>
      </c>
      <c r="Z348" s="22">
        <v>521776</v>
      </c>
      <c r="AA348" s="22">
        <v>161233</v>
      </c>
      <c r="AB348" s="22">
        <v>0</v>
      </c>
      <c r="AC348" s="22">
        <v>0</v>
      </c>
      <c r="AD348" s="22">
        <v>1312938</v>
      </c>
      <c r="AE348" s="22">
        <v>1341265</v>
      </c>
      <c r="AF348" s="22">
        <v>1344086</v>
      </c>
      <c r="AG348" s="22">
        <v>0</v>
      </c>
      <c r="AH348" s="22">
        <v>0</v>
      </c>
      <c r="AI348" s="22">
        <v>0</v>
      </c>
      <c r="AJ348" s="22">
        <v>1344086</v>
      </c>
      <c r="AK348" s="22">
        <v>2685351</v>
      </c>
    </row>
    <row r="349" spans="1:37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26110677</v>
      </c>
      <c r="F349" s="22">
        <v>1569935</v>
      </c>
      <c r="G349" s="22">
        <v>383874</v>
      </c>
      <c r="H349" s="22">
        <v>-674622</v>
      </c>
      <c r="I349" s="22">
        <v>2087298</v>
      </c>
      <c r="J349" s="22">
        <v>19028675</v>
      </c>
      <c r="K349" s="22">
        <v>4217856</v>
      </c>
      <c r="L349" s="22">
        <v>0</v>
      </c>
      <c r="M349" s="22">
        <v>0</v>
      </c>
      <c r="N349" s="22">
        <v>0</v>
      </c>
      <c r="O349" s="22">
        <v>5461627</v>
      </c>
      <c r="P349" s="22">
        <v>3750704</v>
      </c>
      <c r="Q349" s="22">
        <v>16446189</v>
      </c>
      <c r="R349" s="22">
        <v>0</v>
      </c>
      <c r="S349" s="22">
        <v>562034</v>
      </c>
      <c r="T349" s="22">
        <v>0</v>
      </c>
      <c r="U349" s="22">
        <v>78944247</v>
      </c>
      <c r="V349" s="22">
        <v>0</v>
      </c>
      <c r="W349" s="22">
        <v>381998</v>
      </c>
      <c r="X349" s="22">
        <v>2086934</v>
      </c>
      <c r="Y349" s="22">
        <v>0</v>
      </c>
      <c r="Z349" s="22">
        <v>706904</v>
      </c>
      <c r="AA349" s="22">
        <v>19153075</v>
      </c>
      <c r="AB349" s="22">
        <v>0</v>
      </c>
      <c r="AC349" s="22">
        <v>1900000</v>
      </c>
      <c r="AD349" s="22">
        <v>24228911</v>
      </c>
      <c r="AE349" s="22">
        <v>54715336</v>
      </c>
      <c r="AF349" s="22">
        <v>158750405</v>
      </c>
      <c r="AG349" s="22">
        <v>5369864</v>
      </c>
      <c r="AH349" s="22">
        <v>130730</v>
      </c>
      <c r="AI349" s="22">
        <v>0</v>
      </c>
      <c r="AJ349" s="22">
        <v>164250999</v>
      </c>
      <c r="AK349" s="22">
        <v>218966335</v>
      </c>
    </row>
    <row r="350" spans="1:37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64E2A-9D57-4C1E-8ED3-3ADB33A28EC8}">
  <dimension ref="A1:H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824</v>
      </c>
      <c r="D1" s="20" t="s">
        <v>825</v>
      </c>
    </row>
    <row r="2" spans="1: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826</v>
      </c>
      <c r="F2" s="21" t="s">
        <v>827</v>
      </c>
      <c r="G2" s="21" t="s">
        <v>828</v>
      </c>
      <c r="H2" s="21" t="s">
        <v>829</v>
      </c>
    </row>
    <row r="3" spans="1:8" x14ac:dyDescent="0.25">
      <c r="A3" s="21"/>
      <c r="B3" s="21"/>
      <c r="C3" s="21"/>
      <c r="D3" s="21" t="s">
        <v>88</v>
      </c>
      <c r="E3" s="21" t="s">
        <v>830</v>
      </c>
      <c r="F3" s="21" t="s">
        <v>831</v>
      </c>
      <c r="G3" s="21" t="s">
        <v>832</v>
      </c>
      <c r="H3" s="21" t="s">
        <v>833</v>
      </c>
    </row>
    <row r="4" spans="1: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113776941</v>
      </c>
      <c r="F4" s="22">
        <v>43370961</v>
      </c>
      <c r="G4" s="22">
        <v>18901684</v>
      </c>
      <c r="H4" s="22">
        <v>5229628</v>
      </c>
    </row>
    <row r="5" spans="1: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31724154</v>
      </c>
      <c r="F5" s="22">
        <v>10196751</v>
      </c>
      <c r="G5" s="22">
        <v>5287359</v>
      </c>
      <c r="H5" s="22">
        <v>959608</v>
      </c>
    </row>
    <row r="6" spans="1: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5292156000</v>
      </c>
      <c r="F6" s="22">
        <v>3009139000</v>
      </c>
      <c r="G6" s="22">
        <v>926127000</v>
      </c>
      <c r="H6" s="22">
        <v>430362000</v>
      </c>
    </row>
    <row r="7" spans="1: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67471239</v>
      </c>
      <c r="F7" s="22">
        <v>25445519</v>
      </c>
      <c r="G7" s="22">
        <v>11245207</v>
      </c>
      <c r="H7" s="22">
        <v>3259656</v>
      </c>
    </row>
    <row r="8" spans="1: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36042923</v>
      </c>
      <c r="F8" s="22">
        <v>20852665</v>
      </c>
      <c r="G8" s="22">
        <v>6007154</v>
      </c>
      <c r="H8" s="22">
        <v>2128297</v>
      </c>
    </row>
    <row r="9" spans="1: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3673502000</v>
      </c>
      <c r="F9" s="22">
        <v>1840233000</v>
      </c>
      <c r="G9" s="22">
        <v>642863000</v>
      </c>
      <c r="H9" s="22">
        <v>172625000</v>
      </c>
    </row>
    <row r="10" spans="1: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73969182</v>
      </c>
      <c r="F10" s="22">
        <v>15521757</v>
      </c>
      <c r="G10" s="22">
        <v>12328197</v>
      </c>
      <c r="H10" s="22">
        <v>1646830</v>
      </c>
    </row>
    <row r="11" spans="1: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193865075</v>
      </c>
      <c r="F11" s="22">
        <v>121759357</v>
      </c>
      <c r="G11" s="22">
        <v>32310846</v>
      </c>
      <c r="H11" s="22">
        <v>11940984</v>
      </c>
    </row>
    <row r="12" spans="1: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29948028</v>
      </c>
      <c r="F12" s="22">
        <v>11243873</v>
      </c>
      <c r="G12" s="22">
        <v>4991338</v>
      </c>
      <c r="H12" s="22">
        <v>1702726</v>
      </c>
    </row>
    <row r="13" spans="1: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85987824</v>
      </c>
      <c r="F13" s="22">
        <v>53636605</v>
      </c>
      <c r="G13" s="22">
        <v>14331304</v>
      </c>
      <c r="H13" s="22">
        <v>4761646</v>
      </c>
    </row>
    <row r="14" spans="1: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410455000</v>
      </c>
      <c r="F14" s="22">
        <v>44132000</v>
      </c>
      <c r="G14" s="22">
        <v>68409000</v>
      </c>
      <c r="H14" s="22">
        <v>8713000</v>
      </c>
    </row>
    <row r="15" spans="1: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657898000</v>
      </c>
      <c r="F15" s="22">
        <v>217383000</v>
      </c>
      <c r="G15" s="22">
        <v>115132000</v>
      </c>
      <c r="H15" s="22">
        <v>28897000</v>
      </c>
    </row>
    <row r="16" spans="1: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386787000</v>
      </c>
      <c r="F16" s="22">
        <v>184713922</v>
      </c>
      <c r="G16" s="22">
        <v>64464500</v>
      </c>
      <c r="H16" s="22">
        <v>19274796</v>
      </c>
    </row>
    <row r="17" spans="1: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77823236</v>
      </c>
      <c r="F17" s="22">
        <v>19098905</v>
      </c>
      <c r="G17" s="22">
        <v>12970539</v>
      </c>
      <c r="H17" s="22">
        <v>1786008</v>
      </c>
    </row>
    <row r="18" spans="1: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196512000</v>
      </c>
      <c r="F18" s="22">
        <v>66169350</v>
      </c>
      <c r="G18" s="22">
        <v>32752000</v>
      </c>
      <c r="H18" s="22">
        <v>8063000</v>
      </c>
    </row>
    <row r="19" spans="1: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32224202</v>
      </c>
      <c r="F19" s="22">
        <v>17821639</v>
      </c>
      <c r="G19" s="22">
        <v>5370700</v>
      </c>
      <c r="H19" s="22">
        <v>1810345</v>
      </c>
    </row>
    <row r="20" spans="1: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19023477</v>
      </c>
      <c r="F20" s="22">
        <v>1633248</v>
      </c>
      <c r="G20" s="22">
        <v>3170580</v>
      </c>
      <c r="H20" s="22">
        <v>515118</v>
      </c>
    </row>
    <row r="21" spans="1: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18463290</v>
      </c>
      <c r="F21" s="22">
        <v>9562858</v>
      </c>
      <c r="G21" s="22">
        <v>3077215</v>
      </c>
      <c r="H21" s="22">
        <v>1022278</v>
      </c>
    </row>
    <row r="22" spans="1: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43198266</v>
      </c>
      <c r="F22" s="22">
        <v>11549801</v>
      </c>
      <c r="G22" s="22">
        <v>7199711</v>
      </c>
      <c r="H22" s="22">
        <v>2373296</v>
      </c>
    </row>
    <row r="23" spans="1: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391837781</v>
      </c>
      <c r="F23" s="22">
        <v>172802403</v>
      </c>
      <c r="G23" s="22">
        <v>65306297</v>
      </c>
      <c r="H23" s="22">
        <v>20190442</v>
      </c>
    </row>
    <row r="24" spans="1: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1082278430</v>
      </c>
      <c r="F24" s="22">
        <v>377259054</v>
      </c>
      <c r="G24" s="22">
        <v>189398725</v>
      </c>
      <c r="H24" s="22">
        <v>32790631</v>
      </c>
    </row>
    <row r="25" spans="1: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2609850</v>
      </c>
      <c r="F25" s="22">
        <v>0</v>
      </c>
      <c r="G25" s="22">
        <v>434975</v>
      </c>
      <c r="H25" s="22">
        <v>0</v>
      </c>
    </row>
    <row r="26" spans="1: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31263261</v>
      </c>
      <c r="F26" s="22">
        <v>11972531</v>
      </c>
      <c r="G26" s="22">
        <v>5210544</v>
      </c>
      <c r="H26" s="22">
        <v>1492062</v>
      </c>
    </row>
    <row r="27" spans="1: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14519505</v>
      </c>
      <c r="F27" s="22">
        <v>87168</v>
      </c>
      <c r="G27" s="22">
        <v>2419918</v>
      </c>
      <c r="H27" s="22">
        <v>87168</v>
      </c>
    </row>
    <row r="28" spans="1: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18954213</v>
      </c>
      <c r="F28" s="22">
        <v>4300000</v>
      </c>
      <c r="G28" s="22">
        <v>3159036</v>
      </c>
      <c r="H28" s="22">
        <v>281448</v>
      </c>
    </row>
    <row r="29" spans="1: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33472100</v>
      </c>
      <c r="F29" s="22">
        <v>13022490</v>
      </c>
      <c r="G29" s="22">
        <v>5578683</v>
      </c>
      <c r="H29" s="22">
        <v>2354508</v>
      </c>
    </row>
    <row r="30" spans="1: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7595321</v>
      </c>
      <c r="F30" s="22">
        <v>6928020</v>
      </c>
      <c r="G30" s="22">
        <v>1265387</v>
      </c>
      <c r="H30" s="22">
        <v>386785</v>
      </c>
    </row>
    <row r="31" spans="1: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11310837</v>
      </c>
      <c r="F31" s="22">
        <v>0</v>
      </c>
      <c r="G31" s="22">
        <v>1885140</v>
      </c>
      <c r="H31" s="22">
        <v>0</v>
      </c>
    </row>
    <row r="32" spans="1: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58579718</v>
      </c>
      <c r="F32" s="22">
        <v>1890433</v>
      </c>
      <c r="G32" s="22">
        <v>9763286</v>
      </c>
      <c r="H32" s="22">
        <v>600088</v>
      </c>
    </row>
    <row r="33" spans="1: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38102691</v>
      </c>
      <c r="F33" s="22">
        <v>14360835</v>
      </c>
      <c r="G33" s="22">
        <v>6580449</v>
      </c>
      <c r="H33" s="22">
        <v>3608209</v>
      </c>
    </row>
    <row r="34" spans="1: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24598508</v>
      </c>
      <c r="F34" s="22">
        <v>9052237</v>
      </c>
      <c r="G34" s="22">
        <v>4099751</v>
      </c>
      <c r="H34" s="22">
        <v>715370</v>
      </c>
    </row>
    <row r="35" spans="1: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8237919</v>
      </c>
      <c r="F35" s="22">
        <v>0</v>
      </c>
      <c r="G35" s="22">
        <v>1372970</v>
      </c>
      <c r="H35" s="22">
        <v>0</v>
      </c>
    </row>
    <row r="36" spans="1: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24535314</v>
      </c>
      <c r="F36" s="22">
        <v>0</v>
      </c>
      <c r="G36" s="22">
        <v>4089219</v>
      </c>
      <c r="H36" s="22">
        <v>0</v>
      </c>
    </row>
    <row r="37" spans="1: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51217926</v>
      </c>
      <c r="F37" s="22">
        <v>4974344</v>
      </c>
      <c r="G37" s="22">
        <v>8536321</v>
      </c>
      <c r="H37" s="22">
        <v>455617</v>
      </c>
    </row>
    <row r="38" spans="1: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31597730</v>
      </c>
      <c r="F38" s="22">
        <v>393129</v>
      </c>
      <c r="G38" s="22">
        <v>5266288</v>
      </c>
      <c r="H38" s="22">
        <v>113447</v>
      </c>
    </row>
    <row r="39" spans="1: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8268785</v>
      </c>
      <c r="F39" s="22">
        <v>0</v>
      </c>
      <c r="G39" s="22">
        <v>1378131</v>
      </c>
      <c r="H39" s="22">
        <v>0</v>
      </c>
    </row>
    <row r="40" spans="1: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25914524</v>
      </c>
      <c r="F40" s="22">
        <v>111304</v>
      </c>
      <c r="G40" s="22">
        <v>4319087</v>
      </c>
      <c r="H40" s="22">
        <v>52940</v>
      </c>
    </row>
    <row r="41" spans="1: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42055709</v>
      </c>
      <c r="F41" s="22">
        <v>7101698</v>
      </c>
      <c r="G41" s="22">
        <v>7009285</v>
      </c>
      <c r="H41" s="22">
        <v>1459630</v>
      </c>
    </row>
    <row r="42" spans="1: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14475783</v>
      </c>
      <c r="F42" s="22">
        <v>1022887</v>
      </c>
      <c r="G42" s="22">
        <v>2412631</v>
      </c>
      <c r="H42" s="22">
        <v>172603</v>
      </c>
    </row>
    <row r="43" spans="1: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101676768</v>
      </c>
      <c r="F43" s="22">
        <v>32003262</v>
      </c>
      <c r="G43" s="22">
        <v>16946128</v>
      </c>
      <c r="H43" s="22">
        <v>4365264</v>
      </c>
    </row>
    <row r="44" spans="1: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81026781</v>
      </c>
      <c r="F44" s="22">
        <v>1333845</v>
      </c>
      <c r="G44" s="22">
        <v>13504463</v>
      </c>
      <c r="H44" s="22">
        <v>90218</v>
      </c>
    </row>
    <row r="45" spans="1: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33222807</v>
      </c>
      <c r="F45" s="22">
        <v>14385646</v>
      </c>
      <c r="G45" s="22">
        <v>5537135</v>
      </c>
      <c r="H45" s="22">
        <v>2010812</v>
      </c>
    </row>
    <row r="46" spans="1: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61209085</v>
      </c>
      <c r="F46" s="22">
        <v>54798645</v>
      </c>
      <c r="G46" s="22">
        <v>10201514</v>
      </c>
      <c r="H46" s="22">
        <v>7477257</v>
      </c>
    </row>
    <row r="47" spans="1: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30705234</v>
      </c>
      <c r="F47" s="22">
        <v>5261000</v>
      </c>
      <c r="G47" s="22">
        <v>5117539</v>
      </c>
      <c r="H47" s="22">
        <v>719184</v>
      </c>
    </row>
    <row r="48" spans="1: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44852808</v>
      </c>
      <c r="F48" s="22">
        <v>0</v>
      </c>
      <c r="G48" s="22">
        <v>7475468</v>
      </c>
      <c r="H48" s="22">
        <v>0</v>
      </c>
    </row>
    <row r="49" spans="1: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23886911</v>
      </c>
      <c r="F49" s="22">
        <v>0</v>
      </c>
      <c r="G49" s="22">
        <v>3981152</v>
      </c>
      <c r="H49" s="22">
        <v>0</v>
      </c>
    </row>
    <row r="50" spans="1: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64564248</v>
      </c>
      <c r="F50" s="22">
        <v>19936840</v>
      </c>
      <c r="G50" s="22">
        <v>10760708</v>
      </c>
      <c r="H50" s="22">
        <v>1777248</v>
      </c>
    </row>
    <row r="51" spans="1: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19008989</v>
      </c>
      <c r="F51" s="22">
        <v>4340141</v>
      </c>
      <c r="G51" s="22">
        <v>3190665</v>
      </c>
      <c r="H51" s="22">
        <v>386823</v>
      </c>
    </row>
    <row r="52" spans="1: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31816463</v>
      </c>
      <c r="F52" s="22">
        <v>6534952</v>
      </c>
      <c r="G52" s="22">
        <v>5302744</v>
      </c>
      <c r="H52" s="22">
        <v>645497</v>
      </c>
    </row>
    <row r="53" spans="1: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20714781</v>
      </c>
      <c r="F53" s="22">
        <v>435192</v>
      </c>
      <c r="G53" s="22">
        <v>3452464</v>
      </c>
      <c r="H53" s="22">
        <v>4005</v>
      </c>
    </row>
    <row r="54" spans="1: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44898864</v>
      </c>
      <c r="F54" s="22">
        <v>9045358</v>
      </c>
      <c r="G54" s="22">
        <v>7483144</v>
      </c>
      <c r="H54" s="22">
        <v>817778</v>
      </c>
    </row>
    <row r="55" spans="1: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45193529</v>
      </c>
      <c r="F55" s="22">
        <v>6104914</v>
      </c>
      <c r="G55" s="22">
        <v>7532255</v>
      </c>
      <c r="H55" s="22">
        <v>990667</v>
      </c>
    </row>
    <row r="56" spans="1: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24510063</v>
      </c>
      <c r="F56" s="22">
        <v>124210</v>
      </c>
      <c r="G56" s="22">
        <v>4085011</v>
      </c>
      <c r="H56" s="22">
        <v>67726</v>
      </c>
    </row>
    <row r="57" spans="1: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34331112</v>
      </c>
      <c r="F57" s="22">
        <v>17775531</v>
      </c>
      <c r="G57" s="22">
        <v>5721852</v>
      </c>
      <c r="H57" s="22">
        <v>1589625</v>
      </c>
    </row>
    <row r="58" spans="1: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87542667</v>
      </c>
      <c r="F58" s="22">
        <v>170122</v>
      </c>
      <c r="G58" s="22">
        <v>14590445</v>
      </c>
      <c r="H58" s="22">
        <v>43312</v>
      </c>
    </row>
    <row r="59" spans="1: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18413466</v>
      </c>
      <c r="F59" s="22">
        <v>4575000</v>
      </c>
      <c r="G59" s="22">
        <v>3068911</v>
      </c>
      <c r="H59" s="22">
        <v>605511</v>
      </c>
    </row>
    <row r="60" spans="1: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71723004</v>
      </c>
      <c r="F60" s="22">
        <v>6186840</v>
      </c>
      <c r="G60" s="22">
        <v>11953834</v>
      </c>
      <c r="H60" s="22">
        <v>1219385</v>
      </c>
    </row>
    <row r="61" spans="1: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4353591</v>
      </c>
      <c r="F61" s="22">
        <v>0</v>
      </c>
      <c r="G61" s="22">
        <v>725599</v>
      </c>
      <c r="H61" s="22">
        <v>0</v>
      </c>
    </row>
    <row r="62" spans="1: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12418517</v>
      </c>
      <c r="F62" s="22">
        <v>1664645</v>
      </c>
      <c r="G62" s="22">
        <v>2069753</v>
      </c>
      <c r="H62" s="22">
        <v>220658</v>
      </c>
    </row>
    <row r="63" spans="1: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26540930</v>
      </c>
      <c r="F63" s="22">
        <v>0</v>
      </c>
      <c r="G63" s="22">
        <v>4423488</v>
      </c>
      <c r="H63" s="22">
        <v>0</v>
      </c>
    </row>
    <row r="64" spans="1: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25009422</v>
      </c>
      <c r="F64" s="22"/>
      <c r="G64" s="22">
        <v>4168237</v>
      </c>
      <c r="H64" s="22"/>
    </row>
    <row r="65" spans="1: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6464942</v>
      </c>
      <c r="F65" s="22">
        <v>0</v>
      </c>
      <c r="G65" s="22">
        <v>1077490</v>
      </c>
      <c r="H65" s="22">
        <v>0</v>
      </c>
    </row>
    <row r="66" spans="1: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61684629</v>
      </c>
      <c r="F66" s="22">
        <v>4422291</v>
      </c>
      <c r="G66" s="22">
        <v>10280772</v>
      </c>
      <c r="H66" s="22">
        <v>830320</v>
      </c>
    </row>
    <row r="67" spans="1: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110594540</v>
      </c>
      <c r="F67" s="22">
        <v>78225682</v>
      </c>
      <c r="G67" s="22">
        <v>18432423</v>
      </c>
      <c r="H67" s="22">
        <v>11321289</v>
      </c>
    </row>
    <row r="68" spans="1: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46907623</v>
      </c>
      <c r="F68" s="22">
        <v>0</v>
      </c>
      <c r="G68" s="22">
        <v>7817937</v>
      </c>
      <c r="H68" s="22">
        <v>0</v>
      </c>
    </row>
    <row r="69" spans="1: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22086169</v>
      </c>
      <c r="F69" s="22">
        <v>149848</v>
      </c>
      <c r="G69" s="22">
        <v>3681028</v>
      </c>
      <c r="H69" s="22">
        <v>6623</v>
      </c>
    </row>
    <row r="70" spans="1: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13571264</v>
      </c>
      <c r="F70" s="22">
        <v>269033</v>
      </c>
      <c r="G70" s="22">
        <v>2261877</v>
      </c>
      <c r="H70" s="22">
        <v>61714</v>
      </c>
    </row>
    <row r="71" spans="1: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5200616</v>
      </c>
      <c r="F71" s="22">
        <v>11273</v>
      </c>
      <c r="G71" s="22">
        <v>866769</v>
      </c>
      <c r="H71" s="22">
        <v>7437</v>
      </c>
    </row>
    <row r="72" spans="1: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27763721</v>
      </c>
      <c r="F72" s="22">
        <v>292550</v>
      </c>
      <c r="G72" s="22">
        <v>4627287</v>
      </c>
      <c r="H72" s="22">
        <v>15580</v>
      </c>
    </row>
    <row r="73" spans="1: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19012500</v>
      </c>
      <c r="F73" s="22">
        <v>276376</v>
      </c>
      <c r="G73" s="22">
        <v>3168750</v>
      </c>
      <c r="H73" s="22">
        <v>1915977</v>
      </c>
    </row>
    <row r="74" spans="1: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24671430</v>
      </c>
      <c r="F74" s="22">
        <v>1271987</v>
      </c>
      <c r="G74" s="22">
        <v>4111905</v>
      </c>
      <c r="H74" s="22">
        <v>189545</v>
      </c>
    </row>
    <row r="75" spans="1: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51279758</v>
      </c>
      <c r="F75" s="22">
        <v>16636232</v>
      </c>
      <c r="G75" s="22">
        <v>8546626</v>
      </c>
      <c r="H75" s="22">
        <v>2043943</v>
      </c>
    </row>
    <row r="76" spans="1: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23171469</v>
      </c>
      <c r="F76" s="22">
        <v>4458644</v>
      </c>
      <c r="G76" s="22">
        <v>3861912</v>
      </c>
      <c r="H76" s="22">
        <v>528098</v>
      </c>
    </row>
    <row r="77" spans="1: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28190351</v>
      </c>
      <c r="F77" s="22">
        <v>1124328</v>
      </c>
      <c r="G77" s="22">
        <v>4698392</v>
      </c>
      <c r="H77" s="22">
        <v>38080</v>
      </c>
    </row>
    <row r="78" spans="1: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19919959</v>
      </c>
      <c r="F78" s="22">
        <v>0</v>
      </c>
      <c r="G78" s="22">
        <v>3319993</v>
      </c>
      <c r="H78" s="22">
        <v>0</v>
      </c>
    </row>
    <row r="79" spans="1: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50029776</v>
      </c>
      <c r="F79" s="22">
        <v>1840443</v>
      </c>
      <c r="G79" s="22">
        <v>8338296</v>
      </c>
      <c r="H79" s="22">
        <v>217426</v>
      </c>
    </row>
    <row r="80" spans="1: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21309654</v>
      </c>
      <c r="F80" s="22">
        <v>0</v>
      </c>
      <c r="G80" s="22">
        <v>3551609</v>
      </c>
      <c r="H80" s="22">
        <v>0</v>
      </c>
    </row>
    <row r="81" spans="1: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37999989</v>
      </c>
      <c r="F81" s="22">
        <v>0</v>
      </c>
      <c r="G81" s="22">
        <v>6333332</v>
      </c>
      <c r="H81" s="22">
        <v>0</v>
      </c>
    </row>
    <row r="82" spans="1: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11393592</v>
      </c>
      <c r="F82" s="22">
        <v>0</v>
      </c>
      <c r="G82" s="22">
        <v>1898932</v>
      </c>
      <c r="H82" s="22">
        <v>0</v>
      </c>
    </row>
    <row r="83" spans="1: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21877426</v>
      </c>
      <c r="F83" s="22">
        <v>913199</v>
      </c>
      <c r="G83" s="22">
        <v>3646237</v>
      </c>
      <c r="H83" s="22">
        <v>123791</v>
      </c>
    </row>
    <row r="84" spans="1: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30591759</v>
      </c>
      <c r="F84" s="22">
        <v>1019872</v>
      </c>
      <c r="G84" s="22">
        <v>5098627</v>
      </c>
      <c r="H84" s="22">
        <v>108548</v>
      </c>
    </row>
    <row r="85" spans="1: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42313710</v>
      </c>
      <c r="F85" s="22">
        <v>707207</v>
      </c>
      <c r="G85" s="22">
        <v>7052285</v>
      </c>
      <c r="H85" s="22">
        <v>109672</v>
      </c>
    </row>
    <row r="86" spans="1: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16051221</v>
      </c>
      <c r="F86" s="22">
        <v>1750000</v>
      </c>
      <c r="G86" s="22">
        <v>2675204</v>
      </c>
      <c r="H86" s="22">
        <v>954297</v>
      </c>
    </row>
    <row r="87" spans="1: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24183203</v>
      </c>
      <c r="F87" s="22">
        <v>12118241</v>
      </c>
      <c r="G87" s="22">
        <v>4030534</v>
      </c>
      <c r="H87" s="22">
        <v>3303586</v>
      </c>
    </row>
    <row r="88" spans="1: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71197410</v>
      </c>
      <c r="F88" s="22">
        <v>3654788</v>
      </c>
      <c r="G88" s="22">
        <v>11886235</v>
      </c>
      <c r="H88" s="22">
        <v>297260</v>
      </c>
    </row>
    <row r="89" spans="1: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8477763</v>
      </c>
      <c r="F89" s="22">
        <v>1658721</v>
      </c>
      <c r="G89" s="22">
        <v>1412961</v>
      </c>
      <c r="H89" s="22">
        <v>598525</v>
      </c>
    </row>
    <row r="90" spans="1: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42210807</v>
      </c>
      <c r="F90" s="22">
        <v>17784910</v>
      </c>
      <c r="G90" s="22">
        <v>7035135</v>
      </c>
      <c r="H90" s="22">
        <v>3455544</v>
      </c>
    </row>
    <row r="91" spans="1: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10854891</v>
      </c>
      <c r="F91" s="22">
        <v>2898410</v>
      </c>
      <c r="G91" s="22">
        <v>1809149</v>
      </c>
      <c r="H91" s="22">
        <v>848536</v>
      </c>
    </row>
    <row r="92" spans="1: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2037503</v>
      </c>
      <c r="F92" s="22">
        <v>0</v>
      </c>
      <c r="G92" s="22">
        <v>339584</v>
      </c>
      <c r="H92" s="22">
        <v>0</v>
      </c>
    </row>
    <row r="93" spans="1: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2937702</v>
      </c>
      <c r="F93" s="22">
        <v>1488834</v>
      </c>
      <c r="G93" s="22">
        <v>489617</v>
      </c>
      <c r="H93" s="22">
        <v>339994</v>
      </c>
    </row>
    <row r="94" spans="1: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35154687</v>
      </c>
      <c r="F94" s="22">
        <v>18732100</v>
      </c>
      <c r="G94" s="22">
        <v>5859115</v>
      </c>
      <c r="H94" s="22">
        <v>2265092</v>
      </c>
    </row>
    <row r="95" spans="1: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9043490</v>
      </c>
      <c r="F95" s="22">
        <v>3831372</v>
      </c>
      <c r="G95" s="22">
        <v>1507248</v>
      </c>
      <c r="H95" s="22">
        <v>287639</v>
      </c>
    </row>
    <row r="96" spans="1: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2960421</v>
      </c>
      <c r="F96" s="22">
        <v>877996</v>
      </c>
      <c r="G96" s="22">
        <v>493404</v>
      </c>
      <c r="H96" s="22">
        <v>227402</v>
      </c>
    </row>
    <row r="97" spans="1: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15669495</v>
      </c>
      <c r="F97" s="22">
        <v>6735029</v>
      </c>
      <c r="G97" s="22">
        <v>2611583</v>
      </c>
      <c r="H97" s="22">
        <v>873792</v>
      </c>
    </row>
    <row r="98" spans="1: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3797861</v>
      </c>
      <c r="F98" s="22">
        <v>1378576</v>
      </c>
      <c r="G98" s="22">
        <v>632977</v>
      </c>
      <c r="H98" s="22">
        <v>238144</v>
      </c>
    </row>
    <row r="99" spans="1: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20406063</v>
      </c>
      <c r="F99" s="22">
        <v>4196054</v>
      </c>
      <c r="G99" s="22">
        <v>3401010</v>
      </c>
      <c r="H99" s="22">
        <v>624363</v>
      </c>
    </row>
    <row r="100" spans="1: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4586457</v>
      </c>
      <c r="F100" s="22">
        <v>1586204</v>
      </c>
      <c r="G100" s="22">
        <v>764410</v>
      </c>
      <c r="H100" s="22">
        <v>256782</v>
      </c>
    </row>
    <row r="101" spans="1: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2692826</v>
      </c>
      <c r="F101" s="22">
        <v>1567135</v>
      </c>
      <c r="G101" s="22">
        <v>448804</v>
      </c>
      <c r="H101" s="22">
        <v>446957</v>
      </c>
    </row>
    <row r="102" spans="1: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3395887</v>
      </c>
      <c r="F102" s="22">
        <v>103397</v>
      </c>
      <c r="G102" s="22">
        <v>565981</v>
      </c>
      <c r="H102" s="22">
        <v>9496</v>
      </c>
    </row>
    <row r="103" spans="1: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7163987</v>
      </c>
      <c r="F103" s="22">
        <v>1621115</v>
      </c>
      <c r="G103" s="22">
        <v>1193998</v>
      </c>
      <c r="H103" s="22">
        <v>221344</v>
      </c>
    </row>
    <row r="104" spans="1: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6255396</v>
      </c>
      <c r="F104" s="22">
        <v>3244169</v>
      </c>
      <c r="G104" s="22">
        <v>1042566</v>
      </c>
      <c r="H104" s="22">
        <v>482846</v>
      </c>
    </row>
    <row r="105" spans="1: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48113658</v>
      </c>
      <c r="F105" s="22">
        <v>21557627</v>
      </c>
      <c r="G105" s="22">
        <v>8018943</v>
      </c>
      <c r="H105" s="22">
        <v>2649464</v>
      </c>
    </row>
    <row r="106" spans="1: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10304903</v>
      </c>
      <c r="F106" s="22">
        <v>2457396</v>
      </c>
      <c r="G106" s="22">
        <v>1717484</v>
      </c>
      <c r="H106" s="22">
        <v>73258</v>
      </c>
    </row>
    <row r="107" spans="1: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8906543</v>
      </c>
      <c r="F107" s="22">
        <v>4594643</v>
      </c>
      <c r="G107" s="22">
        <v>1484424</v>
      </c>
      <c r="H107" s="22">
        <v>731686</v>
      </c>
    </row>
    <row r="108" spans="1: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4139867</v>
      </c>
      <c r="F108" s="22">
        <v>1813997</v>
      </c>
      <c r="G108" s="22">
        <v>689978</v>
      </c>
      <c r="H108" s="22">
        <v>163103</v>
      </c>
    </row>
    <row r="109" spans="1: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34112826</v>
      </c>
      <c r="F109" s="22">
        <v>14795866</v>
      </c>
      <c r="G109" s="22">
        <v>5685471</v>
      </c>
      <c r="H109" s="22">
        <v>1872814</v>
      </c>
    </row>
    <row r="110" spans="1: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8545823</v>
      </c>
      <c r="F110" s="22">
        <v>5711685</v>
      </c>
      <c r="G110" s="22">
        <v>1424304</v>
      </c>
      <c r="H110" s="22">
        <v>403399</v>
      </c>
    </row>
    <row r="111" spans="1: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17947958</v>
      </c>
      <c r="F111" s="22">
        <v>5204373</v>
      </c>
      <c r="G111" s="22">
        <v>2991326</v>
      </c>
      <c r="H111" s="22">
        <v>774918</v>
      </c>
    </row>
    <row r="112" spans="1: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4042667</v>
      </c>
      <c r="F112" s="22">
        <v>698797</v>
      </c>
      <c r="G112" s="22">
        <v>673778</v>
      </c>
      <c r="H112" s="22">
        <v>68109</v>
      </c>
    </row>
    <row r="113" spans="1: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45822605</v>
      </c>
      <c r="F113" s="22">
        <v>16252684</v>
      </c>
      <c r="G113" s="22">
        <v>7637101</v>
      </c>
      <c r="H113" s="22">
        <v>2381379</v>
      </c>
    </row>
    <row r="114" spans="1: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3288459</v>
      </c>
      <c r="F114" s="22">
        <v>800000</v>
      </c>
      <c r="G114" s="22">
        <v>548077</v>
      </c>
      <c r="H114" s="22">
        <v>92620</v>
      </c>
    </row>
    <row r="115" spans="1: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6847053</v>
      </c>
      <c r="F115" s="22">
        <v>192500</v>
      </c>
      <c r="G115" s="22">
        <v>1141176</v>
      </c>
      <c r="H115" s="22">
        <v>88808</v>
      </c>
    </row>
    <row r="116" spans="1: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3097314</v>
      </c>
      <c r="F116" s="22">
        <v>1696969</v>
      </c>
      <c r="G116" s="22">
        <v>516219</v>
      </c>
      <c r="H116" s="22">
        <v>80806</v>
      </c>
    </row>
    <row r="117" spans="1: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19496462</v>
      </c>
      <c r="F117" s="22">
        <v>2613500</v>
      </c>
      <c r="G117" s="22">
        <v>3249410</v>
      </c>
      <c r="H117" s="22">
        <v>174008</v>
      </c>
    </row>
    <row r="118" spans="1: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12196337</v>
      </c>
      <c r="F118" s="22">
        <v>5074316</v>
      </c>
      <c r="G118" s="22">
        <v>2032723</v>
      </c>
      <c r="H118" s="22">
        <v>1246375</v>
      </c>
    </row>
    <row r="119" spans="1: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31992636</v>
      </c>
      <c r="F119" s="22">
        <v>8233732</v>
      </c>
      <c r="G119" s="22">
        <v>5332106</v>
      </c>
      <c r="H119" s="22">
        <v>1055973</v>
      </c>
    </row>
    <row r="120" spans="1: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23308821</v>
      </c>
      <c r="F120" s="22">
        <v>12494639</v>
      </c>
      <c r="G120" s="22">
        <v>3884803</v>
      </c>
      <c r="H120" s="22">
        <v>707690</v>
      </c>
    </row>
    <row r="121" spans="1: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2773811</v>
      </c>
      <c r="F121" s="22">
        <v>762549</v>
      </c>
      <c r="G121" s="22">
        <v>462302</v>
      </c>
      <c r="H121" s="22">
        <v>69844</v>
      </c>
    </row>
    <row r="122" spans="1: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27306555</v>
      </c>
      <c r="F122" s="22">
        <v>6274267</v>
      </c>
      <c r="G122" s="22">
        <v>4551093</v>
      </c>
      <c r="H122" s="22">
        <v>751917</v>
      </c>
    </row>
    <row r="123" spans="1: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4310178</v>
      </c>
      <c r="F123" s="22">
        <v>365233</v>
      </c>
      <c r="G123" s="22">
        <v>718363</v>
      </c>
      <c r="H123" s="22">
        <v>91561</v>
      </c>
    </row>
    <row r="124" spans="1: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9409328</v>
      </c>
      <c r="F124" s="22">
        <v>5260460</v>
      </c>
      <c r="G124" s="22">
        <v>1568221</v>
      </c>
      <c r="H124" s="22">
        <v>682286</v>
      </c>
    </row>
    <row r="125" spans="1: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3762603</v>
      </c>
      <c r="F125" s="22">
        <v>479646</v>
      </c>
      <c r="G125" s="22">
        <v>627101</v>
      </c>
      <c r="H125" s="22">
        <v>45210</v>
      </c>
    </row>
    <row r="126" spans="1: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10732814</v>
      </c>
      <c r="F126" s="22">
        <v>2010625</v>
      </c>
      <c r="G126" s="22">
        <v>1788802</v>
      </c>
      <c r="H126" s="22">
        <v>249951</v>
      </c>
    </row>
    <row r="127" spans="1: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8596293</v>
      </c>
      <c r="F127" s="22">
        <v>2028135</v>
      </c>
      <c r="G127" s="22">
        <v>1432714</v>
      </c>
      <c r="H127" s="22">
        <v>297617</v>
      </c>
    </row>
    <row r="128" spans="1: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5196783</v>
      </c>
      <c r="F128" s="22">
        <v>2592070</v>
      </c>
      <c r="G128" s="22">
        <v>866131</v>
      </c>
      <c r="H128" s="22">
        <v>249543</v>
      </c>
    </row>
    <row r="129" spans="1: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12280925</v>
      </c>
      <c r="F129" s="22">
        <v>21816</v>
      </c>
      <c r="G129" s="22">
        <v>2046821</v>
      </c>
      <c r="H129" s="22">
        <v>6260</v>
      </c>
    </row>
    <row r="130" spans="1: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12738738</v>
      </c>
      <c r="F130" s="22">
        <v>9063542</v>
      </c>
      <c r="G130" s="22">
        <v>2123123</v>
      </c>
      <c r="H130" s="22">
        <v>1210704</v>
      </c>
    </row>
    <row r="131" spans="1: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1188164</v>
      </c>
      <c r="F131" s="22">
        <v>0</v>
      </c>
      <c r="G131" s="22">
        <v>198027</v>
      </c>
      <c r="H131" s="22">
        <v>0</v>
      </c>
    </row>
    <row r="132" spans="1: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7607438</v>
      </c>
      <c r="F132" s="22">
        <v>248394</v>
      </c>
      <c r="G132" s="22">
        <v>1267906</v>
      </c>
      <c r="H132" s="22">
        <v>68070</v>
      </c>
    </row>
    <row r="133" spans="1: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2753408</v>
      </c>
      <c r="F133" s="22">
        <v>1059253</v>
      </c>
      <c r="G133" s="22">
        <v>458901</v>
      </c>
      <c r="H133" s="22">
        <v>642177</v>
      </c>
    </row>
    <row r="134" spans="1: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14641656</v>
      </c>
      <c r="F134" s="22">
        <v>6584183</v>
      </c>
      <c r="G134" s="22">
        <v>2440276</v>
      </c>
      <c r="H134" s="22">
        <v>1538141</v>
      </c>
    </row>
    <row r="135" spans="1: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14193731</v>
      </c>
      <c r="F135" s="22">
        <v>5500103</v>
      </c>
      <c r="G135" s="22">
        <v>2365622</v>
      </c>
      <c r="H135" s="22">
        <v>575869</v>
      </c>
    </row>
    <row r="136" spans="1: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30597306</v>
      </c>
      <c r="F136" s="22">
        <v>4633410</v>
      </c>
      <c r="G136" s="22">
        <v>5099551</v>
      </c>
      <c r="H136" s="22">
        <v>288073</v>
      </c>
    </row>
    <row r="137" spans="1: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35383084</v>
      </c>
      <c r="F137" s="22">
        <v>19294132</v>
      </c>
      <c r="G137" s="22">
        <v>5897181</v>
      </c>
      <c r="H137" s="22">
        <v>2355045</v>
      </c>
    </row>
    <row r="138" spans="1: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18504408</v>
      </c>
      <c r="F138" s="22">
        <v>1209000</v>
      </c>
      <c r="G138" s="22">
        <v>3084068</v>
      </c>
      <c r="H138" s="22">
        <v>361350</v>
      </c>
    </row>
    <row r="139" spans="1: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2774870</v>
      </c>
      <c r="F139" s="22">
        <v>513311</v>
      </c>
      <c r="G139" s="22">
        <v>462478</v>
      </c>
      <c r="H139" s="22">
        <v>82866</v>
      </c>
    </row>
    <row r="140" spans="1: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3538550</v>
      </c>
      <c r="F140" s="22">
        <v>502636</v>
      </c>
      <c r="G140" s="22">
        <v>589758</v>
      </c>
      <c r="H140" s="22">
        <v>60631</v>
      </c>
    </row>
    <row r="141" spans="1: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4743240</v>
      </c>
      <c r="F141" s="22">
        <v>653898</v>
      </c>
      <c r="G141" s="22">
        <v>790540</v>
      </c>
      <c r="H141" s="22">
        <v>47913</v>
      </c>
    </row>
    <row r="142" spans="1: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2814779</v>
      </c>
      <c r="F142" s="22">
        <v>84038</v>
      </c>
      <c r="G142" s="22">
        <v>469130</v>
      </c>
      <c r="H142" s="22">
        <v>43361</v>
      </c>
    </row>
    <row r="143" spans="1: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4287129</v>
      </c>
      <c r="F143" s="22">
        <v>1636207</v>
      </c>
      <c r="G143" s="22">
        <v>714522</v>
      </c>
      <c r="H143" s="22">
        <v>260494</v>
      </c>
    </row>
    <row r="144" spans="1: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5843877</v>
      </c>
      <c r="F144" s="22">
        <v>2169368</v>
      </c>
      <c r="G144" s="22">
        <v>973980</v>
      </c>
      <c r="H144" s="22">
        <v>278174</v>
      </c>
    </row>
    <row r="145" spans="1: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3640068</v>
      </c>
      <c r="F145" s="22">
        <v>2227842</v>
      </c>
      <c r="G145" s="22">
        <v>606678</v>
      </c>
      <c r="H145" s="22">
        <v>247980</v>
      </c>
    </row>
    <row r="146" spans="1: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3432873</v>
      </c>
      <c r="F146" s="22">
        <v>858379</v>
      </c>
      <c r="G146" s="22">
        <v>572146</v>
      </c>
      <c r="H146" s="22">
        <v>173860</v>
      </c>
    </row>
    <row r="147" spans="1: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2613711</v>
      </c>
      <c r="F147" s="22">
        <v>285000</v>
      </c>
      <c r="G147" s="22">
        <v>435619</v>
      </c>
      <c r="H147" s="22">
        <v>53438</v>
      </c>
    </row>
    <row r="148" spans="1: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4006332</v>
      </c>
      <c r="F148" s="22">
        <v>416894</v>
      </c>
      <c r="G148" s="22">
        <v>667722</v>
      </c>
      <c r="H148" s="22">
        <v>47352</v>
      </c>
    </row>
    <row r="149" spans="1: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22702460</v>
      </c>
      <c r="F149" s="22">
        <v>935076</v>
      </c>
      <c r="G149" s="22">
        <v>3783743</v>
      </c>
      <c r="H149" s="22">
        <v>121395</v>
      </c>
    </row>
    <row r="150" spans="1: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2253708</v>
      </c>
      <c r="F150" s="22">
        <v>1660609</v>
      </c>
      <c r="G150" s="22">
        <v>375618</v>
      </c>
      <c r="H150" s="22">
        <v>125610</v>
      </c>
    </row>
    <row r="151" spans="1: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7146674</v>
      </c>
      <c r="F151" s="22">
        <v>3141265</v>
      </c>
      <c r="G151" s="22">
        <v>1191112</v>
      </c>
      <c r="H151" s="22">
        <v>417998</v>
      </c>
    </row>
    <row r="152" spans="1: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55822167</v>
      </c>
      <c r="F152" s="22">
        <v>27947324</v>
      </c>
      <c r="G152" s="22">
        <v>9303695</v>
      </c>
      <c r="H152" s="22">
        <v>3728234</v>
      </c>
    </row>
    <row r="153" spans="1: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23368214</v>
      </c>
      <c r="F153" s="22">
        <v>5600162</v>
      </c>
      <c r="G153" s="22">
        <v>3894702</v>
      </c>
      <c r="H153" s="22">
        <v>748761</v>
      </c>
    </row>
    <row r="154" spans="1: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2821371</v>
      </c>
      <c r="F154" s="22">
        <v>2149844</v>
      </c>
      <c r="G154" s="22">
        <v>470229</v>
      </c>
      <c r="H154" s="22">
        <v>153564</v>
      </c>
    </row>
    <row r="155" spans="1: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3506745</v>
      </c>
      <c r="F155" s="22">
        <v>418568</v>
      </c>
      <c r="G155" s="22">
        <v>584457</v>
      </c>
      <c r="H155" s="22">
        <v>113023</v>
      </c>
    </row>
    <row r="156" spans="1: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21647258</v>
      </c>
      <c r="F156" s="22">
        <v>3334576</v>
      </c>
      <c r="G156" s="22">
        <v>3607876</v>
      </c>
      <c r="H156" s="22">
        <v>1120920</v>
      </c>
    </row>
    <row r="157" spans="1: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7368597</v>
      </c>
      <c r="F157" s="22">
        <v>2500000</v>
      </c>
      <c r="G157" s="22">
        <v>1228100</v>
      </c>
      <c r="H157" s="22">
        <v>184772</v>
      </c>
    </row>
    <row r="158" spans="1: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4198271</v>
      </c>
      <c r="F158" s="22">
        <v>1813721</v>
      </c>
      <c r="G158" s="22">
        <v>699712</v>
      </c>
      <c r="H158" s="22">
        <v>244394</v>
      </c>
    </row>
    <row r="159" spans="1: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11567961</v>
      </c>
      <c r="F159" s="22">
        <v>3706248</v>
      </c>
      <c r="G159" s="22">
        <v>1927994</v>
      </c>
      <c r="H159" s="22">
        <v>621683</v>
      </c>
    </row>
    <row r="160" spans="1: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20195378</v>
      </c>
      <c r="F160" s="22">
        <v>5088195</v>
      </c>
      <c r="G160" s="22">
        <v>3365896</v>
      </c>
      <c r="H160" s="22">
        <v>665660</v>
      </c>
    </row>
    <row r="161" spans="1: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6689931</v>
      </c>
      <c r="F161" s="22">
        <v>2754408</v>
      </c>
      <c r="G161" s="22">
        <v>1114989</v>
      </c>
      <c r="H161" s="22">
        <v>260073</v>
      </c>
    </row>
    <row r="162" spans="1: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6944533</v>
      </c>
      <c r="F162" s="22">
        <v>3010721</v>
      </c>
      <c r="G162" s="22">
        <v>1157422</v>
      </c>
      <c r="H162" s="22">
        <v>362762</v>
      </c>
    </row>
    <row r="163" spans="1: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7985724</v>
      </c>
      <c r="F163" s="22">
        <v>2750905</v>
      </c>
      <c r="G163" s="22">
        <v>1330954</v>
      </c>
      <c r="H163" s="22">
        <v>491332</v>
      </c>
    </row>
    <row r="164" spans="1: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14263205</v>
      </c>
      <c r="F164" s="22">
        <v>5604401</v>
      </c>
      <c r="G164" s="22">
        <v>2377201</v>
      </c>
      <c r="H164" s="22">
        <v>1065862</v>
      </c>
    </row>
    <row r="165" spans="1: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7981407</v>
      </c>
      <c r="F165" s="22">
        <v>4904710</v>
      </c>
      <c r="G165" s="22">
        <v>1330235</v>
      </c>
      <c r="H165" s="22">
        <v>497150</v>
      </c>
    </row>
    <row r="166" spans="1: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7678944</v>
      </c>
      <c r="F166" s="22">
        <v>4836203</v>
      </c>
      <c r="G166" s="22">
        <v>1279824</v>
      </c>
      <c r="H166" s="22">
        <v>609265</v>
      </c>
    </row>
    <row r="167" spans="1: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19500000</v>
      </c>
      <c r="F167" s="22">
        <v>8326887</v>
      </c>
      <c r="G167" s="22">
        <v>3250000</v>
      </c>
      <c r="H167" s="22">
        <v>965419</v>
      </c>
    </row>
    <row r="168" spans="1: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2374161</v>
      </c>
      <c r="F168" s="22">
        <v>410560</v>
      </c>
      <c r="G168" s="22">
        <v>395694</v>
      </c>
      <c r="H168" s="22">
        <v>86479</v>
      </c>
    </row>
    <row r="169" spans="1: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4564900</v>
      </c>
      <c r="F169" s="22">
        <v>2215424</v>
      </c>
      <c r="G169" s="22">
        <v>760816</v>
      </c>
      <c r="H169" s="22">
        <v>211667</v>
      </c>
    </row>
    <row r="170" spans="1: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24839252</v>
      </c>
      <c r="F170" s="22">
        <v>7381518</v>
      </c>
      <c r="G170" s="22">
        <v>4139875</v>
      </c>
      <c r="H170" s="22">
        <v>627994</v>
      </c>
    </row>
    <row r="171" spans="1: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4051344</v>
      </c>
      <c r="F171" s="22">
        <v>835800</v>
      </c>
      <c r="G171" s="22">
        <v>675224</v>
      </c>
      <c r="H171" s="22">
        <v>115668</v>
      </c>
    </row>
    <row r="172" spans="1: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5577023</v>
      </c>
      <c r="F172" s="22">
        <v>1187112</v>
      </c>
      <c r="G172" s="22">
        <v>929504</v>
      </c>
      <c r="H172" s="22">
        <v>123418</v>
      </c>
    </row>
    <row r="173" spans="1: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14440621</v>
      </c>
      <c r="F173" s="22">
        <v>3852030</v>
      </c>
      <c r="G173" s="22">
        <v>2406770</v>
      </c>
      <c r="H173" s="22">
        <v>271857</v>
      </c>
    </row>
    <row r="174" spans="1: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995052</v>
      </c>
      <c r="F174" s="22">
        <v>1231894</v>
      </c>
      <c r="G174" s="22">
        <v>165842</v>
      </c>
      <c r="H174" s="22">
        <v>156422</v>
      </c>
    </row>
    <row r="175" spans="1: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17382129</v>
      </c>
      <c r="F175" s="22">
        <v>6945758</v>
      </c>
      <c r="G175" s="22">
        <v>2897022</v>
      </c>
      <c r="H175" s="22">
        <v>388253</v>
      </c>
    </row>
    <row r="176" spans="1: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35557485</v>
      </c>
      <c r="F176" s="22">
        <v>5755983</v>
      </c>
      <c r="G176" s="22">
        <v>5926248</v>
      </c>
      <c r="H176" s="22">
        <v>759571</v>
      </c>
    </row>
    <row r="177" spans="1: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27410921</v>
      </c>
      <c r="F177" s="22">
        <v>14495072</v>
      </c>
      <c r="G177" s="22">
        <v>4568487</v>
      </c>
      <c r="H177" s="22">
        <v>1748330</v>
      </c>
    </row>
    <row r="178" spans="1: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9704868</v>
      </c>
      <c r="F178" s="22">
        <v>5769448</v>
      </c>
      <c r="G178" s="22">
        <v>1617478</v>
      </c>
      <c r="H178" s="22">
        <v>474351</v>
      </c>
    </row>
    <row r="179" spans="1: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5873231</v>
      </c>
      <c r="F179" s="22">
        <v>502532</v>
      </c>
      <c r="G179" s="22">
        <v>978872</v>
      </c>
      <c r="H179" s="22">
        <v>265959</v>
      </c>
    </row>
    <row r="180" spans="1: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30055625</v>
      </c>
      <c r="F180" s="22">
        <v>9157185</v>
      </c>
      <c r="G180" s="22">
        <v>5009271</v>
      </c>
      <c r="H180" s="22">
        <v>818355</v>
      </c>
    </row>
    <row r="181" spans="1: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26951224</v>
      </c>
      <c r="F181" s="22">
        <v>10042974</v>
      </c>
      <c r="G181" s="22">
        <v>4491871</v>
      </c>
      <c r="H181" s="22">
        <v>1149973</v>
      </c>
    </row>
    <row r="182" spans="1: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9847107</v>
      </c>
      <c r="F182" s="22">
        <v>5480750</v>
      </c>
      <c r="G182" s="22">
        <v>1641185</v>
      </c>
      <c r="H182" s="22">
        <v>645421</v>
      </c>
    </row>
    <row r="183" spans="1: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5771085</v>
      </c>
      <c r="F183" s="22">
        <v>1446673</v>
      </c>
      <c r="G183" s="22">
        <v>961848</v>
      </c>
      <c r="H183" s="22">
        <v>212132</v>
      </c>
    </row>
    <row r="184" spans="1: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2941359</v>
      </c>
      <c r="F184" s="22">
        <v>434195</v>
      </c>
      <c r="G184" s="22">
        <v>490227</v>
      </c>
      <c r="H184" s="22">
        <v>41909</v>
      </c>
    </row>
    <row r="185" spans="1: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3123243</v>
      </c>
      <c r="F185" s="22">
        <v>966551</v>
      </c>
      <c r="G185" s="22">
        <v>520540</v>
      </c>
      <c r="H185" s="22">
        <v>684829</v>
      </c>
    </row>
    <row r="186" spans="1: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6087246</v>
      </c>
      <c r="F186" s="22">
        <v>2132117</v>
      </c>
      <c r="G186" s="22">
        <v>1014541</v>
      </c>
      <c r="H186" s="22">
        <v>196124</v>
      </c>
    </row>
    <row r="187" spans="1: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11472711</v>
      </c>
      <c r="F187" s="22">
        <v>6158962</v>
      </c>
      <c r="G187" s="22">
        <v>1912119</v>
      </c>
      <c r="H187" s="22">
        <v>1485070</v>
      </c>
    </row>
    <row r="188" spans="1: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3572325</v>
      </c>
      <c r="F188" s="22">
        <v>0</v>
      </c>
      <c r="G188" s="22">
        <v>595388</v>
      </c>
      <c r="H188" s="22">
        <v>0</v>
      </c>
    </row>
    <row r="189" spans="1: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26640284</v>
      </c>
      <c r="F189" s="22">
        <v>3580759</v>
      </c>
      <c r="G189" s="22">
        <v>4440047</v>
      </c>
      <c r="H189" s="22">
        <v>586955</v>
      </c>
    </row>
    <row r="190" spans="1: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12472304</v>
      </c>
      <c r="F190" s="22">
        <v>3851540</v>
      </c>
      <c r="G190" s="22">
        <v>2078717</v>
      </c>
      <c r="H190" s="22">
        <v>507446</v>
      </c>
    </row>
    <row r="191" spans="1: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3764231</v>
      </c>
      <c r="F191" s="22">
        <v>1363038</v>
      </c>
      <c r="G191" s="22">
        <v>627372</v>
      </c>
      <c r="H191" s="22">
        <v>266794</v>
      </c>
    </row>
    <row r="192" spans="1: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6276462</v>
      </c>
      <c r="F192" s="22">
        <v>5650913</v>
      </c>
      <c r="G192" s="22">
        <v>1045577</v>
      </c>
      <c r="H192" s="22">
        <v>1587979</v>
      </c>
    </row>
    <row r="193" spans="1: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22048406</v>
      </c>
      <c r="F193" s="22">
        <v>610589</v>
      </c>
      <c r="G193" s="22">
        <v>3674734</v>
      </c>
      <c r="H193" s="22">
        <v>334789</v>
      </c>
    </row>
    <row r="194" spans="1: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2302779</v>
      </c>
      <c r="F194" s="22">
        <v>102211</v>
      </c>
      <c r="G194" s="22">
        <v>383797</v>
      </c>
      <c r="H194" s="22">
        <v>37955</v>
      </c>
    </row>
    <row r="195" spans="1: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12713832</v>
      </c>
      <c r="F195" s="22">
        <v>7526827</v>
      </c>
      <c r="G195" s="22">
        <v>2118972</v>
      </c>
      <c r="H195" s="22">
        <v>866121</v>
      </c>
    </row>
    <row r="196" spans="1: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35857742</v>
      </c>
      <c r="F196" s="22">
        <v>12199736</v>
      </c>
      <c r="G196" s="22">
        <v>5976290</v>
      </c>
      <c r="H196" s="22">
        <v>1439140</v>
      </c>
    </row>
    <row r="197" spans="1: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1998304</v>
      </c>
      <c r="F197" s="22">
        <v>969009</v>
      </c>
      <c r="G197" s="22">
        <v>333050</v>
      </c>
      <c r="H197" s="22">
        <v>140371</v>
      </c>
    </row>
    <row r="198" spans="1: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2650451</v>
      </c>
      <c r="F198" s="22">
        <v>0</v>
      </c>
      <c r="G198" s="22">
        <v>441742</v>
      </c>
      <c r="H198" s="22">
        <v>0</v>
      </c>
    </row>
    <row r="199" spans="1: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3402465</v>
      </c>
      <c r="F199" s="22">
        <v>1188823</v>
      </c>
      <c r="G199" s="22">
        <v>567078</v>
      </c>
      <c r="H199" s="22">
        <v>89957</v>
      </c>
    </row>
    <row r="200" spans="1: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530663</v>
      </c>
      <c r="F200" s="22">
        <v>69275</v>
      </c>
      <c r="G200" s="22">
        <v>88444</v>
      </c>
      <c r="H200" s="22">
        <v>8897</v>
      </c>
    </row>
    <row r="201" spans="1: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370181</v>
      </c>
      <c r="F201" s="22">
        <v>0</v>
      </c>
      <c r="G201" s="22">
        <v>61697</v>
      </c>
      <c r="H201" s="22">
        <v>0</v>
      </c>
    </row>
    <row r="202" spans="1: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1467336</v>
      </c>
      <c r="F202" s="22">
        <v>151844</v>
      </c>
      <c r="G202" s="22">
        <v>244556</v>
      </c>
      <c r="H202" s="22">
        <v>29862</v>
      </c>
    </row>
    <row r="203" spans="1: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364383</v>
      </c>
      <c r="F203" s="22">
        <v>250000</v>
      </c>
      <c r="G203" s="22">
        <v>60731</v>
      </c>
      <c r="H203" s="22">
        <v>252511</v>
      </c>
    </row>
    <row r="204" spans="1: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1101512</v>
      </c>
      <c r="F204" s="22">
        <v>528642</v>
      </c>
      <c r="G204" s="22">
        <v>183585</v>
      </c>
      <c r="H204" s="22">
        <v>38904</v>
      </c>
    </row>
    <row r="205" spans="1: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612699</v>
      </c>
      <c r="F205" s="22">
        <v>180530</v>
      </c>
      <c r="G205" s="22">
        <v>102116</v>
      </c>
      <c r="H205" s="22">
        <v>15569</v>
      </c>
    </row>
    <row r="206" spans="1: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800441</v>
      </c>
      <c r="F206" s="22">
        <v>52749</v>
      </c>
      <c r="G206" s="22">
        <v>133407</v>
      </c>
      <c r="H206" s="22">
        <v>6600</v>
      </c>
    </row>
    <row r="207" spans="1: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2530164</v>
      </c>
      <c r="F207" s="22">
        <v>257538</v>
      </c>
      <c r="G207" s="22">
        <v>421694</v>
      </c>
      <c r="H207" s="22">
        <v>63599</v>
      </c>
    </row>
    <row r="208" spans="1: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1223817</v>
      </c>
      <c r="F208" s="22">
        <v>0</v>
      </c>
      <c r="G208" s="22">
        <v>203969</v>
      </c>
      <c r="H208" s="22">
        <v>0</v>
      </c>
    </row>
    <row r="209" spans="1: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782405</v>
      </c>
      <c r="F209" s="22">
        <v>3483</v>
      </c>
      <c r="G209" s="22">
        <v>130401</v>
      </c>
      <c r="H209" s="22">
        <v>3000</v>
      </c>
    </row>
    <row r="210" spans="1: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398357</v>
      </c>
      <c r="F210" s="22">
        <v>43791</v>
      </c>
      <c r="G210" s="22">
        <v>66393</v>
      </c>
      <c r="H210" s="22">
        <v>10939</v>
      </c>
    </row>
    <row r="211" spans="1: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5268249</v>
      </c>
      <c r="F211" s="22">
        <v>1</v>
      </c>
      <c r="G211" s="22">
        <v>878042</v>
      </c>
      <c r="H211" s="22">
        <v>1</v>
      </c>
    </row>
    <row r="212" spans="1: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2191584</v>
      </c>
      <c r="F212" s="22">
        <v>22514</v>
      </c>
      <c r="G212" s="22">
        <v>365264</v>
      </c>
      <c r="H212" s="22">
        <v>12260</v>
      </c>
    </row>
    <row r="213" spans="1: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485268</v>
      </c>
      <c r="F213" s="22">
        <v>203945</v>
      </c>
      <c r="G213" s="22">
        <v>80878</v>
      </c>
      <c r="H213" s="22">
        <v>28806</v>
      </c>
    </row>
    <row r="214" spans="1: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1308543</v>
      </c>
      <c r="F214" s="22">
        <v>956101</v>
      </c>
      <c r="G214" s="22">
        <v>218091</v>
      </c>
      <c r="H214" s="22">
        <v>124988</v>
      </c>
    </row>
    <row r="215" spans="1: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686259</v>
      </c>
      <c r="F215" s="22">
        <v>23700</v>
      </c>
      <c r="G215" s="22">
        <v>114377</v>
      </c>
      <c r="H215" s="22">
        <v>8433</v>
      </c>
    </row>
    <row r="216" spans="1: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1262675</v>
      </c>
      <c r="F216" s="22">
        <v>0</v>
      </c>
      <c r="G216" s="22">
        <v>210500</v>
      </c>
      <c r="H216" s="22">
        <v>0</v>
      </c>
    </row>
    <row r="217" spans="1: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1062246</v>
      </c>
      <c r="F217" s="22">
        <v>33037</v>
      </c>
      <c r="G217" s="22">
        <v>177041</v>
      </c>
      <c r="H217" s="22">
        <v>33500</v>
      </c>
    </row>
    <row r="218" spans="1: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1649571</v>
      </c>
      <c r="F218" s="22">
        <v>44293</v>
      </c>
      <c r="G218" s="22">
        <v>274929</v>
      </c>
      <c r="H218" s="22">
        <v>5652</v>
      </c>
    </row>
    <row r="219" spans="1: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885057</v>
      </c>
      <c r="F219" s="22">
        <v>752538</v>
      </c>
      <c r="G219" s="22">
        <v>147510</v>
      </c>
      <c r="H219" s="22">
        <v>60135</v>
      </c>
    </row>
    <row r="220" spans="1: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1374117</v>
      </c>
      <c r="F220" s="22">
        <v>84600</v>
      </c>
      <c r="G220" s="22">
        <v>229020</v>
      </c>
      <c r="H220" s="22">
        <v>14820</v>
      </c>
    </row>
    <row r="221" spans="1: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901015</v>
      </c>
      <c r="F221" s="22">
        <v>21547</v>
      </c>
      <c r="G221" s="22">
        <v>150169</v>
      </c>
      <c r="H221" s="22">
        <v>4400</v>
      </c>
    </row>
    <row r="222" spans="1: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2941847</v>
      </c>
      <c r="F222" s="22">
        <v>2167476</v>
      </c>
      <c r="G222" s="22">
        <v>490308</v>
      </c>
      <c r="H222" s="22">
        <v>376474</v>
      </c>
    </row>
    <row r="223" spans="1: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944172</v>
      </c>
      <c r="F223" s="22">
        <v>12716</v>
      </c>
      <c r="G223" s="22">
        <v>157362</v>
      </c>
      <c r="H223" s="22">
        <v>10567</v>
      </c>
    </row>
    <row r="224" spans="1: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561419</v>
      </c>
      <c r="F224" s="22">
        <v>0</v>
      </c>
      <c r="G224" s="22">
        <v>93570</v>
      </c>
      <c r="H224" s="22">
        <v>0</v>
      </c>
    </row>
    <row r="225" spans="1: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1119819</v>
      </c>
      <c r="F225" s="22">
        <v>0</v>
      </c>
      <c r="G225" s="22">
        <v>186637</v>
      </c>
      <c r="H225" s="22">
        <v>0</v>
      </c>
    </row>
    <row r="226" spans="1: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278772</v>
      </c>
      <c r="F226" s="22">
        <v>0</v>
      </c>
      <c r="G226" s="22">
        <v>46462</v>
      </c>
      <c r="H226" s="22">
        <v>0</v>
      </c>
    </row>
    <row r="227" spans="1: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422961</v>
      </c>
      <c r="F227" s="22">
        <v>0</v>
      </c>
      <c r="G227" s="22">
        <v>70494</v>
      </c>
      <c r="H227" s="22">
        <v>0</v>
      </c>
    </row>
    <row r="228" spans="1: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2264510</v>
      </c>
      <c r="F228" s="22">
        <v>307140</v>
      </c>
      <c r="G228" s="22">
        <v>377418</v>
      </c>
      <c r="H228" s="22">
        <v>78922</v>
      </c>
    </row>
    <row r="229" spans="1: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706970</v>
      </c>
      <c r="F229" s="22">
        <v>7880</v>
      </c>
      <c r="G229" s="22">
        <v>117828</v>
      </c>
      <c r="H229" s="22">
        <v>12226</v>
      </c>
    </row>
    <row r="230" spans="1: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453531</v>
      </c>
      <c r="F230" s="22">
        <v>0</v>
      </c>
      <c r="G230" s="22">
        <v>75588</v>
      </c>
      <c r="H230" s="22">
        <v>0</v>
      </c>
    </row>
    <row r="231" spans="1: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1332482</v>
      </c>
      <c r="F231" s="22">
        <v>1027651</v>
      </c>
      <c r="G231" s="22">
        <v>222080</v>
      </c>
      <c r="H231" s="22">
        <v>92413</v>
      </c>
    </row>
    <row r="232" spans="1: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2109065</v>
      </c>
      <c r="F232" s="22">
        <v>644784</v>
      </c>
      <c r="G232" s="22">
        <v>351510</v>
      </c>
      <c r="H232" s="22">
        <v>96259</v>
      </c>
    </row>
    <row r="233" spans="1: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582768</v>
      </c>
      <c r="F233" s="22">
        <v>0</v>
      </c>
      <c r="G233" s="22">
        <v>97128</v>
      </c>
      <c r="H233" s="22">
        <v>0</v>
      </c>
    </row>
    <row r="234" spans="1: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294723</v>
      </c>
      <c r="F234" s="22">
        <v>0</v>
      </c>
      <c r="G234" s="22">
        <v>49121</v>
      </c>
      <c r="H234" s="22">
        <v>0</v>
      </c>
    </row>
    <row r="235" spans="1: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1887831</v>
      </c>
      <c r="F235" s="22">
        <v>384116</v>
      </c>
      <c r="G235" s="22">
        <v>314639</v>
      </c>
      <c r="H235" s="22">
        <v>253059</v>
      </c>
    </row>
    <row r="236" spans="1: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717628</v>
      </c>
      <c r="F236" s="22">
        <v>0</v>
      </c>
      <c r="G236" s="22">
        <v>119605</v>
      </c>
      <c r="H236" s="22">
        <v>0</v>
      </c>
    </row>
    <row r="237" spans="1: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591516</v>
      </c>
      <c r="F237" s="22">
        <v>0</v>
      </c>
      <c r="G237" s="22">
        <v>98586</v>
      </c>
      <c r="H237" s="22">
        <v>0</v>
      </c>
    </row>
    <row r="238" spans="1: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1125610</v>
      </c>
      <c r="F238" s="22">
        <v>255549</v>
      </c>
      <c r="G238" s="22">
        <v>187602</v>
      </c>
      <c r="H238" s="22">
        <v>23829</v>
      </c>
    </row>
    <row r="239" spans="1: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3084972</v>
      </c>
      <c r="F239" s="22">
        <v>1306022</v>
      </c>
      <c r="G239" s="22">
        <v>514162</v>
      </c>
      <c r="H239" s="22">
        <v>98416</v>
      </c>
    </row>
    <row r="240" spans="1: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425355</v>
      </c>
      <c r="F240" s="22">
        <v>0</v>
      </c>
      <c r="G240" s="22">
        <v>70893</v>
      </c>
      <c r="H240" s="22">
        <v>0</v>
      </c>
    </row>
    <row r="241" spans="1: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1259067</v>
      </c>
      <c r="F241" s="22">
        <v>527302</v>
      </c>
      <c r="G241" s="22">
        <v>209845</v>
      </c>
      <c r="H241" s="22">
        <v>44845</v>
      </c>
    </row>
    <row r="242" spans="1: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1122463</v>
      </c>
      <c r="F242" s="22">
        <v>0</v>
      </c>
      <c r="G242" s="22">
        <v>187077</v>
      </c>
      <c r="H242" s="22">
        <v>0</v>
      </c>
    </row>
    <row r="243" spans="1: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592022</v>
      </c>
      <c r="F243" s="22">
        <v>168668</v>
      </c>
      <c r="G243" s="22">
        <v>98670</v>
      </c>
      <c r="H243" s="22">
        <v>65937</v>
      </c>
    </row>
    <row r="244" spans="1: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99276</v>
      </c>
      <c r="F244" s="22">
        <v>0</v>
      </c>
      <c r="G244" s="22">
        <v>16546</v>
      </c>
      <c r="H244" s="22">
        <v>0</v>
      </c>
    </row>
    <row r="245" spans="1: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529784</v>
      </c>
      <c r="F245" s="22">
        <v>0</v>
      </c>
      <c r="G245" s="22">
        <v>88297</v>
      </c>
      <c r="H245" s="22">
        <v>0</v>
      </c>
    </row>
    <row r="246" spans="1: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478020</v>
      </c>
      <c r="F246" s="22">
        <v>0</v>
      </c>
      <c r="G246" s="22">
        <v>79670</v>
      </c>
      <c r="H246" s="22">
        <v>0</v>
      </c>
    </row>
    <row r="247" spans="1: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1417943</v>
      </c>
      <c r="F247" s="22">
        <v>0</v>
      </c>
      <c r="G247" s="22">
        <v>236324</v>
      </c>
      <c r="H247" s="22">
        <v>0</v>
      </c>
    </row>
    <row r="248" spans="1: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456234</v>
      </c>
      <c r="F248" s="22">
        <v>0</v>
      </c>
      <c r="G248" s="22">
        <v>76039</v>
      </c>
      <c r="H248" s="22">
        <v>0</v>
      </c>
    </row>
    <row r="249" spans="1: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325980</v>
      </c>
      <c r="F249" s="22">
        <v>33557</v>
      </c>
      <c r="G249" s="22">
        <v>54330</v>
      </c>
      <c r="H249" s="22">
        <v>34564</v>
      </c>
    </row>
    <row r="250" spans="1: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1867424</v>
      </c>
      <c r="F250" s="22">
        <v>0</v>
      </c>
      <c r="G250" s="22">
        <v>311237</v>
      </c>
      <c r="H250" s="22">
        <v>3791</v>
      </c>
    </row>
    <row r="251" spans="1: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822999</v>
      </c>
      <c r="F251" s="22">
        <v>0</v>
      </c>
      <c r="G251" s="22">
        <v>137167</v>
      </c>
      <c r="H251" s="22">
        <v>0</v>
      </c>
    </row>
    <row r="252" spans="1: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470070</v>
      </c>
      <c r="F252" s="22">
        <v>154730</v>
      </c>
      <c r="G252" s="22">
        <v>78345</v>
      </c>
      <c r="H252" s="22">
        <v>30129</v>
      </c>
    </row>
    <row r="253" spans="1: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333377</v>
      </c>
      <c r="F253" s="22">
        <v>84168</v>
      </c>
      <c r="G253" s="22">
        <v>55563</v>
      </c>
      <c r="H253" s="22">
        <v>9300</v>
      </c>
    </row>
    <row r="254" spans="1: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2480978</v>
      </c>
      <c r="F254" s="22">
        <v>437715</v>
      </c>
      <c r="G254" s="22">
        <v>413496</v>
      </c>
      <c r="H254" s="22">
        <v>86313</v>
      </c>
    </row>
    <row r="255" spans="1: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620385</v>
      </c>
      <c r="F255" s="22">
        <v>68909</v>
      </c>
      <c r="G255" s="22">
        <v>103398</v>
      </c>
      <c r="H255" s="22">
        <v>36358</v>
      </c>
    </row>
    <row r="256" spans="1: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1556832</v>
      </c>
      <c r="F256" s="22">
        <v>490413</v>
      </c>
      <c r="G256" s="22">
        <v>259472</v>
      </c>
      <c r="H256" s="22">
        <v>168563</v>
      </c>
    </row>
    <row r="257" spans="1: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2100306</v>
      </c>
      <c r="F257" s="22">
        <v>1354988</v>
      </c>
      <c r="G257" s="22">
        <v>350051</v>
      </c>
      <c r="H257" s="22">
        <v>240047</v>
      </c>
    </row>
    <row r="258" spans="1: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2232570</v>
      </c>
      <c r="F258" s="22">
        <v>421433</v>
      </c>
      <c r="G258" s="22">
        <v>372095</v>
      </c>
      <c r="H258" s="22">
        <v>135176</v>
      </c>
    </row>
    <row r="259" spans="1: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426515</v>
      </c>
      <c r="F259" s="22">
        <v>27207</v>
      </c>
      <c r="G259" s="22">
        <v>71086</v>
      </c>
      <c r="H259" s="22">
        <v>2677</v>
      </c>
    </row>
    <row r="260" spans="1: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1050693</v>
      </c>
      <c r="F260" s="22">
        <v>0</v>
      </c>
      <c r="G260" s="22">
        <v>175116</v>
      </c>
      <c r="H260" s="22">
        <v>0</v>
      </c>
    </row>
    <row r="261" spans="1: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1181912</v>
      </c>
      <c r="F261" s="22">
        <v>300330</v>
      </c>
      <c r="G261" s="22">
        <v>196985</v>
      </c>
      <c r="H261" s="22">
        <v>113867</v>
      </c>
    </row>
    <row r="262" spans="1: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2864504</v>
      </c>
      <c r="F262" s="22">
        <v>152564</v>
      </c>
      <c r="G262" s="22">
        <v>477417</v>
      </c>
      <c r="H262" s="22">
        <v>24729</v>
      </c>
    </row>
    <row r="263" spans="1: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1576106</v>
      </c>
      <c r="F263" s="22">
        <v>147146</v>
      </c>
      <c r="G263" s="22">
        <v>262684</v>
      </c>
      <c r="H263" s="22">
        <v>17792</v>
      </c>
    </row>
    <row r="264" spans="1: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539049</v>
      </c>
      <c r="F264" s="22">
        <v>181055</v>
      </c>
      <c r="G264" s="22">
        <v>89842</v>
      </c>
      <c r="H264" s="22">
        <v>13615</v>
      </c>
    </row>
    <row r="265" spans="1: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580344</v>
      </c>
      <c r="F265" s="22">
        <v>0</v>
      </c>
      <c r="G265" s="22">
        <v>96724</v>
      </c>
      <c r="H265" s="22">
        <v>0</v>
      </c>
    </row>
    <row r="266" spans="1: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446411</v>
      </c>
      <c r="F266" s="22">
        <v>227767</v>
      </c>
      <c r="G266" s="22">
        <v>74402</v>
      </c>
      <c r="H266" s="22">
        <v>15769</v>
      </c>
    </row>
    <row r="267" spans="1: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786633</v>
      </c>
      <c r="F267" s="22">
        <v>54792</v>
      </c>
      <c r="G267" s="22">
        <v>131106</v>
      </c>
      <c r="H267" s="22">
        <v>17377</v>
      </c>
    </row>
    <row r="268" spans="1: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209741</v>
      </c>
      <c r="F268" s="22">
        <v>0</v>
      </c>
      <c r="G268" s="22">
        <v>34957</v>
      </c>
      <c r="H268" s="22">
        <v>0</v>
      </c>
    </row>
    <row r="269" spans="1: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1461452</v>
      </c>
      <c r="F269" s="22">
        <v>203050</v>
      </c>
      <c r="G269" s="22">
        <v>243575</v>
      </c>
      <c r="H269" s="22">
        <v>45530</v>
      </c>
    </row>
    <row r="270" spans="1: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2504571</v>
      </c>
      <c r="F270" s="22">
        <v>469443</v>
      </c>
      <c r="G270" s="22">
        <v>417429</v>
      </c>
      <c r="H270" s="22">
        <v>63041</v>
      </c>
    </row>
    <row r="271" spans="1: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494135</v>
      </c>
      <c r="F271" s="22">
        <v>0</v>
      </c>
      <c r="G271" s="22">
        <v>82356</v>
      </c>
      <c r="H271" s="22">
        <v>0</v>
      </c>
    </row>
    <row r="272" spans="1: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356487</v>
      </c>
      <c r="F272" s="22">
        <v>0</v>
      </c>
      <c r="G272" s="22">
        <v>59415</v>
      </c>
      <c r="H272" s="22">
        <v>0</v>
      </c>
    </row>
    <row r="273" spans="1: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1174388</v>
      </c>
      <c r="F273" s="22">
        <v>443792</v>
      </c>
      <c r="G273" s="22">
        <v>195731</v>
      </c>
      <c r="H273" s="22">
        <v>69179</v>
      </c>
    </row>
    <row r="274" spans="1: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338087</v>
      </c>
      <c r="F274" s="22">
        <v>0</v>
      </c>
      <c r="G274" s="22">
        <v>56348</v>
      </c>
      <c r="H274" s="22">
        <v>0</v>
      </c>
    </row>
    <row r="275" spans="1: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805461</v>
      </c>
      <c r="F275" s="22">
        <v>118722</v>
      </c>
      <c r="G275" s="22">
        <v>134244</v>
      </c>
      <c r="H275" s="22">
        <v>16788</v>
      </c>
    </row>
    <row r="276" spans="1: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2349167</v>
      </c>
      <c r="F276" s="22">
        <v>905658</v>
      </c>
      <c r="G276" s="22">
        <v>391528</v>
      </c>
      <c r="H276" s="22">
        <v>192344</v>
      </c>
    </row>
    <row r="277" spans="1: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1180227</v>
      </c>
      <c r="F277" s="22">
        <v>311907</v>
      </c>
      <c r="G277" s="22">
        <v>196705</v>
      </c>
      <c r="H277" s="22">
        <v>111911</v>
      </c>
    </row>
    <row r="278" spans="1: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687194</v>
      </c>
      <c r="F278" s="22">
        <v>20312</v>
      </c>
      <c r="G278" s="22">
        <v>114532</v>
      </c>
      <c r="H278" s="22">
        <v>8312</v>
      </c>
    </row>
    <row r="279" spans="1: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1124701</v>
      </c>
      <c r="F279" s="22">
        <v>1045994</v>
      </c>
      <c r="G279" s="22">
        <v>187450</v>
      </c>
      <c r="H279" s="22">
        <v>106769</v>
      </c>
    </row>
    <row r="280" spans="1: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2344139</v>
      </c>
      <c r="F280" s="22">
        <v>523460</v>
      </c>
      <c r="G280" s="22">
        <v>390160</v>
      </c>
      <c r="H280" s="22">
        <v>46056</v>
      </c>
    </row>
    <row r="281" spans="1: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615627</v>
      </c>
      <c r="F281" s="22">
        <v>0</v>
      </c>
      <c r="G281" s="22">
        <v>102605</v>
      </c>
      <c r="H281" s="22">
        <v>0</v>
      </c>
    </row>
    <row r="282" spans="1: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3792513</v>
      </c>
      <c r="F282" s="22">
        <v>232975</v>
      </c>
      <c r="G282" s="22">
        <v>632086</v>
      </c>
      <c r="H282" s="22">
        <v>39510</v>
      </c>
    </row>
    <row r="283" spans="1: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906975</v>
      </c>
      <c r="F283" s="22">
        <v>38239</v>
      </c>
      <c r="G283" s="22">
        <v>151163</v>
      </c>
      <c r="H283" s="22">
        <v>20931</v>
      </c>
    </row>
    <row r="284" spans="1: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709421</v>
      </c>
      <c r="F284" s="22">
        <v>0</v>
      </c>
      <c r="G284" s="22">
        <v>118237</v>
      </c>
      <c r="H284" s="22">
        <v>0</v>
      </c>
    </row>
    <row r="285" spans="1: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857490</v>
      </c>
      <c r="F285" s="22">
        <v>707434</v>
      </c>
      <c r="G285" s="22">
        <v>142915</v>
      </c>
      <c r="H285" s="22">
        <v>175076</v>
      </c>
    </row>
    <row r="286" spans="1: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1512254</v>
      </c>
      <c r="F286" s="22">
        <v>145688</v>
      </c>
      <c r="G286" s="22">
        <v>302451</v>
      </c>
      <c r="H286" s="22">
        <v>84483</v>
      </c>
    </row>
    <row r="287" spans="1: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1143160</v>
      </c>
      <c r="F287" s="22">
        <v>64022</v>
      </c>
      <c r="G287" s="22">
        <v>190527</v>
      </c>
      <c r="H287" s="22">
        <v>11000</v>
      </c>
    </row>
    <row r="288" spans="1: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770859</v>
      </c>
      <c r="F288" s="22">
        <v>0</v>
      </c>
      <c r="G288" s="22">
        <v>128477</v>
      </c>
      <c r="H288" s="22">
        <v>0</v>
      </c>
    </row>
    <row r="289" spans="1: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3090396</v>
      </c>
      <c r="F289" s="22">
        <v>0</v>
      </c>
      <c r="G289" s="22">
        <v>515066</v>
      </c>
      <c r="H289" s="22">
        <v>0</v>
      </c>
    </row>
    <row r="290" spans="1: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766589</v>
      </c>
      <c r="F290" s="22">
        <v>0</v>
      </c>
      <c r="G290" s="22">
        <v>127765</v>
      </c>
      <c r="H290" s="22">
        <v>0</v>
      </c>
    </row>
    <row r="291" spans="1: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516711</v>
      </c>
      <c r="F291" s="22">
        <v>20942</v>
      </c>
      <c r="G291" s="22">
        <v>86119</v>
      </c>
      <c r="H291" s="22">
        <v>5331</v>
      </c>
    </row>
    <row r="292" spans="1: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359130</v>
      </c>
      <c r="F292" s="22">
        <v>10479</v>
      </c>
      <c r="G292" s="22">
        <v>59855</v>
      </c>
      <c r="H292" s="22">
        <v>11265</v>
      </c>
    </row>
    <row r="293" spans="1: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56994</v>
      </c>
      <c r="F293" s="22">
        <v>0</v>
      </c>
      <c r="G293" s="22">
        <v>9499</v>
      </c>
      <c r="H293" s="22">
        <v>0</v>
      </c>
    </row>
    <row r="294" spans="1: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244816</v>
      </c>
      <c r="F294" s="22">
        <v>0</v>
      </c>
      <c r="G294" s="22">
        <v>40803</v>
      </c>
      <c r="H294" s="22">
        <v>0</v>
      </c>
    </row>
    <row r="295" spans="1: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461427</v>
      </c>
      <c r="F295" s="22">
        <v>0</v>
      </c>
      <c r="G295" s="22">
        <v>76905</v>
      </c>
      <c r="H295" s="22">
        <v>0</v>
      </c>
    </row>
    <row r="296" spans="1: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195219</v>
      </c>
      <c r="F296" s="22">
        <v>0</v>
      </c>
      <c r="G296" s="22">
        <v>32536</v>
      </c>
      <c r="H296" s="22">
        <v>0</v>
      </c>
    </row>
    <row r="297" spans="1: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136520</v>
      </c>
      <c r="F297" s="22">
        <v>0</v>
      </c>
      <c r="G297" s="22">
        <v>22753</v>
      </c>
      <c r="H297" s="22">
        <v>0</v>
      </c>
    </row>
    <row r="298" spans="1: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66493</v>
      </c>
      <c r="F298" s="22">
        <v>0</v>
      </c>
      <c r="G298" s="22">
        <v>11082</v>
      </c>
      <c r="H298" s="22">
        <v>0</v>
      </c>
    </row>
    <row r="299" spans="1: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75926</v>
      </c>
      <c r="F299" s="22">
        <v>0</v>
      </c>
      <c r="G299" s="22">
        <v>12654</v>
      </c>
      <c r="H299" s="22">
        <v>0</v>
      </c>
    </row>
    <row r="300" spans="1: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383220</v>
      </c>
      <c r="F300" s="22">
        <v>0</v>
      </c>
      <c r="G300" s="22">
        <v>63870</v>
      </c>
      <c r="H300" s="22">
        <v>0</v>
      </c>
    </row>
    <row r="301" spans="1: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174999</v>
      </c>
      <c r="F301" s="22">
        <v>0</v>
      </c>
      <c r="G301" s="22">
        <v>29167</v>
      </c>
      <c r="H301" s="22">
        <v>0</v>
      </c>
    </row>
    <row r="302" spans="1: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616064</v>
      </c>
      <c r="F302" s="22">
        <v>0</v>
      </c>
      <c r="G302" s="22">
        <v>102677</v>
      </c>
      <c r="H302" s="22">
        <v>0</v>
      </c>
    </row>
    <row r="303" spans="1: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407340</v>
      </c>
      <c r="F303" s="22">
        <v>0</v>
      </c>
      <c r="G303" s="22">
        <v>67890</v>
      </c>
      <c r="H303" s="22">
        <v>0</v>
      </c>
    </row>
    <row r="304" spans="1: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704708</v>
      </c>
      <c r="F304" s="22">
        <v>0</v>
      </c>
      <c r="G304" s="22">
        <v>117451</v>
      </c>
      <c r="H304" s="22">
        <v>0</v>
      </c>
    </row>
    <row r="305" spans="1: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185307</v>
      </c>
      <c r="F305" s="22">
        <v>0</v>
      </c>
      <c r="G305" s="22">
        <v>30885</v>
      </c>
      <c r="H305" s="22">
        <v>0</v>
      </c>
    </row>
    <row r="306" spans="1: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103047</v>
      </c>
      <c r="F306" s="22">
        <v>0</v>
      </c>
      <c r="G306" s="22">
        <v>17175</v>
      </c>
      <c r="H306" s="22">
        <v>0</v>
      </c>
    </row>
    <row r="307" spans="1: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252810</v>
      </c>
      <c r="F307" s="22">
        <v>0</v>
      </c>
      <c r="G307" s="22">
        <v>42135</v>
      </c>
      <c r="H307" s="22">
        <v>0</v>
      </c>
    </row>
    <row r="308" spans="1: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236439</v>
      </c>
      <c r="F308" s="22">
        <v>0</v>
      </c>
      <c r="G308" s="22">
        <v>39406</v>
      </c>
      <c r="H308" s="22">
        <v>0</v>
      </c>
    </row>
    <row r="309" spans="1: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261048</v>
      </c>
      <c r="F309" s="22">
        <v>0</v>
      </c>
      <c r="G309" s="22">
        <v>43508</v>
      </c>
      <c r="H309" s="22">
        <v>0</v>
      </c>
    </row>
    <row r="310" spans="1: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564527</v>
      </c>
      <c r="F310" s="22">
        <v>0</v>
      </c>
      <c r="G310" s="22">
        <v>94088</v>
      </c>
      <c r="H310" s="22">
        <v>0</v>
      </c>
    </row>
    <row r="311" spans="1: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62655</v>
      </c>
      <c r="F311" s="22">
        <v>0</v>
      </c>
      <c r="G311" s="22">
        <v>10443</v>
      </c>
      <c r="H311" s="22">
        <v>0</v>
      </c>
    </row>
    <row r="312" spans="1: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73698</v>
      </c>
      <c r="F312" s="22">
        <v>0</v>
      </c>
      <c r="G312" s="22">
        <v>12283</v>
      </c>
      <c r="H312" s="22">
        <v>0</v>
      </c>
    </row>
    <row r="313" spans="1: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61148</v>
      </c>
      <c r="F313" s="22">
        <v>0</v>
      </c>
      <c r="G313" s="22">
        <v>10191</v>
      </c>
      <c r="H313" s="22">
        <v>0</v>
      </c>
    </row>
    <row r="314" spans="1: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725672</v>
      </c>
      <c r="F314" s="22">
        <v>0</v>
      </c>
      <c r="G314" s="22">
        <v>120945</v>
      </c>
      <c r="H314" s="22">
        <v>0</v>
      </c>
    </row>
    <row r="315" spans="1: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226997</v>
      </c>
      <c r="F315" s="22">
        <v>4456</v>
      </c>
      <c r="G315" s="22">
        <v>37833</v>
      </c>
      <c r="H315" s="22">
        <v>4550</v>
      </c>
    </row>
    <row r="316" spans="1: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296157</v>
      </c>
      <c r="F316" s="22">
        <v>0</v>
      </c>
      <c r="G316" s="22">
        <v>49360</v>
      </c>
      <c r="H316" s="22">
        <v>0</v>
      </c>
    </row>
    <row r="317" spans="1: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658302</v>
      </c>
      <c r="F317" s="22">
        <v>0</v>
      </c>
      <c r="G317" s="22">
        <v>109717</v>
      </c>
      <c r="H317" s="22">
        <v>0</v>
      </c>
    </row>
    <row r="318" spans="1: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250977</v>
      </c>
      <c r="F318" s="22">
        <v>0</v>
      </c>
      <c r="G318" s="22">
        <v>41830</v>
      </c>
      <c r="H318" s="22">
        <v>0</v>
      </c>
    </row>
    <row r="319" spans="1: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348660</v>
      </c>
      <c r="F319" s="22">
        <v>0</v>
      </c>
      <c r="G319" s="22">
        <v>58110</v>
      </c>
      <c r="H319" s="22">
        <v>0</v>
      </c>
    </row>
    <row r="320" spans="1: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241541</v>
      </c>
      <c r="F320" s="22">
        <v>0</v>
      </c>
      <c r="G320" s="22">
        <v>40257</v>
      </c>
      <c r="H320" s="22">
        <v>0</v>
      </c>
    </row>
    <row r="321" spans="1: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44709</v>
      </c>
      <c r="F321" s="22">
        <v>0</v>
      </c>
      <c r="G321" s="22">
        <v>7452</v>
      </c>
      <c r="H321" s="22">
        <v>0</v>
      </c>
    </row>
    <row r="322" spans="1: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369714</v>
      </c>
      <c r="F322" s="22">
        <v>0</v>
      </c>
      <c r="G322" s="22">
        <v>61619</v>
      </c>
      <c r="H322" s="22">
        <v>0</v>
      </c>
    </row>
    <row r="323" spans="1: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231092</v>
      </c>
      <c r="F323" s="22">
        <v>0</v>
      </c>
      <c r="G323" s="22">
        <v>55464</v>
      </c>
      <c r="H323" s="22">
        <v>0</v>
      </c>
    </row>
    <row r="324" spans="1: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624162</v>
      </c>
      <c r="F324" s="22">
        <v>46648</v>
      </c>
      <c r="G324" s="22">
        <v>104108</v>
      </c>
      <c r="H324" s="22">
        <v>22968</v>
      </c>
    </row>
    <row r="325" spans="1: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602348</v>
      </c>
      <c r="F325" s="22">
        <v>0</v>
      </c>
      <c r="G325" s="22">
        <v>100391</v>
      </c>
      <c r="H325" s="22">
        <v>0</v>
      </c>
    </row>
    <row r="326" spans="1: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846807</v>
      </c>
      <c r="F326" s="22">
        <v>0</v>
      </c>
      <c r="G326" s="22">
        <v>141135</v>
      </c>
      <c r="H326" s="22">
        <v>0</v>
      </c>
    </row>
    <row r="327" spans="1: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784373</v>
      </c>
      <c r="F327" s="22">
        <v>0</v>
      </c>
      <c r="G327" s="22">
        <v>130729</v>
      </c>
      <c r="H327" s="22">
        <v>0</v>
      </c>
    </row>
    <row r="328" spans="1: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542231</v>
      </c>
      <c r="F328" s="22">
        <v>118651</v>
      </c>
      <c r="G328" s="22">
        <v>90372</v>
      </c>
      <c r="H328" s="22">
        <v>19112</v>
      </c>
    </row>
    <row r="329" spans="1: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109676</v>
      </c>
      <c r="F329" s="22">
        <v>0</v>
      </c>
      <c r="G329" s="22">
        <v>18279</v>
      </c>
      <c r="H329" s="22">
        <v>0</v>
      </c>
    </row>
    <row r="330" spans="1: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213410</v>
      </c>
      <c r="F330" s="22">
        <v>0</v>
      </c>
      <c r="G330" s="22">
        <v>35568</v>
      </c>
      <c r="H330" s="22">
        <v>0</v>
      </c>
    </row>
    <row r="331" spans="1: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435231</v>
      </c>
      <c r="F331" s="22">
        <v>0</v>
      </c>
      <c r="G331" s="22">
        <v>72539</v>
      </c>
      <c r="H331" s="22">
        <v>0</v>
      </c>
    </row>
    <row r="332" spans="1: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307962</v>
      </c>
      <c r="F332" s="22">
        <v>0</v>
      </c>
      <c r="G332" s="22">
        <v>51327</v>
      </c>
      <c r="H332" s="22">
        <v>0</v>
      </c>
    </row>
    <row r="333" spans="1: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380249</v>
      </c>
      <c r="F333" s="22">
        <v>0</v>
      </c>
      <c r="G333" s="22">
        <v>63375</v>
      </c>
      <c r="H333" s="22">
        <v>0</v>
      </c>
    </row>
    <row r="334" spans="1: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104298</v>
      </c>
      <c r="F334" s="22">
        <v>0</v>
      </c>
      <c r="G334" s="22">
        <v>17383</v>
      </c>
      <c r="H334" s="22">
        <v>0</v>
      </c>
    </row>
    <row r="335" spans="1: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521331</v>
      </c>
      <c r="F335" s="22">
        <v>38294</v>
      </c>
      <c r="G335" s="22">
        <v>86889</v>
      </c>
      <c r="H335" s="22">
        <v>7849</v>
      </c>
    </row>
    <row r="336" spans="1: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392838</v>
      </c>
      <c r="F336" s="22">
        <v>0</v>
      </c>
      <c r="G336" s="22">
        <v>65473</v>
      </c>
      <c r="H336" s="22">
        <v>0</v>
      </c>
    </row>
    <row r="337" spans="1: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69098</v>
      </c>
      <c r="F337" s="22">
        <v>0</v>
      </c>
      <c r="G337" s="22">
        <v>11516</v>
      </c>
      <c r="H337" s="22">
        <v>0</v>
      </c>
    </row>
    <row r="338" spans="1: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96834</v>
      </c>
      <c r="F338" s="22">
        <v>0</v>
      </c>
      <c r="G338" s="22">
        <v>16139</v>
      </c>
      <c r="H338" s="22">
        <v>0</v>
      </c>
    </row>
    <row r="339" spans="1: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530433</v>
      </c>
      <c r="F339" s="22">
        <v>0</v>
      </c>
      <c r="G339" s="22">
        <v>88405</v>
      </c>
      <c r="H339" s="22">
        <v>0</v>
      </c>
    </row>
    <row r="340" spans="1: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394700</v>
      </c>
      <c r="F340" s="22">
        <v>52241</v>
      </c>
      <c r="G340" s="22">
        <v>65783</v>
      </c>
      <c r="H340" s="22">
        <v>22045</v>
      </c>
    </row>
    <row r="341" spans="1: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285828</v>
      </c>
      <c r="F341" s="22">
        <v>0</v>
      </c>
      <c r="G341" s="22">
        <v>47638</v>
      </c>
      <c r="H341" s="22">
        <v>0</v>
      </c>
    </row>
    <row r="342" spans="1: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369041</v>
      </c>
      <c r="F342" s="22">
        <v>0</v>
      </c>
      <c r="G342" s="22">
        <v>61507</v>
      </c>
      <c r="H342" s="22">
        <v>0</v>
      </c>
    </row>
    <row r="343" spans="1: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338988</v>
      </c>
      <c r="F343" s="22">
        <v>0</v>
      </c>
      <c r="G343" s="22">
        <v>56498</v>
      </c>
      <c r="H343" s="22">
        <v>0</v>
      </c>
    </row>
    <row r="344" spans="1: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2589477</v>
      </c>
      <c r="F344" s="22">
        <v>0</v>
      </c>
      <c r="G344" s="22">
        <v>431580</v>
      </c>
      <c r="H344" s="22">
        <v>0</v>
      </c>
    </row>
    <row r="345" spans="1: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124356</v>
      </c>
      <c r="F345" s="22">
        <v>0</v>
      </c>
      <c r="G345" s="22">
        <v>20726</v>
      </c>
      <c r="H345" s="22">
        <v>0</v>
      </c>
    </row>
    <row r="346" spans="1: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49262</v>
      </c>
      <c r="F346" s="22">
        <v>0</v>
      </c>
      <c r="G346" s="22">
        <v>8210</v>
      </c>
      <c r="H346" s="22">
        <v>0</v>
      </c>
    </row>
    <row r="347" spans="1: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18866</v>
      </c>
      <c r="F347" s="22">
        <v>0</v>
      </c>
      <c r="G347" s="22">
        <v>3144</v>
      </c>
      <c r="H347" s="22">
        <v>0</v>
      </c>
    </row>
    <row r="348" spans="1: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4419450</v>
      </c>
      <c r="F348" s="22">
        <v>161233</v>
      </c>
      <c r="G348" s="22">
        <v>661575</v>
      </c>
      <c r="H348" s="22">
        <v>88424</v>
      </c>
    </row>
    <row r="349" spans="1: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60284854</v>
      </c>
      <c r="F349" s="22">
        <v>19153075</v>
      </c>
      <c r="G349" s="22">
        <v>10047476</v>
      </c>
      <c r="H349" s="22">
        <v>2613783</v>
      </c>
    </row>
    <row r="350" spans="1: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4E817-5093-4128-A225-E0D6FFF626E1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834</v>
      </c>
      <c r="D1" s="20" t="s">
        <v>835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836</v>
      </c>
      <c r="F2" s="21" t="s">
        <v>837</v>
      </c>
      <c r="G2" s="21" t="s">
        <v>838</v>
      </c>
      <c r="H2" s="21" t="s">
        <v>839</v>
      </c>
      <c r="I2" s="21" t="s">
        <v>840</v>
      </c>
      <c r="J2" s="21" t="s">
        <v>841</v>
      </c>
      <c r="K2" s="21" t="s">
        <v>842</v>
      </c>
      <c r="L2" s="21" t="s">
        <v>843</v>
      </c>
      <c r="M2" s="21" t="s">
        <v>17</v>
      </c>
      <c r="N2" s="21" t="s">
        <v>844</v>
      </c>
      <c r="O2" s="21" t="s">
        <v>845</v>
      </c>
      <c r="P2" s="21" t="s">
        <v>846</v>
      </c>
      <c r="Q2" s="21" t="s">
        <v>847</v>
      </c>
      <c r="R2" s="21" t="s">
        <v>848</v>
      </c>
    </row>
    <row r="3" spans="1:18" x14ac:dyDescent="0.25">
      <c r="A3" s="21"/>
      <c r="B3" s="21"/>
      <c r="C3" s="21"/>
      <c r="D3" s="21" t="s">
        <v>88</v>
      </c>
      <c r="E3" s="21" t="s">
        <v>849</v>
      </c>
      <c r="F3" s="21" t="s">
        <v>850</v>
      </c>
      <c r="G3" s="21" t="s">
        <v>851</v>
      </c>
      <c r="H3" s="21" t="s">
        <v>852</v>
      </c>
      <c r="I3" s="21" t="s">
        <v>853</v>
      </c>
      <c r="J3" s="21" t="s">
        <v>854</v>
      </c>
      <c r="K3" s="21" t="s">
        <v>855</v>
      </c>
      <c r="L3" s="21" t="s">
        <v>856</v>
      </c>
      <c r="M3" s="21" t="s">
        <v>857</v>
      </c>
      <c r="N3" s="21" t="s">
        <v>858</v>
      </c>
      <c r="O3" s="21" t="s">
        <v>859</v>
      </c>
      <c r="P3" s="21" t="s">
        <v>860</v>
      </c>
      <c r="Q3" s="21" t="s">
        <v>861</v>
      </c>
      <c r="R3" s="21" t="s">
        <v>862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15468845</v>
      </c>
      <c r="F4" s="22">
        <v>37478687</v>
      </c>
      <c r="G4" s="22">
        <v>-16717985</v>
      </c>
      <c r="H4" s="22">
        <v>3084457</v>
      </c>
      <c r="I4" s="22">
        <v>0</v>
      </c>
      <c r="J4" s="22">
        <v>-17242654</v>
      </c>
      <c r="K4" s="22">
        <v>-13130072</v>
      </c>
      <c r="L4" s="22">
        <v>0</v>
      </c>
      <c r="M4" s="22">
        <v>10959554</v>
      </c>
      <c r="N4" s="22">
        <v>0</v>
      </c>
      <c r="O4" s="22">
        <v>-2784118</v>
      </c>
      <c r="P4" s="22">
        <v>0</v>
      </c>
      <c r="Q4" s="22">
        <v>0</v>
      </c>
      <c r="R4" s="22">
        <v>17116714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6793304</v>
      </c>
      <c r="F5" s="22">
        <v>14230147</v>
      </c>
      <c r="G5" s="22">
        <v>-3162564</v>
      </c>
      <c r="H5" s="22">
        <v>917182</v>
      </c>
      <c r="I5" s="22">
        <v>0</v>
      </c>
      <c r="J5" s="22">
        <v>-11293164</v>
      </c>
      <c r="K5" s="22">
        <v>-88173</v>
      </c>
      <c r="L5" s="22">
        <v>1510918</v>
      </c>
      <c r="M5" s="22">
        <v>4328358</v>
      </c>
      <c r="N5" s="22">
        <v>0</v>
      </c>
      <c r="O5" s="22">
        <v>-587523</v>
      </c>
      <c r="P5" s="22">
        <v>0</v>
      </c>
      <c r="Q5" s="22">
        <v>0</v>
      </c>
      <c r="R5" s="22">
        <v>12648485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2141000</v>
      </c>
      <c r="F6" s="22">
        <v>559343000</v>
      </c>
      <c r="G6" s="22">
        <v>-439433000</v>
      </c>
      <c r="H6" s="22">
        <v>153143000</v>
      </c>
      <c r="I6" s="22">
        <v>0</v>
      </c>
      <c r="J6" s="22">
        <v>-408467000</v>
      </c>
      <c r="K6" s="22">
        <v>-207856000</v>
      </c>
      <c r="L6" s="22">
        <v>25152000</v>
      </c>
      <c r="M6" s="22">
        <v>388868000</v>
      </c>
      <c r="N6" s="22">
        <v>0</v>
      </c>
      <c r="O6" s="22">
        <v>-181923000</v>
      </c>
      <c r="P6" s="22">
        <v>0</v>
      </c>
      <c r="Q6" s="22">
        <v>134024000</v>
      </c>
      <c r="R6" s="22">
        <v>24992000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4041427</v>
      </c>
      <c r="F7" s="22">
        <v>8084593</v>
      </c>
      <c r="G7" s="22">
        <v>0</v>
      </c>
      <c r="H7" s="22">
        <v>1631113</v>
      </c>
      <c r="I7" s="22">
        <v>0</v>
      </c>
      <c r="J7" s="22">
        <v>-5763355</v>
      </c>
      <c r="K7" s="22">
        <v>-4167100</v>
      </c>
      <c r="L7" s="22">
        <v>202765</v>
      </c>
      <c r="M7" s="22">
        <v>5998229</v>
      </c>
      <c r="N7" s="22">
        <v>0</v>
      </c>
      <c r="O7" s="22">
        <v>-1928258</v>
      </c>
      <c r="P7" s="22">
        <v>0</v>
      </c>
      <c r="Q7" s="22">
        <v>0</v>
      </c>
      <c r="R7" s="22">
        <v>8099414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8430473</v>
      </c>
      <c r="F8" s="22">
        <v>8037183</v>
      </c>
      <c r="G8" s="22">
        <v>-2476699</v>
      </c>
      <c r="H8" s="22">
        <v>1027586</v>
      </c>
      <c r="I8" s="22">
        <v>0</v>
      </c>
      <c r="J8" s="22">
        <v>-8291987</v>
      </c>
      <c r="K8" s="22">
        <v>0</v>
      </c>
      <c r="L8" s="22">
        <v>685112</v>
      </c>
      <c r="M8" s="22">
        <v>4625583</v>
      </c>
      <c r="N8" s="22">
        <v>0</v>
      </c>
      <c r="O8" s="22">
        <v>-1037034</v>
      </c>
      <c r="P8" s="22">
        <v>0</v>
      </c>
      <c r="Q8" s="22">
        <v>0</v>
      </c>
      <c r="R8" s="22">
        <v>11000217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40284000</v>
      </c>
      <c r="F9" s="22">
        <v>483306000</v>
      </c>
      <c r="G9" s="22">
        <v>-78671000</v>
      </c>
      <c r="H9" s="22">
        <v>36176000</v>
      </c>
      <c r="I9" s="22">
        <v>0</v>
      </c>
      <c r="J9" s="22">
        <v>-570446000</v>
      </c>
      <c r="K9" s="22">
        <v>-139281000</v>
      </c>
      <c r="L9" s="22">
        <v>12828000</v>
      </c>
      <c r="M9" s="22">
        <v>328943000</v>
      </c>
      <c r="N9" s="22">
        <v>0</v>
      </c>
      <c r="O9" s="22">
        <v>-65277000</v>
      </c>
      <c r="P9" s="22">
        <v>0</v>
      </c>
      <c r="Q9" s="22">
        <v>0</v>
      </c>
      <c r="R9" s="22">
        <v>47862000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19121293</v>
      </c>
      <c r="G10" s="22">
        <v>-3147066</v>
      </c>
      <c r="H10" s="22">
        <v>0</v>
      </c>
      <c r="I10" s="22">
        <v>0</v>
      </c>
      <c r="J10" s="22">
        <v>-19435534</v>
      </c>
      <c r="K10" s="22">
        <v>-1721542</v>
      </c>
      <c r="L10" s="22">
        <v>407203</v>
      </c>
      <c r="M10" s="22">
        <v>5460338</v>
      </c>
      <c r="N10" s="22">
        <v>0</v>
      </c>
      <c r="O10" s="22">
        <v>-684692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5269852</v>
      </c>
      <c r="F11" s="22">
        <v>37577566</v>
      </c>
      <c r="G11" s="22">
        <v>-33411196</v>
      </c>
      <c r="H11" s="22">
        <v>1662273</v>
      </c>
      <c r="I11" s="22">
        <v>0</v>
      </c>
      <c r="J11" s="22">
        <v>-4426845</v>
      </c>
      <c r="K11" s="22">
        <v>-5233604</v>
      </c>
      <c r="L11" s="22">
        <v>988786</v>
      </c>
      <c r="M11" s="22">
        <v>13242844</v>
      </c>
      <c r="N11" s="22">
        <v>0</v>
      </c>
      <c r="O11" s="22">
        <v>-4685181</v>
      </c>
      <c r="P11" s="22">
        <v>0</v>
      </c>
      <c r="Q11" s="22">
        <v>-4424836</v>
      </c>
      <c r="R11" s="22">
        <v>6559659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1794349</v>
      </c>
      <c r="F12" s="22">
        <v>2720374</v>
      </c>
      <c r="G12" s="22">
        <v>170956</v>
      </c>
      <c r="H12" s="22">
        <v>0</v>
      </c>
      <c r="I12" s="22">
        <v>0</v>
      </c>
      <c r="J12" s="22">
        <v>-4914423</v>
      </c>
      <c r="K12" s="22">
        <v>-230780</v>
      </c>
      <c r="L12" s="22">
        <v>971818</v>
      </c>
      <c r="M12" s="22">
        <v>2838405</v>
      </c>
      <c r="N12" s="22">
        <v>0</v>
      </c>
      <c r="O12" s="22">
        <v>-1166190</v>
      </c>
      <c r="P12" s="22">
        <v>0</v>
      </c>
      <c r="Q12" s="22">
        <v>0</v>
      </c>
      <c r="R12" s="22">
        <v>2184509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1490827</v>
      </c>
      <c r="F13" s="22">
        <v>19493754</v>
      </c>
      <c r="G13" s="22">
        <v>-10381747</v>
      </c>
      <c r="H13" s="22">
        <v>2197369</v>
      </c>
      <c r="I13" s="22">
        <v>0</v>
      </c>
      <c r="J13" s="22">
        <v>-13275292</v>
      </c>
      <c r="K13" s="22">
        <v>-20484361</v>
      </c>
      <c r="L13" s="22">
        <v>3497449</v>
      </c>
      <c r="M13" s="22">
        <v>14281004</v>
      </c>
      <c r="N13" s="22">
        <v>0</v>
      </c>
      <c r="O13" s="22">
        <v>-2097376</v>
      </c>
      <c r="P13" s="22">
        <v>0</v>
      </c>
      <c r="Q13" s="22">
        <v>12000000</v>
      </c>
      <c r="R13" s="22">
        <v>6721627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23691000</v>
      </c>
      <c r="F14" s="22">
        <v>70270000</v>
      </c>
      <c r="G14" s="22">
        <v>7292000</v>
      </c>
      <c r="H14" s="22">
        <v>-8071000</v>
      </c>
      <c r="I14" s="22">
        <v>0</v>
      </c>
      <c r="J14" s="22">
        <v>-76959000</v>
      </c>
      <c r="K14" s="22">
        <v>-19166000</v>
      </c>
      <c r="L14" s="22">
        <v>1815000</v>
      </c>
      <c r="M14" s="22">
        <v>27496000</v>
      </c>
      <c r="N14" s="22">
        <v>0</v>
      </c>
      <c r="O14" s="22">
        <v>-6735000</v>
      </c>
      <c r="P14" s="22">
        <v>0</v>
      </c>
      <c r="Q14" s="22">
        <v>0</v>
      </c>
      <c r="R14" s="22">
        <v>19633000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38979000</v>
      </c>
      <c r="F15" s="22">
        <v>11018000</v>
      </c>
      <c r="G15" s="22">
        <v>-53339000</v>
      </c>
      <c r="H15" s="22">
        <v>28985000</v>
      </c>
      <c r="I15" s="22">
        <v>0</v>
      </c>
      <c r="J15" s="22">
        <v>-61537000</v>
      </c>
      <c r="K15" s="22">
        <v>-1585000</v>
      </c>
      <c r="L15" s="22">
        <v>2232000</v>
      </c>
      <c r="M15" s="22">
        <v>91311000</v>
      </c>
      <c r="N15" s="22">
        <v>0</v>
      </c>
      <c r="O15" s="22">
        <v>-16800000</v>
      </c>
      <c r="P15" s="22">
        <v>0</v>
      </c>
      <c r="Q15" s="22">
        <v>0</v>
      </c>
      <c r="R15" s="22">
        <v>39264000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47310685</v>
      </c>
      <c r="F16" s="22">
        <v>49634181</v>
      </c>
      <c r="G16" s="22">
        <v>0</v>
      </c>
      <c r="H16" s="22">
        <v>-12559767</v>
      </c>
      <c r="I16" s="22">
        <v>0</v>
      </c>
      <c r="J16" s="22">
        <v>-76291510</v>
      </c>
      <c r="K16" s="22">
        <v>-16381508</v>
      </c>
      <c r="L16" s="22">
        <v>3332791</v>
      </c>
      <c r="M16" s="22">
        <v>41632302</v>
      </c>
      <c r="N16" s="22">
        <v>0</v>
      </c>
      <c r="O16" s="22">
        <v>-10134931</v>
      </c>
      <c r="P16" s="22">
        <v>0</v>
      </c>
      <c r="Q16" s="22">
        <v>0</v>
      </c>
      <c r="R16" s="22">
        <v>26542243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1853139</v>
      </c>
      <c r="F17" s="22">
        <v>14289781</v>
      </c>
      <c r="G17" s="22">
        <v>-3672802</v>
      </c>
      <c r="H17" s="22">
        <v>0</v>
      </c>
      <c r="I17" s="22">
        <v>0</v>
      </c>
      <c r="J17" s="22">
        <v>-14788723</v>
      </c>
      <c r="K17" s="22">
        <v>-2503469</v>
      </c>
      <c r="L17" s="22">
        <v>175755</v>
      </c>
      <c r="M17" s="22">
        <v>8086236</v>
      </c>
      <c r="N17" s="22">
        <v>0</v>
      </c>
      <c r="O17" s="22">
        <v>-1058549</v>
      </c>
      <c r="P17" s="22">
        <v>0</v>
      </c>
      <c r="Q17" s="22">
        <v>0</v>
      </c>
      <c r="R17" s="22">
        <v>2381368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-7394338</v>
      </c>
      <c r="F18" s="22">
        <v>35381504</v>
      </c>
      <c r="G18" s="22">
        <v>-29793650</v>
      </c>
      <c r="H18" s="22">
        <v>2461686</v>
      </c>
      <c r="I18" s="22">
        <v>0</v>
      </c>
      <c r="J18" s="22">
        <v>-15396227</v>
      </c>
      <c r="K18" s="22">
        <v>-4536439</v>
      </c>
      <c r="L18" s="22">
        <v>674105</v>
      </c>
      <c r="M18" s="22">
        <v>18116784</v>
      </c>
      <c r="N18" s="22">
        <v>0</v>
      </c>
      <c r="O18" s="22">
        <v>-4794697</v>
      </c>
      <c r="P18" s="22">
        <v>0</v>
      </c>
      <c r="Q18" s="22">
        <v>0</v>
      </c>
      <c r="R18" s="22">
        <v>-5281272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678969</v>
      </c>
      <c r="F19" s="22">
        <v>3924731</v>
      </c>
      <c r="G19" s="22">
        <v>-2033449</v>
      </c>
      <c r="H19" s="22">
        <v>688561</v>
      </c>
      <c r="I19" s="22">
        <v>0</v>
      </c>
      <c r="J19" s="22">
        <v>-5968604</v>
      </c>
      <c r="K19" s="22">
        <v>0</v>
      </c>
      <c r="L19" s="22">
        <v>85986</v>
      </c>
      <c r="M19" s="22">
        <v>3469726</v>
      </c>
      <c r="N19" s="22">
        <v>0</v>
      </c>
      <c r="O19" s="22">
        <v>-998415</v>
      </c>
      <c r="P19" s="22">
        <v>0</v>
      </c>
      <c r="Q19" s="22">
        <v>0</v>
      </c>
      <c r="R19" s="22">
        <v>-152494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371250</v>
      </c>
      <c r="F20" s="22">
        <v>5066897</v>
      </c>
      <c r="G20" s="22">
        <v>-182844</v>
      </c>
      <c r="H20" s="22">
        <v>80215</v>
      </c>
      <c r="I20" s="22">
        <v>0</v>
      </c>
      <c r="J20" s="22">
        <v>-7411533</v>
      </c>
      <c r="K20" s="22">
        <v>-115455</v>
      </c>
      <c r="L20" s="22">
        <v>466865</v>
      </c>
      <c r="M20" s="22">
        <v>3193412</v>
      </c>
      <c r="N20" s="22">
        <v>0</v>
      </c>
      <c r="O20" s="22">
        <v>0</v>
      </c>
      <c r="P20" s="22">
        <v>0</v>
      </c>
      <c r="Q20" s="22">
        <v>0</v>
      </c>
      <c r="R20" s="22">
        <v>1468807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2176495</v>
      </c>
      <c r="F21" s="22">
        <v>3941485</v>
      </c>
      <c r="G21" s="22">
        <v>-933923</v>
      </c>
      <c r="H21" s="22">
        <v>2452</v>
      </c>
      <c r="I21" s="22">
        <v>0</v>
      </c>
      <c r="J21" s="22">
        <v>-4159988</v>
      </c>
      <c r="K21" s="22">
        <v>0</v>
      </c>
      <c r="L21" s="22">
        <v>21287</v>
      </c>
      <c r="M21" s="22">
        <v>1726782</v>
      </c>
      <c r="N21" s="22">
        <v>0</v>
      </c>
      <c r="O21" s="22">
        <v>-439626</v>
      </c>
      <c r="P21" s="22">
        <v>0</v>
      </c>
      <c r="Q21" s="22">
        <v>-677649</v>
      </c>
      <c r="R21" s="22">
        <v>1657315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2658350</v>
      </c>
      <c r="F22" s="22">
        <v>8940009</v>
      </c>
      <c r="G22" s="22">
        <v>-4064700</v>
      </c>
      <c r="H22" s="22">
        <v>789140</v>
      </c>
      <c r="I22" s="22">
        <v>0</v>
      </c>
      <c r="J22" s="22">
        <v>-10487405</v>
      </c>
      <c r="K22" s="22">
        <v>-334140</v>
      </c>
      <c r="L22" s="22">
        <v>739005</v>
      </c>
      <c r="M22" s="22">
        <v>6010706</v>
      </c>
      <c r="N22" s="22">
        <v>0</v>
      </c>
      <c r="O22" s="22">
        <v>-1709972</v>
      </c>
      <c r="P22" s="22">
        <v>0</v>
      </c>
      <c r="Q22" s="22">
        <v>0</v>
      </c>
      <c r="R22" s="22">
        <v>2540994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7366751</v>
      </c>
      <c r="F23" s="22">
        <v>68647099</v>
      </c>
      <c r="G23" s="22">
        <v>-38950167</v>
      </c>
      <c r="H23" s="22">
        <v>12271421</v>
      </c>
      <c r="I23" s="22">
        <v>0</v>
      </c>
      <c r="J23" s="22">
        <v>-49178176</v>
      </c>
      <c r="K23" s="22">
        <v>-19999203</v>
      </c>
      <c r="L23" s="22">
        <v>566860</v>
      </c>
      <c r="M23" s="22">
        <v>36561596</v>
      </c>
      <c r="N23" s="22">
        <v>0</v>
      </c>
      <c r="O23" s="22">
        <v>-10885618</v>
      </c>
      <c r="P23" s="22">
        <v>0</v>
      </c>
      <c r="Q23" s="22">
        <v>0</v>
      </c>
      <c r="R23" s="22">
        <v>6400563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-142413217</v>
      </c>
      <c r="F24" s="22">
        <v>359271686</v>
      </c>
      <c r="G24" s="22">
        <v>-243894736</v>
      </c>
      <c r="H24" s="22">
        <v>23895088</v>
      </c>
      <c r="I24" s="22">
        <v>0</v>
      </c>
      <c r="J24" s="22">
        <v>27677233</v>
      </c>
      <c r="K24" s="22">
        <v>-74558193</v>
      </c>
      <c r="L24" s="22">
        <v>281308</v>
      </c>
      <c r="M24" s="22">
        <v>39496011</v>
      </c>
      <c r="N24" s="22">
        <v>0</v>
      </c>
      <c r="O24" s="22">
        <v>-26769649</v>
      </c>
      <c r="P24" s="22">
        <v>0</v>
      </c>
      <c r="Q24" s="22">
        <v>0</v>
      </c>
      <c r="R24" s="22">
        <v>-37014469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778825</v>
      </c>
      <c r="F25" s="22">
        <v>451227</v>
      </c>
      <c r="G25" s="22">
        <v>-118320</v>
      </c>
      <c r="H25" s="22">
        <v>0</v>
      </c>
      <c r="I25" s="22">
        <v>0</v>
      </c>
      <c r="J25" s="22">
        <v>-549996</v>
      </c>
      <c r="K25" s="22">
        <v>0</v>
      </c>
      <c r="L25" s="22">
        <v>0</v>
      </c>
      <c r="M25" s="22">
        <v>226340</v>
      </c>
      <c r="N25" s="22">
        <v>0</v>
      </c>
      <c r="O25" s="22">
        <v>0</v>
      </c>
      <c r="P25" s="22">
        <v>0</v>
      </c>
      <c r="Q25" s="22">
        <v>0</v>
      </c>
      <c r="R25" s="22">
        <v>788076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6582163</v>
      </c>
      <c r="F26" s="22">
        <v>-255131</v>
      </c>
      <c r="G26" s="22">
        <v>-510400</v>
      </c>
      <c r="H26" s="22">
        <v>0</v>
      </c>
      <c r="I26" s="22">
        <v>0</v>
      </c>
      <c r="J26" s="22">
        <v>-9920251</v>
      </c>
      <c r="K26" s="22">
        <v>0</v>
      </c>
      <c r="L26" s="22">
        <v>6317198</v>
      </c>
      <c r="M26" s="22">
        <v>5206102</v>
      </c>
      <c r="N26" s="22">
        <v>0</v>
      </c>
      <c r="O26" s="22">
        <v>-3779</v>
      </c>
      <c r="P26" s="22">
        <v>0</v>
      </c>
      <c r="Q26" s="22">
        <v>0</v>
      </c>
      <c r="R26" s="22">
        <v>7415902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2380403</v>
      </c>
      <c r="F27" s="22">
        <v>7433192</v>
      </c>
      <c r="G27" s="22">
        <v>-1816932</v>
      </c>
      <c r="H27" s="22">
        <v>68568</v>
      </c>
      <c r="I27" s="22">
        <v>0</v>
      </c>
      <c r="J27" s="22">
        <v>-7531890</v>
      </c>
      <c r="K27" s="22">
        <v>-25000</v>
      </c>
      <c r="L27" s="22">
        <v>219509</v>
      </c>
      <c r="M27" s="22">
        <v>1924788</v>
      </c>
      <c r="N27" s="22">
        <v>0</v>
      </c>
      <c r="O27" s="22">
        <v>-82332</v>
      </c>
      <c r="P27" s="22">
        <v>0</v>
      </c>
      <c r="Q27" s="22">
        <v>0</v>
      </c>
      <c r="R27" s="22">
        <v>2570306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3000425</v>
      </c>
      <c r="F28" s="22">
        <v>2056636</v>
      </c>
      <c r="G28" s="22">
        <v>-2606283</v>
      </c>
      <c r="H28" s="22">
        <v>2453246</v>
      </c>
      <c r="I28" s="22">
        <v>0</v>
      </c>
      <c r="J28" s="22">
        <v>-4364387</v>
      </c>
      <c r="K28" s="22">
        <v>0</v>
      </c>
      <c r="L28" s="22">
        <v>2247783</v>
      </c>
      <c r="M28" s="22">
        <v>2536409</v>
      </c>
      <c r="N28" s="22">
        <v>0</v>
      </c>
      <c r="O28" s="22">
        <v>0</v>
      </c>
      <c r="P28" s="22">
        <v>0</v>
      </c>
      <c r="Q28" s="22">
        <v>0</v>
      </c>
      <c r="R28" s="22">
        <v>5323829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2263003</v>
      </c>
      <c r="G29" s="22">
        <v>-6891048</v>
      </c>
      <c r="H29" s="22">
        <v>0</v>
      </c>
      <c r="I29" s="22">
        <v>0</v>
      </c>
      <c r="J29" s="22">
        <v>-9347131</v>
      </c>
      <c r="K29" s="22">
        <v>-104225</v>
      </c>
      <c r="L29" s="22">
        <v>526980</v>
      </c>
      <c r="M29" s="22">
        <v>6680190</v>
      </c>
      <c r="N29" s="22">
        <v>0</v>
      </c>
      <c r="O29" s="22">
        <v>-1912244</v>
      </c>
      <c r="P29" s="22">
        <v>0</v>
      </c>
      <c r="Q29" s="22">
        <v>14479551</v>
      </c>
      <c r="R29" s="22">
        <v>5695076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25533</v>
      </c>
      <c r="F30" s="22">
        <v>1389059</v>
      </c>
      <c r="G30" s="22">
        <v>-354506</v>
      </c>
      <c r="H30" s="22">
        <v>0</v>
      </c>
      <c r="I30" s="22">
        <v>0</v>
      </c>
      <c r="J30" s="22">
        <v>-2263445</v>
      </c>
      <c r="K30" s="22">
        <v>0</v>
      </c>
      <c r="L30" s="22">
        <v>3485</v>
      </c>
      <c r="M30" s="22">
        <v>1347153</v>
      </c>
      <c r="N30" s="22">
        <v>0</v>
      </c>
      <c r="O30" s="22">
        <v>-194996</v>
      </c>
      <c r="P30" s="22">
        <v>0</v>
      </c>
      <c r="Q30" s="22">
        <v>0</v>
      </c>
      <c r="R30" s="22">
        <v>-47717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1362868</v>
      </c>
      <c r="F31" s="22">
        <v>64432</v>
      </c>
      <c r="G31" s="22">
        <v>-140984</v>
      </c>
      <c r="H31" s="22">
        <v>0</v>
      </c>
      <c r="I31" s="22">
        <v>0</v>
      </c>
      <c r="J31" s="22">
        <v>-63494</v>
      </c>
      <c r="K31" s="22">
        <v>0</v>
      </c>
      <c r="L31" s="22">
        <v>245593</v>
      </c>
      <c r="M31" s="22">
        <v>2788044</v>
      </c>
      <c r="N31" s="22">
        <v>0</v>
      </c>
      <c r="O31" s="22">
        <v>0</v>
      </c>
      <c r="P31" s="22">
        <v>0</v>
      </c>
      <c r="Q31" s="22">
        <v>0</v>
      </c>
      <c r="R31" s="22">
        <v>4256459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32098285</v>
      </c>
      <c r="F32" s="22">
        <v>21057610</v>
      </c>
      <c r="G32" s="22">
        <v>-1142426</v>
      </c>
      <c r="H32" s="22">
        <v>0</v>
      </c>
      <c r="I32" s="22">
        <v>0</v>
      </c>
      <c r="J32" s="22">
        <v>-18836659</v>
      </c>
      <c r="K32" s="22">
        <v>-2035777</v>
      </c>
      <c r="L32" s="22">
        <v>980927</v>
      </c>
      <c r="M32" s="22">
        <v>6072881</v>
      </c>
      <c r="N32" s="22">
        <v>0</v>
      </c>
      <c r="O32" s="22">
        <v>-449049</v>
      </c>
      <c r="P32" s="22">
        <v>0</v>
      </c>
      <c r="Q32" s="22">
        <v>0</v>
      </c>
      <c r="R32" s="22">
        <v>37745792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2314142</v>
      </c>
      <c r="F33" s="22">
        <v>11698330</v>
      </c>
      <c r="G33" s="22">
        <v>-8833169</v>
      </c>
      <c r="H33" s="22">
        <v>0</v>
      </c>
      <c r="I33" s="22">
        <v>0</v>
      </c>
      <c r="J33" s="22">
        <v>-4362968</v>
      </c>
      <c r="K33" s="22">
        <v>-480198</v>
      </c>
      <c r="L33" s="22">
        <v>659425</v>
      </c>
      <c r="M33" s="22">
        <v>3743604</v>
      </c>
      <c r="N33" s="22">
        <v>0</v>
      </c>
      <c r="O33" s="22">
        <v>-691767</v>
      </c>
      <c r="P33" s="22">
        <v>0</v>
      </c>
      <c r="Q33" s="22">
        <v>0</v>
      </c>
      <c r="R33" s="22">
        <v>4047399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520611</v>
      </c>
      <c r="F34" s="22">
        <v>5619720</v>
      </c>
      <c r="G34" s="22">
        <v>-4819563</v>
      </c>
      <c r="H34" s="22">
        <v>0</v>
      </c>
      <c r="I34" s="22">
        <v>0</v>
      </c>
      <c r="J34" s="22">
        <v>-2989716</v>
      </c>
      <c r="K34" s="22">
        <v>0</v>
      </c>
      <c r="L34" s="22">
        <v>175732</v>
      </c>
      <c r="M34" s="22">
        <v>2396623</v>
      </c>
      <c r="N34" s="22">
        <v>0</v>
      </c>
      <c r="O34" s="22">
        <v>-715370</v>
      </c>
      <c r="P34" s="22">
        <v>0</v>
      </c>
      <c r="Q34" s="22">
        <v>0</v>
      </c>
      <c r="R34" s="22">
        <v>188037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6943363</v>
      </c>
      <c r="F35" s="22">
        <v>-1181127</v>
      </c>
      <c r="G35" s="22">
        <v>166163</v>
      </c>
      <c r="H35" s="22">
        <v>0</v>
      </c>
      <c r="I35" s="22">
        <v>0</v>
      </c>
      <c r="J35" s="22">
        <v>-1389540</v>
      </c>
      <c r="K35" s="22">
        <v>0</v>
      </c>
      <c r="L35" s="22">
        <v>0</v>
      </c>
      <c r="M35" s="22">
        <v>2442963</v>
      </c>
      <c r="N35" s="22">
        <v>0</v>
      </c>
      <c r="O35" s="22">
        <v>0</v>
      </c>
      <c r="P35" s="22">
        <v>0</v>
      </c>
      <c r="Q35" s="22">
        <v>0</v>
      </c>
      <c r="R35" s="22">
        <v>6981822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1115170</v>
      </c>
      <c r="F36" s="22">
        <v>8231746</v>
      </c>
      <c r="G36" s="22">
        <v>-9149804</v>
      </c>
      <c r="H36" s="22">
        <v>0</v>
      </c>
      <c r="I36" s="22">
        <v>0</v>
      </c>
      <c r="J36" s="22">
        <v>-1122076</v>
      </c>
      <c r="K36" s="22">
        <v>0</v>
      </c>
      <c r="L36" s="22">
        <v>130352</v>
      </c>
      <c r="M36" s="22">
        <v>1909782</v>
      </c>
      <c r="N36" s="22">
        <v>0</v>
      </c>
      <c r="O36" s="22">
        <v>0</v>
      </c>
      <c r="P36" s="22">
        <v>0</v>
      </c>
      <c r="Q36" s="22">
        <v>0</v>
      </c>
      <c r="R36" s="22">
        <v>1115170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9745159</v>
      </c>
      <c r="F37" s="22">
        <v>13440901</v>
      </c>
      <c r="G37" s="22">
        <v>-7605903</v>
      </c>
      <c r="H37" s="22">
        <v>40000</v>
      </c>
      <c r="I37" s="22">
        <v>0</v>
      </c>
      <c r="J37" s="22">
        <v>-35825198</v>
      </c>
      <c r="K37" s="22">
        <v>0</v>
      </c>
      <c r="L37" s="22">
        <v>4789452</v>
      </c>
      <c r="M37" s="22">
        <v>15696559</v>
      </c>
      <c r="N37" s="22">
        <v>0</v>
      </c>
      <c r="O37" s="22">
        <v>0</v>
      </c>
      <c r="P37" s="22">
        <v>0</v>
      </c>
      <c r="Q37" s="22">
        <v>0</v>
      </c>
      <c r="R37" s="22">
        <v>280970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10399801</v>
      </c>
      <c r="F38" s="22">
        <v>3768554</v>
      </c>
      <c r="G38" s="22">
        <v>-6027061</v>
      </c>
      <c r="H38" s="22">
        <v>60846</v>
      </c>
      <c r="I38" s="22">
        <v>0</v>
      </c>
      <c r="J38" s="22">
        <v>-4859308</v>
      </c>
      <c r="K38" s="22">
        <v>0</v>
      </c>
      <c r="L38" s="22">
        <v>61156</v>
      </c>
      <c r="M38" s="22">
        <v>8447747</v>
      </c>
      <c r="N38" s="22">
        <v>0</v>
      </c>
      <c r="O38" s="22">
        <v>-2228</v>
      </c>
      <c r="P38" s="22">
        <v>0</v>
      </c>
      <c r="Q38" s="22">
        <v>0</v>
      </c>
      <c r="R38" s="22">
        <v>11849507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1826783</v>
      </c>
      <c r="F39" s="22">
        <v>1897522</v>
      </c>
      <c r="G39" s="22">
        <v>-650071</v>
      </c>
      <c r="H39" s="22">
        <v>158249</v>
      </c>
      <c r="I39" s="22">
        <v>0</v>
      </c>
      <c r="J39" s="22">
        <v>-2321502</v>
      </c>
      <c r="K39" s="22">
        <v>0</v>
      </c>
      <c r="L39" s="22">
        <v>267171</v>
      </c>
      <c r="M39" s="22">
        <v>779385</v>
      </c>
      <c r="N39" s="22">
        <v>0</v>
      </c>
      <c r="O39" s="22">
        <v>0</v>
      </c>
      <c r="P39" s="22">
        <v>0</v>
      </c>
      <c r="Q39" s="22">
        <v>0</v>
      </c>
      <c r="R39" s="22">
        <v>1957537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1338933</v>
      </c>
      <c r="F40" s="22">
        <v>9151329</v>
      </c>
      <c r="G40" s="22">
        <v>-1450000</v>
      </c>
      <c r="H40" s="22">
        <v>123928</v>
      </c>
      <c r="I40" s="22">
        <v>0</v>
      </c>
      <c r="J40" s="22">
        <v>-9258473</v>
      </c>
      <c r="K40" s="22">
        <v>0</v>
      </c>
      <c r="L40" s="22">
        <v>159680</v>
      </c>
      <c r="M40" s="22">
        <v>3352271</v>
      </c>
      <c r="N40" s="22">
        <v>0</v>
      </c>
      <c r="O40" s="22">
        <v>-47855</v>
      </c>
      <c r="P40" s="22">
        <v>0</v>
      </c>
      <c r="Q40" s="22">
        <v>0</v>
      </c>
      <c r="R40" s="22">
        <v>3369813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-320162</v>
      </c>
      <c r="F41" s="22">
        <v>-451110</v>
      </c>
      <c r="G41" s="22">
        <v>-1137294</v>
      </c>
      <c r="H41" s="22">
        <v>802880</v>
      </c>
      <c r="I41" s="22">
        <v>0</v>
      </c>
      <c r="J41" s="22">
        <v>-9046490</v>
      </c>
      <c r="K41" s="22">
        <v>-4888000</v>
      </c>
      <c r="L41" s="22">
        <v>95545</v>
      </c>
      <c r="M41" s="22">
        <v>13797315</v>
      </c>
      <c r="N41" s="22">
        <v>0</v>
      </c>
      <c r="O41" s="22">
        <v>-623077</v>
      </c>
      <c r="P41" s="22">
        <v>0</v>
      </c>
      <c r="Q41" s="22">
        <v>3000000</v>
      </c>
      <c r="R41" s="22">
        <v>1229608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2026739</v>
      </c>
      <c r="F42" s="22">
        <v>1236934</v>
      </c>
      <c r="G42" s="22">
        <v>-324432</v>
      </c>
      <c r="H42" s="22">
        <v>-132155</v>
      </c>
      <c r="I42" s="22">
        <v>0</v>
      </c>
      <c r="J42" s="22">
        <v>-3606565</v>
      </c>
      <c r="K42" s="22">
        <v>0</v>
      </c>
      <c r="L42" s="22">
        <v>60386</v>
      </c>
      <c r="M42" s="22">
        <v>2802891</v>
      </c>
      <c r="N42" s="22">
        <v>0</v>
      </c>
      <c r="O42" s="22">
        <v>-7798</v>
      </c>
      <c r="P42" s="22">
        <v>0</v>
      </c>
      <c r="Q42" s="22">
        <v>128013</v>
      </c>
      <c r="R42" s="22">
        <v>2184013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290802</v>
      </c>
      <c r="F43" s="22">
        <v>31729728</v>
      </c>
      <c r="G43" s="22">
        <v>-23600584</v>
      </c>
      <c r="H43" s="22">
        <v>4751838</v>
      </c>
      <c r="I43" s="22">
        <v>0</v>
      </c>
      <c r="J43" s="22">
        <v>-15705322</v>
      </c>
      <c r="K43" s="22">
        <v>-4805482</v>
      </c>
      <c r="L43" s="22">
        <v>988711</v>
      </c>
      <c r="M43" s="22">
        <v>10667747</v>
      </c>
      <c r="N43" s="22">
        <v>0</v>
      </c>
      <c r="O43" s="22">
        <v>-2897141</v>
      </c>
      <c r="P43" s="22">
        <v>0</v>
      </c>
      <c r="Q43" s="22">
        <v>-1110823</v>
      </c>
      <c r="R43" s="22">
        <v>309474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6945615</v>
      </c>
      <c r="F44" s="22">
        <v>30081260</v>
      </c>
      <c r="G44" s="22">
        <v>-12868338</v>
      </c>
      <c r="H44" s="22">
        <v>977419</v>
      </c>
      <c r="I44" s="22">
        <v>0</v>
      </c>
      <c r="J44" s="22">
        <v>-27612992</v>
      </c>
      <c r="K44" s="22">
        <v>0</v>
      </c>
      <c r="L44" s="22">
        <v>76213</v>
      </c>
      <c r="M44" s="22">
        <v>10937748</v>
      </c>
      <c r="N44" s="22">
        <v>0</v>
      </c>
      <c r="O44" s="22">
        <v>-23143</v>
      </c>
      <c r="P44" s="22">
        <v>0</v>
      </c>
      <c r="Q44" s="22">
        <v>0</v>
      </c>
      <c r="R44" s="22">
        <v>8513782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5604133</v>
      </c>
      <c r="F45" s="22">
        <v>16673699</v>
      </c>
      <c r="G45" s="22">
        <v>-4013816</v>
      </c>
      <c r="H45" s="22">
        <v>-466562</v>
      </c>
      <c r="I45" s="22">
        <v>0</v>
      </c>
      <c r="J45" s="22">
        <v>-23061995</v>
      </c>
      <c r="K45" s="22">
        <v>-291485</v>
      </c>
      <c r="L45" s="22">
        <v>2177752</v>
      </c>
      <c r="M45" s="22">
        <v>4268324</v>
      </c>
      <c r="N45" s="22">
        <v>0</v>
      </c>
      <c r="O45" s="22">
        <v>-1552653</v>
      </c>
      <c r="P45" s="22">
        <v>0</v>
      </c>
      <c r="Q45" s="22">
        <v>6300000</v>
      </c>
      <c r="R45" s="22">
        <v>5637397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19414081</v>
      </c>
      <c r="F46" s="22">
        <v>8609982</v>
      </c>
      <c r="G46" s="22">
        <v>-2636490</v>
      </c>
      <c r="H46" s="22">
        <v>271496</v>
      </c>
      <c r="I46" s="22">
        <v>0</v>
      </c>
      <c r="J46" s="22">
        <v>-29217835</v>
      </c>
      <c r="K46" s="22">
        <v>-59000</v>
      </c>
      <c r="L46" s="22">
        <v>72841</v>
      </c>
      <c r="M46" s="22">
        <v>8528973</v>
      </c>
      <c r="N46" s="22">
        <v>0</v>
      </c>
      <c r="O46" s="22">
        <v>-3033583</v>
      </c>
      <c r="P46" s="22">
        <v>0</v>
      </c>
      <c r="Q46" s="22">
        <v>0</v>
      </c>
      <c r="R46" s="22">
        <v>1950465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5631272</v>
      </c>
      <c r="F47" s="22">
        <v>5917501</v>
      </c>
      <c r="G47" s="22">
        <v>-1721774</v>
      </c>
      <c r="H47" s="22">
        <v>0</v>
      </c>
      <c r="I47" s="22">
        <v>0</v>
      </c>
      <c r="J47" s="22">
        <v>-7790176</v>
      </c>
      <c r="K47" s="22">
        <v>0</v>
      </c>
      <c r="L47" s="22">
        <v>139147</v>
      </c>
      <c r="M47" s="22">
        <v>4008709</v>
      </c>
      <c r="N47" s="22">
        <v>0</v>
      </c>
      <c r="O47" s="22">
        <v>-386510</v>
      </c>
      <c r="P47" s="22">
        <v>0</v>
      </c>
      <c r="Q47" s="22">
        <v>0</v>
      </c>
      <c r="R47" s="22">
        <v>5798169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6432761</v>
      </c>
      <c r="F48" s="22">
        <v>-819693</v>
      </c>
      <c r="G48" s="22">
        <v>-5437933</v>
      </c>
      <c r="H48" s="22">
        <v>0</v>
      </c>
      <c r="I48" s="22">
        <v>0</v>
      </c>
      <c r="J48" s="22">
        <v>-12600882</v>
      </c>
      <c r="K48" s="22">
        <v>-5218051</v>
      </c>
      <c r="L48" s="22">
        <v>3504890</v>
      </c>
      <c r="M48" s="22">
        <v>20200906</v>
      </c>
      <c r="N48" s="22">
        <v>0</v>
      </c>
      <c r="O48" s="22">
        <v>0</v>
      </c>
      <c r="P48" s="22">
        <v>0</v>
      </c>
      <c r="Q48" s="22">
        <v>0</v>
      </c>
      <c r="R48" s="22">
        <v>6061998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4013460</v>
      </c>
      <c r="F49" s="22">
        <v>3505721</v>
      </c>
      <c r="G49" s="22">
        <v>-1595000</v>
      </c>
      <c r="H49" s="22">
        <v>0</v>
      </c>
      <c r="I49" s="22">
        <v>0</v>
      </c>
      <c r="J49" s="22">
        <v>-3460144</v>
      </c>
      <c r="K49" s="22">
        <v>0</v>
      </c>
      <c r="L49" s="22">
        <v>240283</v>
      </c>
      <c r="M49" s="22">
        <v>1682500</v>
      </c>
      <c r="N49" s="22">
        <v>0</v>
      </c>
      <c r="O49" s="22">
        <v>0</v>
      </c>
      <c r="P49" s="22">
        <v>0</v>
      </c>
      <c r="Q49" s="22">
        <v>122310</v>
      </c>
      <c r="R49" s="22">
        <v>4509130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3488520</v>
      </c>
      <c r="F50" s="22">
        <v>-22277270</v>
      </c>
      <c r="G50" s="22">
        <v>-2825723</v>
      </c>
      <c r="H50" s="22">
        <v>1703096</v>
      </c>
      <c r="I50" s="22">
        <v>0</v>
      </c>
      <c r="J50" s="22">
        <v>-13695373</v>
      </c>
      <c r="K50" s="22">
        <v>-5313323</v>
      </c>
      <c r="L50" s="22">
        <v>165932</v>
      </c>
      <c r="M50" s="22">
        <v>43508486</v>
      </c>
      <c r="N50" s="22">
        <v>0</v>
      </c>
      <c r="O50" s="22">
        <v>-747409</v>
      </c>
      <c r="P50" s="22">
        <v>0</v>
      </c>
      <c r="Q50" s="22">
        <v>160799</v>
      </c>
      <c r="R50" s="22">
        <v>4167735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727890</v>
      </c>
      <c r="F51" s="22">
        <v>-629722</v>
      </c>
      <c r="G51" s="22">
        <v>-3581222</v>
      </c>
      <c r="H51" s="22">
        <v>1232484</v>
      </c>
      <c r="I51" s="22">
        <v>0</v>
      </c>
      <c r="J51" s="22">
        <v>-2586143</v>
      </c>
      <c r="K51" s="22">
        <v>0</v>
      </c>
      <c r="L51" s="22">
        <v>180915</v>
      </c>
      <c r="M51" s="22">
        <v>5441417</v>
      </c>
      <c r="N51" s="22">
        <v>0</v>
      </c>
      <c r="O51" s="22">
        <v>-57729</v>
      </c>
      <c r="P51" s="22">
        <v>0</v>
      </c>
      <c r="Q51" s="22">
        <v>0</v>
      </c>
      <c r="R51" s="22">
        <v>727890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2612121</v>
      </c>
      <c r="F52" s="22">
        <v>1922993</v>
      </c>
      <c r="G52" s="22">
        <v>-2522480</v>
      </c>
      <c r="H52" s="22">
        <v>434478</v>
      </c>
      <c r="I52" s="22">
        <v>0</v>
      </c>
      <c r="J52" s="22">
        <v>-6735916</v>
      </c>
      <c r="K52" s="22">
        <v>0</v>
      </c>
      <c r="L52" s="22">
        <v>209873</v>
      </c>
      <c r="M52" s="22">
        <v>7646984</v>
      </c>
      <c r="N52" s="22">
        <v>0</v>
      </c>
      <c r="O52" s="22">
        <v>-226302</v>
      </c>
      <c r="P52" s="22">
        <v>0</v>
      </c>
      <c r="Q52" s="22">
        <v>851539</v>
      </c>
      <c r="R52" s="22">
        <v>4193290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2405161</v>
      </c>
      <c r="F53" s="22">
        <v>4037758</v>
      </c>
      <c r="G53" s="22">
        <v>-5143859</v>
      </c>
      <c r="H53" s="22">
        <v>2700000</v>
      </c>
      <c r="I53" s="22">
        <v>0</v>
      </c>
      <c r="J53" s="22">
        <v>-2297054</v>
      </c>
      <c r="K53" s="22">
        <v>0</v>
      </c>
      <c r="L53" s="22">
        <v>83237</v>
      </c>
      <c r="M53" s="22">
        <v>977264</v>
      </c>
      <c r="N53" s="22">
        <v>0</v>
      </c>
      <c r="O53" s="22">
        <v>-3217</v>
      </c>
      <c r="P53" s="22">
        <v>0</v>
      </c>
      <c r="Q53" s="22">
        <v>0</v>
      </c>
      <c r="R53" s="22">
        <v>2759290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-5655</v>
      </c>
      <c r="F54" s="22">
        <v>5337420</v>
      </c>
      <c r="G54" s="22">
        <v>-7421984</v>
      </c>
      <c r="H54" s="22">
        <v>1584576</v>
      </c>
      <c r="I54" s="22">
        <v>0</v>
      </c>
      <c r="J54" s="22">
        <v>-12471775</v>
      </c>
      <c r="K54" s="22">
        <v>-191184</v>
      </c>
      <c r="L54" s="22">
        <v>1681341</v>
      </c>
      <c r="M54" s="22">
        <v>11537069</v>
      </c>
      <c r="N54" s="22">
        <v>0</v>
      </c>
      <c r="O54" s="22">
        <v>0</v>
      </c>
      <c r="P54" s="22">
        <v>0</v>
      </c>
      <c r="Q54" s="22">
        <v>450192</v>
      </c>
      <c r="R54" s="22">
        <v>500000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26085991</v>
      </c>
      <c r="G55" s="22">
        <v>-40610524</v>
      </c>
      <c r="H55" s="22">
        <v>39481915</v>
      </c>
      <c r="I55" s="22">
        <v>0</v>
      </c>
      <c r="J55" s="22">
        <v>-27515552</v>
      </c>
      <c r="K55" s="22">
        <v>-1667917</v>
      </c>
      <c r="L55" s="22">
        <v>976033</v>
      </c>
      <c r="M55" s="22">
        <v>3329325</v>
      </c>
      <c r="N55" s="22">
        <v>0</v>
      </c>
      <c r="O55" s="22">
        <v>-79271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5404247</v>
      </c>
      <c r="F56" s="22">
        <v>4294645</v>
      </c>
      <c r="G56" s="22">
        <v>-2343622</v>
      </c>
      <c r="H56" s="22">
        <v>0</v>
      </c>
      <c r="I56" s="22">
        <v>0</v>
      </c>
      <c r="J56" s="22">
        <v>-4193545</v>
      </c>
      <c r="K56" s="22">
        <v>0</v>
      </c>
      <c r="L56" s="22">
        <v>14500</v>
      </c>
      <c r="M56" s="22">
        <v>1869503</v>
      </c>
      <c r="N56" s="22">
        <v>0</v>
      </c>
      <c r="O56" s="22">
        <v>-119330</v>
      </c>
      <c r="P56" s="22">
        <v>0</v>
      </c>
      <c r="Q56" s="22">
        <v>0</v>
      </c>
      <c r="R56" s="22">
        <v>4898687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2183633</v>
      </c>
      <c r="F57" s="22">
        <v>27686637</v>
      </c>
      <c r="G57" s="22">
        <v>-2088964</v>
      </c>
      <c r="H57" s="22">
        <v>0</v>
      </c>
      <c r="I57" s="22">
        <v>0</v>
      </c>
      <c r="J57" s="22">
        <v>-19960981</v>
      </c>
      <c r="K57" s="22">
        <v>-1042671</v>
      </c>
      <c r="L57" s="22">
        <v>39505</v>
      </c>
      <c r="M57" s="22">
        <v>2973670</v>
      </c>
      <c r="N57" s="22">
        <v>0</v>
      </c>
      <c r="O57" s="22">
        <v>0</v>
      </c>
      <c r="P57" s="22">
        <v>0</v>
      </c>
      <c r="Q57" s="22">
        <v>0</v>
      </c>
      <c r="R57" s="22">
        <v>9790829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24293771</v>
      </c>
      <c r="G58" s="22">
        <v>-16269739</v>
      </c>
      <c r="H58" s="22">
        <v>0</v>
      </c>
      <c r="I58" s="22">
        <v>0</v>
      </c>
      <c r="J58" s="22">
        <v>-16960378</v>
      </c>
      <c r="K58" s="22">
        <v>0</v>
      </c>
      <c r="L58" s="22">
        <v>88990</v>
      </c>
      <c r="M58" s="22">
        <v>8873722</v>
      </c>
      <c r="N58" s="22">
        <v>0</v>
      </c>
      <c r="O58" s="22">
        <v>-26366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1842294</v>
      </c>
      <c r="F59" s="22">
        <v>4953316</v>
      </c>
      <c r="G59" s="22">
        <v>-1851133</v>
      </c>
      <c r="H59" s="22">
        <v>307656</v>
      </c>
      <c r="I59" s="22">
        <v>0</v>
      </c>
      <c r="J59" s="22">
        <v>-5390719</v>
      </c>
      <c r="K59" s="22">
        <v>0</v>
      </c>
      <c r="L59" s="22">
        <v>882295</v>
      </c>
      <c r="M59" s="22">
        <v>1705254</v>
      </c>
      <c r="N59" s="22">
        <v>0</v>
      </c>
      <c r="O59" s="22">
        <v>0</v>
      </c>
      <c r="P59" s="22">
        <v>0</v>
      </c>
      <c r="Q59" s="22">
        <v>0</v>
      </c>
      <c r="R59" s="22">
        <v>2448963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-755149</v>
      </c>
      <c r="F60" s="22">
        <v>17793597</v>
      </c>
      <c r="G60" s="22">
        <v>0</v>
      </c>
      <c r="H60" s="22">
        <v>-7585941</v>
      </c>
      <c r="I60" s="22">
        <v>0</v>
      </c>
      <c r="J60" s="22">
        <v>-11987187</v>
      </c>
      <c r="K60" s="22">
        <v>-7880145</v>
      </c>
      <c r="L60" s="22">
        <v>594953</v>
      </c>
      <c r="M60" s="22">
        <v>10964930</v>
      </c>
      <c r="N60" s="22">
        <v>0</v>
      </c>
      <c r="O60" s="22">
        <v>-735408</v>
      </c>
      <c r="P60" s="22">
        <v>0</v>
      </c>
      <c r="Q60" s="22">
        <v>0</v>
      </c>
      <c r="R60" s="22">
        <v>409650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2004382</v>
      </c>
      <c r="F61" s="22">
        <v>381336</v>
      </c>
      <c r="G61" s="22">
        <v>-512474</v>
      </c>
      <c r="H61" s="22">
        <v>0</v>
      </c>
      <c r="I61" s="22">
        <v>0</v>
      </c>
      <c r="J61" s="22">
        <v>-297126</v>
      </c>
      <c r="K61" s="22">
        <v>-24000</v>
      </c>
      <c r="L61" s="22">
        <v>0</v>
      </c>
      <c r="M61" s="22">
        <v>424617</v>
      </c>
      <c r="N61" s="22">
        <v>0</v>
      </c>
      <c r="O61" s="22">
        <v>0</v>
      </c>
      <c r="P61" s="22">
        <v>0</v>
      </c>
      <c r="Q61" s="22">
        <v>0</v>
      </c>
      <c r="R61" s="22">
        <v>1976735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587</v>
      </c>
      <c r="F62" s="22">
        <v>940553</v>
      </c>
      <c r="G62" s="22">
        <v>-2756417</v>
      </c>
      <c r="H62" s="22">
        <v>3204576</v>
      </c>
      <c r="I62" s="22">
        <v>0</v>
      </c>
      <c r="J62" s="22">
        <v>-3019876</v>
      </c>
      <c r="K62" s="22">
        <v>0</v>
      </c>
      <c r="L62" s="22">
        <v>0</v>
      </c>
      <c r="M62" s="22">
        <v>1790523</v>
      </c>
      <c r="N62" s="22">
        <v>0</v>
      </c>
      <c r="O62" s="22">
        <v>-159354</v>
      </c>
      <c r="P62" s="22">
        <v>0</v>
      </c>
      <c r="Q62" s="22">
        <v>0</v>
      </c>
      <c r="R62" s="22">
        <v>592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1746801</v>
      </c>
      <c r="F63" s="22">
        <v>8269735</v>
      </c>
      <c r="G63" s="22">
        <v>-2947825</v>
      </c>
      <c r="H63" s="22">
        <v>0</v>
      </c>
      <c r="I63" s="22">
        <v>0</v>
      </c>
      <c r="J63" s="22">
        <v>-9110727</v>
      </c>
      <c r="K63" s="22">
        <v>0</v>
      </c>
      <c r="L63" s="22">
        <v>286689</v>
      </c>
      <c r="M63" s="22">
        <v>2165875</v>
      </c>
      <c r="N63" s="22">
        <v>0</v>
      </c>
      <c r="O63" s="22">
        <v>0</v>
      </c>
      <c r="P63" s="22">
        <v>0</v>
      </c>
      <c r="Q63" s="22">
        <v>0</v>
      </c>
      <c r="R63" s="22">
        <v>410548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2764240</v>
      </c>
      <c r="F64" s="22">
        <v>14038631</v>
      </c>
      <c r="G64" s="22">
        <v>-2687502</v>
      </c>
      <c r="H64" s="22">
        <v>118165</v>
      </c>
      <c r="I64" s="22"/>
      <c r="J64" s="22">
        <v>-9305235</v>
      </c>
      <c r="K64" s="22">
        <v>-5400000</v>
      </c>
      <c r="L64" s="22">
        <v>684399</v>
      </c>
      <c r="M64" s="22">
        <v>2554500</v>
      </c>
      <c r="N64" s="22"/>
      <c r="O64" s="22"/>
      <c r="P64" s="22"/>
      <c r="Q64" s="22"/>
      <c r="R64" s="22">
        <v>2767198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4212268</v>
      </c>
      <c r="F65" s="22">
        <v>1022816</v>
      </c>
      <c r="G65" s="22">
        <v>0</v>
      </c>
      <c r="H65" s="22">
        <v>0</v>
      </c>
      <c r="I65" s="22">
        <v>0</v>
      </c>
      <c r="J65" s="22">
        <v>-1114178</v>
      </c>
      <c r="K65" s="22">
        <v>0</v>
      </c>
      <c r="L65" s="22">
        <v>276211</v>
      </c>
      <c r="M65" s="22">
        <v>227940</v>
      </c>
      <c r="N65" s="22">
        <v>0</v>
      </c>
      <c r="O65" s="22">
        <v>0</v>
      </c>
      <c r="P65" s="22">
        <v>0</v>
      </c>
      <c r="Q65" s="22">
        <v>0</v>
      </c>
      <c r="R65" s="22">
        <v>4625057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5019971</v>
      </c>
      <c r="F66" s="22">
        <v>-1302979</v>
      </c>
      <c r="G66" s="22">
        <v>-5677014</v>
      </c>
      <c r="H66" s="22">
        <v>0</v>
      </c>
      <c r="I66" s="22">
        <v>0</v>
      </c>
      <c r="J66" s="22">
        <v>-14378641</v>
      </c>
      <c r="K66" s="22">
        <v>-4973287</v>
      </c>
      <c r="L66" s="22">
        <v>231786</v>
      </c>
      <c r="M66" s="22">
        <v>26100136</v>
      </c>
      <c r="N66" s="22">
        <v>0</v>
      </c>
      <c r="O66" s="22">
        <v>-597681</v>
      </c>
      <c r="P66" s="22">
        <v>0</v>
      </c>
      <c r="Q66" s="22">
        <v>0</v>
      </c>
      <c r="R66" s="22">
        <v>4422291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-10643045</v>
      </c>
      <c r="F67" s="22">
        <v>37014916</v>
      </c>
      <c r="G67" s="22">
        <v>-11732067</v>
      </c>
      <c r="H67" s="22">
        <v>4045741</v>
      </c>
      <c r="I67" s="22">
        <v>0</v>
      </c>
      <c r="J67" s="22">
        <v>-17381266</v>
      </c>
      <c r="K67" s="22">
        <v>-21586884</v>
      </c>
      <c r="L67" s="22">
        <v>34966</v>
      </c>
      <c r="M67" s="22">
        <v>16722456</v>
      </c>
      <c r="N67" s="22">
        <v>0</v>
      </c>
      <c r="O67" s="22">
        <v>-3253977</v>
      </c>
      <c r="P67" s="22">
        <v>0</v>
      </c>
      <c r="Q67" s="22">
        <v>0</v>
      </c>
      <c r="R67" s="22">
        <v>-6779160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406116</v>
      </c>
      <c r="F68" s="22">
        <v>15295328</v>
      </c>
      <c r="G68" s="22">
        <v>-10331424</v>
      </c>
      <c r="H68" s="22">
        <v>0</v>
      </c>
      <c r="I68" s="22">
        <v>0</v>
      </c>
      <c r="J68" s="22">
        <v>-8094311</v>
      </c>
      <c r="K68" s="22">
        <v>0</v>
      </c>
      <c r="L68" s="22">
        <v>0</v>
      </c>
      <c r="M68" s="22">
        <v>3130732</v>
      </c>
      <c r="N68" s="22">
        <v>0</v>
      </c>
      <c r="O68" s="22">
        <v>0</v>
      </c>
      <c r="P68" s="22">
        <v>0</v>
      </c>
      <c r="Q68" s="22">
        <v>468823</v>
      </c>
      <c r="R68" s="22">
        <v>875264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1712352</v>
      </c>
      <c r="F69" s="22">
        <v>2991615</v>
      </c>
      <c r="G69" s="22">
        <v>-788783</v>
      </c>
      <c r="H69" s="22">
        <v>614798</v>
      </c>
      <c r="I69" s="22">
        <v>0</v>
      </c>
      <c r="J69" s="22">
        <v>-2941912</v>
      </c>
      <c r="K69" s="22">
        <v>-150000</v>
      </c>
      <c r="L69" s="22">
        <v>286635</v>
      </c>
      <c r="M69" s="22">
        <v>1596831</v>
      </c>
      <c r="N69" s="22">
        <v>0</v>
      </c>
      <c r="O69" s="22">
        <v>-8800</v>
      </c>
      <c r="P69" s="22">
        <v>0</v>
      </c>
      <c r="Q69" s="22">
        <v>0</v>
      </c>
      <c r="R69" s="22">
        <v>3312736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686164</v>
      </c>
      <c r="F70" s="22">
        <v>-982243</v>
      </c>
      <c r="G70" s="22">
        <v>-897306</v>
      </c>
      <c r="H70" s="22">
        <v>0</v>
      </c>
      <c r="I70" s="22">
        <v>0</v>
      </c>
      <c r="J70" s="22">
        <v>-4913420</v>
      </c>
      <c r="K70" s="22">
        <v>0</v>
      </c>
      <c r="L70" s="22">
        <v>1663436</v>
      </c>
      <c r="M70" s="22">
        <v>5177863</v>
      </c>
      <c r="N70" s="22">
        <v>0</v>
      </c>
      <c r="O70" s="22">
        <v>-44600</v>
      </c>
      <c r="P70" s="22">
        <v>0</v>
      </c>
      <c r="Q70" s="22">
        <v>0</v>
      </c>
      <c r="R70" s="22">
        <v>689894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-719735</v>
      </c>
      <c r="G71" s="22">
        <v>-679197</v>
      </c>
      <c r="H71" s="22">
        <v>3746</v>
      </c>
      <c r="I71" s="22">
        <v>0</v>
      </c>
      <c r="J71" s="22">
        <v>-70302</v>
      </c>
      <c r="K71" s="22">
        <v>0</v>
      </c>
      <c r="L71" s="22">
        <v>16942</v>
      </c>
      <c r="M71" s="22">
        <v>1455681</v>
      </c>
      <c r="N71" s="22">
        <v>0</v>
      </c>
      <c r="O71" s="22">
        <v>-7135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2540294</v>
      </c>
      <c r="F72" s="22">
        <v>6048236</v>
      </c>
      <c r="G72" s="22">
        <v>-87316</v>
      </c>
      <c r="H72" s="22">
        <v>21350</v>
      </c>
      <c r="I72" s="22">
        <v>0</v>
      </c>
      <c r="J72" s="22">
        <v>-9349988</v>
      </c>
      <c r="K72" s="22">
        <v>0</v>
      </c>
      <c r="L72" s="22">
        <v>553073</v>
      </c>
      <c r="M72" s="22">
        <v>3069704</v>
      </c>
      <c r="N72" s="22">
        <v>0</v>
      </c>
      <c r="O72" s="22">
        <v>-4668</v>
      </c>
      <c r="P72" s="22">
        <v>0</v>
      </c>
      <c r="Q72" s="22">
        <v>0</v>
      </c>
      <c r="R72" s="22">
        <v>2790685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3452667</v>
      </c>
      <c r="F73" s="22">
        <v>4326576</v>
      </c>
      <c r="G73" s="22">
        <v>-21000</v>
      </c>
      <c r="H73" s="22">
        <v>0</v>
      </c>
      <c r="I73" s="22">
        <v>0</v>
      </c>
      <c r="J73" s="22">
        <v>-4566083</v>
      </c>
      <c r="K73" s="22">
        <v>0</v>
      </c>
      <c r="L73" s="22">
        <v>7898</v>
      </c>
      <c r="M73" s="22">
        <v>2602495</v>
      </c>
      <c r="N73" s="22">
        <v>0</v>
      </c>
      <c r="O73" s="22">
        <v>-534231</v>
      </c>
      <c r="P73" s="22">
        <v>0</v>
      </c>
      <c r="Q73" s="22">
        <v>-145404</v>
      </c>
      <c r="R73" s="22">
        <v>5122918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1897476</v>
      </c>
      <c r="F74" s="22">
        <v>6566804</v>
      </c>
      <c r="G74" s="22">
        <v>-1101874</v>
      </c>
      <c r="H74" s="22">
        <v>213554</v>
      </c>
      <c r="I74" s="22">
        <v>0</v>
      </c>
      <c r="J74" s="22">
        <v>-8505039</v>
      </c>
      <c r="K74" s="22">
        <v>0</v>
      </c>
      <c r="L74" s="22">
        <v>331868</v>
      </c>
      <c r="M74" s="22">
        <v>3167643</v>
      </c>
      <c r="N74" s="22">
        <v>0</v>
      </c>
      <c r="O74" s="22">
        <v>-12745</v>
      </c>
      <c r="P74" s="22">
        <v>0</v>
      </c>
      <c r="Q74" s="22">
        <v>0</v>
      </c>
      <c r="R74" s="22">
        <v>2557687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-8019237</v>
      </c>
      <c r="F75" s="22">
        <v>12103732</v>
      </c>
      <c r="G75" s="22">
        <v>0</v>
      </c>
      <c r="H75" s="22">
        <v>-644944</v>
      </c>
      <c r="I75" s="22">
        <v>0</v>
      </c>
      <c r="J75" s="22">
        <v>-20233180</v>
      </c>
      <c r="K75" s="22">
        <v>-1566474</v>
      </c>
      <c r="L75" s="22">
        <v>98912</v>
      </c>
      <c r="M75" s="22">
        <v>6015264</v>
      </c>
      <c r="N75" s="22">
        <v>0</v>
      </c>
      <c r="O75" s="22">
        <v>-1114959</v>
      </c>
      <c r="P75" s="22">
        <v>0</v>
      </c>
      <c r="Q75" s="22">
        <v>156445</v>
      </c>
      <c r="R75" s="22">
        <v>-13204441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8714539</v>
      </c>
      <c r="F76" s="22">
        <v>5990396</v>
      </c>
      <c r="G76" s="22">
        <v>-2307707</v>
      </c>
      <c r="H76" s="22">
        <v>214291</v>
      </c>
      <c r="I76" s="22">
        <v>0</v>
      </c>
      <c r="J76" s="22">
        <v>-4328904</v>
      </c>
      <c r="K76" s="22">
        <v>0</v>
      </c>
      <c r="L76" s="22">
        <v>343488</v>
      </c>
      <c r="M76" s="22">
        <v>3087631</v>
      </c>
      <c r="N76" s="22">
        <v>0</v>
      </c>
      <c r="O76" s="22">
        <v>-253383</v>
      </c>
      <c r="P76" s="22">
        <v>0</v>
      </c>
      <c r="Q76" s="22">
        <v>0</v>
      </c>
      <c r="R76" s="22">
        <v>11460351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970019</v>
      </c>
      <c r="F77" s="22">
        <v>2849714</v>
      </c>
      <c r="G77" s="22">
        <v>-114530</v>
      </c>
      <c r="H77" s="22">
        <v>122700</v>
      </c>
      <c r="I77" s="22">
        <v>0</v>
      </c>
      <c r="J77" s="22">
        <v>-5525506</v>
      </c>
      <c r="K77" s="22">
        <v>0</v>
      </c>
      <c r="L77" s="22">
        <v>254374</v>
      </c>
      <c r="M77" s="22">
        <v>1348318</v>
      </c>
      <c r="N77" s="22">
        <v>0</v>
      </c>
      <c r="O77" s="22">
        <v>-23270</v>
      </c>
      <c r="P77" s="22">
        <v>0</v>
      </c>
      <c r="Q77" s="22">
        <v>0</v>
      </c>
      <c r="R77" s="22">
        <v>-118181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2636583</v>
      </c>
      <c r="F78" s="22">
        <v>1140297</v>
      </c>
      <c r="G78" s="22">
        <v>-913298</v>
      </c>
      <c r="H78" s="22">
        <v>0</v>
      </c>
      <c r="I78" s="22">
        <v>0</v>
      </c>
      <c r="J78" s="22">
        <v>-3046958</v>
      </c>
      <c r="K78" s="22">
        <v>0</v>
      </c>
      <c r="L78" s="22">
        <v>347784</v>
      </c>
      <c r="M78" s="22">
        <v>2033433</v>
      </c>
      <c r="N78" s="22">
        <v>0</v>
      </c>
      <c r="O78" s="22">
        <v>0</v>
      </c>
      <c r="P78" s="22">
        <v>0</v>
      </c>
      <c r="Q78" s="22">
        <v>29435</v>
      </c>
      <c r="R78" s="22">
        <v>2227276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5064839</v>
      </c>
      <c r="F79" s="22">
        <v>-4781473</v>
      </c>
      <c r="G79" s="22">
        <v>-3834240</v>
      </c>
      <c r="H79" s="22">
        <v>714317</v>
      </c>
      <c r="I79" s="22">
        <v>0</v>
      </c>
      <c r="J79" s="22">
        <v>-4804278</v>
      </c>
      <c r="K79" s="22">
        <v>0</v>
      </c>
      <c r="L79" s="22">
        <v>696398</v>
      </c>
      <c r="M79" s="22">
        <v>12152876</v>
      </c>
      <c r="N79" s="22">
        <v>0</v>
      </c>
      <c r="O79" s="22">
        <v>-60533</v>
      </c>
      <c r="P79" s="22">
        <v>0</v>
      </c>
      <c r="Q79" s="22">
        <v>0</v>
      </c>
      <c r="R79" s="22">
        <v>5147906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2050868</v>
      </c>
      <c r="F80" s="22">
        <v>-448113</v>
      </c>
      <c r="G80" s="22">
        <v>-154615</v>
      </c>
      <c r="H80" s="22">
        <v>53302</v>
      </c>
      <c r="I80" s="22">
        <v>0</v>
      </c>
      <c r="J80" s="22">
        <v>-1918949</v>
      </c>
      <c r="K80" s="22">
        <v>0</v>
      </c>
      <c r="L80" s="22">
        <v>1044135</v>
      </c>
      <c r="M80" s="22">
        <v>3318674</v>
      </c>
      <c r="N80" s="22">
        <v>0</v>
      </c>
      <c r="O80" s="22">
        <v>0</v>
      </c>
      <c r="P80" s="22">
        <v>0</v>
      </c>
      <c r="Q80" s="22">
        <v>0</v>
      </c>
      <c r="R80" s="22">
        <v>3945302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6224305</v>
      </c>
      <c r="F81" s="22">
        <v>5497381</v>
      </c>
      <c r="G81" s="22">
        <v>-967457</v>
      </c>
      <c r="H81" s="22">
        <v>1264743</v>
      </c>
      <c r="I81" s="22">
        <v>0</v>
      </c>
      <c r="J81" s="22">
        <v>-23184185</v>
      </c>
      <c r="K81" s="22">
        <v>0</v>
      </c>
      <c r="L81" s="22">
        <v>6066041</v>
      </c>
      <c r="M81" s="22">
        <v>11323477</v>
      </c>
      <c r="N81" s="22">
        <v>0</v>
      </c>
      <c r="O81" s="22">
        <v>0</v>
      </c>
      <c r="P81" s="22">
        <v>0</v>
      </c>
      <c r="Q81" s="22">
        <v>0</v>
      </c>
      <c r="R81" s="22">
        <v>6224305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3907751</v>
      </c>
      <c r="F82" s="22">
        <v>-702028</v>
      </c>
      <c r="G82" s="22">
        <v>-300716</v>
      </c>
      <c r="H82" s="22">
        <v>7545</v>
      </c>
      <c r="I82" s="22">
        <v>0</v>
      </c>
      <c r="J82" s="22">
        <v>-803604</v>
      </c>
      <c r="K82" s="22">
        <v>0</v>
      </c>
      <c r="L82" s="22">
        <v>-223106</v>
      </c>
      <c r="M82" s="22">
        <v>1279551</v>
      </c>
      <c r="N82" s="22">
        <v>0</v>
      </c>
      <c r="O82" s="22">
        <v>0</v>
      </c>
      <c r="P82" s="22">
        <v>0</v>
      </c>
      <c r="Q82" s="22">
        <v>0</v>
      </c>
      <c r="R82" s="22">
        <v>3165393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1133368</v>
      </c>
      <c r="F83" s="22">
        <v>4572788</v>
      </c>
      <c r="G83" s="22">
        <v>-2607983</v>
      </c>
      <c r="H83" s="22">
        <v>71090</v>
      </c>
      <c r="I83" s="22">
        <v>0</v>
      </c>
      <c r="J83" s="22">
        <v>-2669528</v>
      </c>
      <c r="K83" s="22">
        <v>0</v>
      </c>
      <c r="L83" s="22">
        <v>0</v>
      </c>
      <c r="M83" s="22">
        <v>915427</v>
      </c>
      <c r="N83" s="22">
        <v>0</v>
      </c>
      <c r="O83" s="22">
        <v>-73218</v>
      </c>
      <c r="P83" s="22">
        <v>0</v>
      </c>
      <c r="Q83" s="22">
        <v>0</v>
      </c>
      <c r="R83" s="22">
        <v>1341944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2149331</v>
      </c>
      <c r="F84" s="22">
        <v>2441899</v>
      </c>
      <c r="G84" s="22">
        <v>-2624509</v>
      </c>
      <c r="H84" s="22">
        <v>0</v>
      </c>
      <c r="I84" s="22">
        <v>0</v>
      </c>
      <c r="J84" s="22">
        <v>-2282658</v>
      </c>
      <c r="K84" s="22">
        <v>0</v>
      </c>
      <c r="L84" s="22">
        <v>288653</v>
      </c>
      <c r="M84" s="22">
        <v>2518019</v>
      </c>
      <c r="N84" s="22">
        <v>0</v>
      </c>
      <c r="O84" s="22">
        <v>-46185</v>
      </c>
      <c r="P84" s="22">
        <v>0</v>
      </c>
      <c r="Q84" s="22">
        <v>0</v>
      </c>
      <c r="R84" s="22">
        <v>2444550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17047096</v>
      </c>
      <c r="F85" s="22">
        <v>6037922</v>
      </c>
      <c r="G85" s="22">
        <v>-6192324</v>
      </c>
      <c r="H85" s="22">
        <v>1689827</v>
      </c>
      <c r="I85" s="22">
        <v>0</v>
      </c>
      <c r="J85" s="22">
        <v>-10028406</v>
      </c>
      <c r="K85" s="22">
        <v>-1434689</v>
      </c>
      <c r="L85" s="22">
        <v>2447324</v>
      </c>
      <c r="M85" s="22">
        <v>11706579</v>
      </c>
      <c r="N85" s="22">
        <v>0</v>
      </c>
      <c r="O85" s="22">
        <v>-61363</v>
      </c>
      <c r="P85" s="22">
        <v>0</v>
      </c>
      <c r="Q85" s="22">
        <v>0</v>
      </c>
      <c r="R85" s="22">
        <v>21211966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2603499</v>
      </c>
      <c r="F86" s="22">
        <v>460198</v>
      </c>
      <c r="G86" s="22">
        <v>0</v>
      </c>
      <c r="H86" s="22">
        <v>482187</v>
      </c>
      <c r="I86" s="22">
        <v>0</v>
      </c>
      <c r="J86" s="22">
        <v>-4021108</v>
      </c>
      <c r="K86" s="22">
        <v>-1842160</v>
      </c>
      <c r="L86" s="22">
        <v>195717</v>
      </c>
      <c r="M86" s="22">
        <v>5327196</v>
      </c>
      <c r="N86" s="22">
        <v>0</v>
      </c>
      <c r="O86" s="22">
        <v>-900000</v>
      </c>
      <c r="P86" s="22">
        <v>0</v>
      </c>
      <c r="Q86" s="22">
        <v>0</v>
      </c>
      <c r="R86" s="22">
        <v>2305529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-1149358</v>
      </c>
      <c r="F87" s="22">
        <v>4974306</v>
      </c>
      <c r="G87" s="22">
        <v>-3127915</v>
      </c>
      <c r="H87" s="22">
        <v>1389726</v>
      </c>
      <c r="I87" s="22">
        <v>0</v>
      </c>
      <c r="J87" s="22">
        <v>-3152574</v>
      </c>
      <c r="K87" s="22">
        <v>0</v>
      </c>
      <c r="L87" s="22">
        <v>41500</v>
      </c>
      <c r="M87" s="22">
        <v>1654414</v>
      </c>
      <c r="N87" s="22">
        <v>0</v>
      </c>
      <c r="O87" s="22">
        <v>-2137905</v>
      </c>
      <c r="P87" s="22">
        <v>0</v>
      </c>
      <c r="Q87" s="22">
        <v>0</v>
      </c>
      <c r="R87" s="22">
        <v>-1507806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5077973</v>
      </c>
      <c r="F88" s="22">
        <v>22879038</v>
      </c>
      <c r="G88" s="22">
        <v>-17772576</v>
      </c>
      <c r="H88" s="22">
        <v>373757</v>
      </c>
      <c r="I88" s="22">
        <v>0</v>
      </c>
      <c r="J88" s="22">
        <v>-11274743</v>
      </c>
      <c r="K88" s="22">
        <v>0</v>
      </c>
      <c r="L88" s="22">
        <v>994512</v>
      </c>
      <c r="M88" s="22">
        <v>7720868</v>
      </c>
      <c r="N88" s="22">
        <v>0</v>
      </c>
      <c r="O88" s="22">
        <v>-171864</v>
      </c>
      <c r="P88" s="22">
        <v>0</v>
      </c>
      <c r="Q88" s="22">
        <v>0</v>
      </c>
      <c r="R88" s="22">
        <v>7826967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385681</v>
      </c>
      <c r="F89" s="22">
        <v>2268998</v>
      </c>
      <c r="G89" s="22">
        <v>-2083136</v>
      </c>
      <c r="H89" s="22">
        <v>398067</v>
      </c>
      <c r="I89" s="22">
        <v>0</v>
      </c>
      <c r="J89" s="22">
        <v>-1023624</v>
      </c>
      <c r="K89" s="22">
        <v>-120000</v>
      </c>
      <c r="L89" s="22">
        <v>21124</v>
      </c>
      <c r="M89" s="22">
        <v>755556</v>
      </c>
      <c r="N89" s="22">
        <v>0</v>
      </c>
      <c r="O89" s="22">
        <v>-517115</v>
      </c>
      <c r="P89" s="22">
        <v>0</v>
      </c>
      <c r="Q89" s="22">
        <v>0</v>
      </c>
      <c r="R89" s="22">
        <v>85551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10978851</v>
      </c>
      <c r="G90" s="22">
        <v>-5042260</v>
      </c>
      <c r="H90" s="22">
        <v>1038922</v>
      </c>
      <c r="I90" s="22">
        <v>0</v>
      </c>
      <c r="J90" s="22">
        <v>-10140624</v>
      </c>
      <c r="K90" s="22">
        <v>0</v>
      </c>
      <c r="L90" s="22">
        <v>82004</v>
      </c>
      <c r="M90" s="22">
        <v>5065965</v>
      </c>
      <c r="N90" s="22">
        <v>0</v>
      </c>
      <c r="O90" s="22">
        <v>-2053064</v>
      </c>
      <c r="P90" s="22">
        <v>0</v>
      </c>
      <c r="Q90" s="22">
        <v>70206</v>
      </c>
      <c r="R90" s="22">
        <v>0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309508</v>
      </c>
      <c r="F91" s="22">
        <v>3543858</v>
      </c>
      <c r="G91" s="22">
        <v>-941812</v>
      </c>
      <c r="H91" s="22">
        <v>113203</v>
      </c>
      <c r="I91" s="22"/>
      <c r="J91" s="22">
        <v>-3657473</v>
      </c>
      <c r="K91" s="22"/>
      <c r="L91" s="22"/>
      <c r="M91" s="22">
        <v>1820280</v>
      </c>
      <c r="N91" s="22"/>
      <c r="O91" s="22">
        <v>-752635</v>
      </c>
      <c r="P91" s="22"/>
      <c r="Q91" s="22">
        <v>-122705</v>
      </c>
      <c r="R91" s="22">
        <v>312224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907001</v>
      </c>
      <c r="F92" s="22">
        <v>1465386</v>
      </c>
      <c r="G92" s="22">
        <v>-96162</v>
      </c>
      <c r="H92" s="22">
        <v>76072</v>
      </c>
      <c r="I92" s="22">
        <v>0</v>
      </c>
      <c r="J92" s="22">
        <v>-1793202</v>
      </c>
      <c r="K92" s="22">
        <v>0</v>
      </c>
      <c r="L92" s="22">
        <v>3660</v>
      </c>
      <c r="M92" s="22">
        <v>357138</v>
      </c>
      <c r="N92" s="22">
        <v>0</v>
      </c>
      <c r="O92" s="22">
        <v>0</v>
      </c>
      <c r="P92" s="22">
        <v>0</v>
      </c>
      <c r="Q92" s="22">
        <v>0</v>
      </c>
      <c r="R92" s="22">
        <v>919893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640397</v>
      </c>
      <c r="F93" s="22">
        <v>50703</v>
      </c>
      <c r="G93" s="22">
        <v>-80794</v>
      </c>
      <c r="H93" s="22">
        <v>0</v>
      </c>
      <c r="I93" s="22">
        <v>0</v>
      </c>
      <c r="J93" s="22">
        <v>-162272</v>
      </c>
      <c r="K93" s="22">
        <v>0</v>
      </c>
      <c r="L93" s="22">
        <v>18536</v>
      </c>
      <c r="M93" s="22">
        <v>360435</v>
      </c>
      <c r="N93" s="22">
        <v>0</v>
      </c>
      <c r="O93" s="22">
        <v>-159801</v>
      </c>
      <c r="P93" s="22">
        <v>0</v>
      </c>
      <c r="Q93" s="22">
        <v>0</v>
      </c>
      <c r="R93" s="22">
        <v>667204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638451</v>
      </c>
      <c r="F94" s="22">
        <v>10718813</v>
      </c>
      <c r="G94" s="22">
        <v>-2595633</v>
      </c>
      <c r="H94" s="22">
        <v>164647</v>
      </c>
      <c r="I94" s="22">
        <v>0</v>
      </c>
      <c r="J94" s="22">
        <v>-216968</v>
      </c>
      <c r="K94" s="22">
        <v>-8908257</v>
      </c>
      <c r="L94" s="22">
        <v>35360</v>
      </c>
      <c r="M94" s="22">
        <v>3387292</v>
      </c>
      <c r="N94" s="22">
        <v>0</v>
      </c>
      <c r="O94" s="22">
        <v>-828597</v>
      </c>
      <c r="P94" s="22">
        <v>0</v>
      </c>
      <c r="Q94" s="22">
        <v>0</v>
      </c>
      <c r="R94" s="22">
        <v>2395108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195108</v>
      </c>
      <c r="F95" s="22">
        <v>1615425</v>
      </c>
      <c r="G95" s="22">
        <v>-1112966</v>
      </c>
      <c r="H95" s="22">
        <v>148706</v>
      </c>
      <c r="I95" s="22">
        <v>0</v>
      </c>
      <c r="J95" s="22">
        <v>-1051426</v>
      </c>
      <c r="K95" s="22">
        <v>0</v>
      </c>
      <c r="L95" s="22">
        <v>151192</v>
      </c>
      <c r="M95" s="22">
        <v>396100</v>
      </c>
      <c r="N95" s="22">
        <v>0</v>
      </c>
      <c r="O95" s="22">
        <v>-62623</v>
      </c>
      <c r="P95" s="22">
        <v>0</v>
      </c>
      <c r="Q95" s="22">
        <v>0</v>
      </c>
      <c r="R95" s="22">
        <v>279516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3280</v>
      </c>
      <c r="F96" s="22">
        <v>3479024</v>
      </c>
      <c r="G96" s="22">
        <v>-10800</v>
      </c>
      <c r="H96" s="22">
        <v>0</v>
      </c>
      <c r="I96" s="22">
        <v>0</v>
      </c>
      <c r="J96" s="22">
        <v>-3515719</v>
      </c>
      <c r="K96" s="22">
        <v>0</v>
      </c>
      <c r="L96" s="22">
        <v>0</v>
      </c>
      <c r="M96" s="22">
        <v>327971</v>
      </c>
      <c r="N96" s="22">
        <v>0</v>
      </c>
      <c r="O96" s="22">
        <v>-56690</v>
      </c>
      <c r="P96" s="22">
        <v>0</v>
      </c>
      <c r="Q96" s="22">
        <v>-4823</v>
      </c>
      <c r="R96" s="22">
        <v>222243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20495</v>
      </c>
      <c r="F97" s="22">
        <v>8274657</v>
      </c>
      <c r="G97" s="22">
        <v>-10027120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2827635</v>
      </c>
      <c r="N97" s="22">
        <v>0</v>
      </c>
      <c r="O97" s="22">
        <v>-506026</v>
      </c>
      <c r="P97" s="22">
        <v>0</v>
      </c>
      <c r="Q97" s="22">
        <v>0</v>
      </c>
      <c r="R97" s="22">
        <v>589640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104516</v>
      </c>
      <c r="F98" s="22">
        <v>446355</v>
      </c>
      <c r="G98" s="22">
        <v>0</v>
      </c>
      <c r="H98" s="22">
        <v>0</v>
      </c>
      <c r="I98" s="22">
        <v>0</v>
      </c>
      <c r="J98" s="22">
        <v>-824084</v>
      </c>
      <c r="K98" s="22">
        <v>0</v>
      </c>
      <c r="L98" s="22">
        <v>0</v>
      </c>
      <c r="M98" s="22">
        <v>399312</v>
      </c>
      <c r="N98" s="22">
        <v>0</v>
      </c>
      <c r="O98" s="22">
        <v>-209377</v>
      </c>
      <c r="P98" s="22">
        <v>0</v>
      </c>
      <c r="Q98" s="22">
        <v>304150</v>
      </c>
      <c r="R98" s="22">
        <v>220872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-1831697</v>
      </c>
      <c r="F99" s="22">
        <v>2680761</v>
      </c>
      <c r="G99" s="22">
        <v>-906847</v>
      </c>
      <c r="H99" s="22">
        <v>0</v>
      </c>
      <c r="I99" s="22">
        <v>0</v>
      </c>
      <c r="J99" s="22">
        <v>-4671794</v>
      </c>
      <c r="K99" s="22">
        <v>0</v>
      </c>
      <c r="L99" s="22">
        <v>68232</v>
      </c>
      <c r="M99" s="22">
        <v>2668537</v>
      </c>
      <c r="N99" s="22">
        <v>0</v>
      </c>
      <c r="O99" s="22">
        <v>-536717</v>
      </c>
      <c r="P99" s="22">
        <v>0</v>
      </c>
      <c r="Q99" s="22">
        <v>0</v>
      </c>
      <c r="R99" s="22">
        <v>-2529525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887704</v>
      </c>
      <c r="F100" s="22">
        <v>941796</v>
      </c>
      <c r="G100" s="22">
        <v>-589909</v>
      </c>
      <c r="H100" s="22">
        <v>0</v>
      </c>
      <c r="I100" s="22">
        <v>0</v>
      </c>
      <c r="J100" s="22">
        <v>-827330</v>
      </c>
      <c r="K100" s="22">
        <v>0</v>
      </c>
      <c r="L100" s="22">
        <v>26486</v>
      </c>
      <c r="M100" s="22">
        <v>633834</v>
      </c>
      <c r="N100" s="22">
        <v>0</v>
      </c>
      <c r="O100" s="22">
        <v>-174233</v>
      </c>
      <c r="P100" s="22">
        <v>0</v>
      </c>
      <c r="Q100" s="22">
        <v>0</v>
      </c>
      <c r="R100" s="22">
        <v>898348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293718</v>
      </c>
      <c r="F101" s="22">
        <v>3112594</v>
      </c>
      <c r="G101" s="22">
        <v>-258325</v>
      </c>
      <c r="H101" s="22">
        <v>0</v>
      </c>
      <c r="I101" s="22">
        <v>0</v>
      </c>
      <c r="J101" s="22">
        <v>-3078682</v>
      </c>
      <c r="K101" s="22">
        <v>0</v>
      </c>
      <c r="L101" s="22">
        <v>38370</v>
      </c>
      <c r="M101" s="22">
        <v>282843</v>
      </c>
      <c r="N101" s="22">
        <v>0</v>
      </c>
      <c r="O101" s="22">
        <v>-96797</v>
      </c>
      <c r="P101" s="22">
        <v>0</v>
      </c>
      <c r="Q101" s="22">
        <v>0</v>
      </c>
      <c r="R101" s="22">
        <v>293721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120803</v>
      </c>
      <c r="F102" s="22">
        <v>603523</v>
      </c>
      <c r="G102" s="22">
        <v>-220732</v>
      </c>
      <c r="H102" s="22">
        <v>85485</v>
      </c>
      <c r="I102" s="22">
        <v>0</v>
      </c>
      <c r="J102" s="22">
        <v>-601856</v>
      </c>
      <c r="K102" s="22">
        <v>0</v>
      </c>
      <c r="L102" s="22">
        <v>0</v>
      </c>
      <c r="M102" s="22">
        <v>259633</v>
      </c>
      <c r="N102" s="22">
        <v>0</v>
      </c>
      <c r="O102" s="22">
        <v>-2603</v>
      </c>
      <c r="P102" s="22">
        <v>0</v>
      </c>
      <c r="Q102" s="22">
        <v>0</v>
      </c>
      <c r="R102" s="22">
        <v>244253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929586</v>
      </c>
      <c r="F103" s="22">
        <v>1355753</v>
      </c>
      <c r="G103" s="22">
        <v>-623507</v>
      </c>
      <c r="H103" s="22">
        <v>-225131</v>
      </c>
      <c r="I103" s="22">
        <v>0</v>
      </c>
      <c r="J103" s="22">
        <v>-866074</v>
      </c>
      <c r="K103" s="22">
        <v>0</v>
      </c>
      <c r="L103" s="22">
        <v>0</v>
      </c>
      <c r="M103" s="22">
        <v>522817</v>
      </c>
      <c r="N103" s="22">
        <v>0</v>
      </c>
      <c r="O103" s="22">
        <v>-163380</v>
      </c>
      <c r="P103" s="22">
        <v>0</v>
      </c>
      <c r="Q103" s="22">
        <v>0</v>
      </c>
      <c r="R103" s="22">
        <v>930064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341768</v>
      </c>
      <c r="F104" s="22">
        <v>2089981</v>
      </c>
      <c r="G104" s="22">
        <v>-245418</v>
      </c>
      <c r="H104" s="22">
        <v>66068</v>
      </c>
      <c r="I104" s="22">
        <v>0</v>
      </c>
      <c r="J104" s="22">
        <v>-3601008</v>
      </c>
      <c r="K104" s="22">
        <v>0</v>
      </c>
      <c r="L104" s="22">
        <v>839</v>
      </c>
      <c r="M104" s="22">
        <v>566496</v>
      </c>
      <c r="N104" s="22">
        <v>0</v>
      </c>
      <c r="O104" s="22">
        <v>-341583</v>
      </c>
      <c r="P104" s="22">
        <v>0</v>
      </c>
      <c r="Q104" s="22">
        <v>1138900</v>
      </c>
      <c r="R104" s="22">
        <v>16043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2597134</v>
      </c>
      <c r="F105" s="22">
        <v>6243474</v>
      </c>
      <c r="G105" s="22">
        <v>-4692384</v>
      </c>
      <c r="H105" s="22">
        <v>2315232</v>
      </c>
      <c r="I105" s="22">
        <v>0</v>
      </c>
      <c r="J105" s="22">
        <v>-4538369</v>
      </c>
      <c r="K105" s="22">
        <v>-960155</v>
      </c>
      <c r="L105" s="22">
        <v>69266</v>
      </c>
      <c r="M105" s="22">
        <v>5287887</v>
      </c>
      <c r="N105" s="22">
        <v>0</v>
      </c>
      <c r="O105" s="22">
        <v>-2364313</v>
      </c>
      <c r="P105" s="22">
        <v>0</v>
      </c>
      <c r="Q105" s="22">
        <v>0</v>
      </c>
      <c r="R105" s="22">
        <v>3957773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647137</v>
      </c>
      <c r="F106" s="22">
        <v>2434689</v>
      </c>
      <c r="G106" s="22">
        <v>-654788</v>
      </c>
      <c r="H106" s="22">
        <v>107349</v>
      </c>
      <c r="I106" s="22">
        <v>0</v>
      </c>
      <c r="J106" s="22">
        <v>-4859362</v>
      </c>
      <c r="K106" s="22">
        <v>-715125</v>
      </c>
      <c r="L106" s="22">
        <v>36868</v>
      </c>
      <c r="M106" s="22">
        <v>2248338</v>
      </c>
      <c r="N106" s="22">
        <v>0</v>
      </c>
      <c r="O106" s="22">
        <v>-83494</v>
      </c>
      <c r="P106" s="22">
        <v>0</v>
      </c>
      <c r="Q106" s="22">
        <v>2225596</v>
      </c>
      <c r="R106" s="22">
        <v>1387208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522740</v>
      </c>
      <c r="F107" s="22">
        <v>5253623</v>
      </c>
      <c r="G107" s="22">
        <v>-134250</v>
      </c>
      <c r="H107" s="22">
        <v>0</v>
      </c>
      <c r="I107" s="22">
        <v>0</v>
      </c>
      <c r="J107" s="22">
        <v>-2296618</v>
      </c>
      <c r="K107" s="22">
        <v>-4121055</v>
      </c>
      <c r="L107" s="22">
        <v>97729</v>
      </c>
      <c r="M107" s="22">
        <v>1012937</v>
      </c>
      <c r="N107" s="22">
        <v>0</v>
      </c>
      <c r="O107" s="22">
        <v>-579265</v>
      </c>
      <c r="P107" s="22">
        <v>0</v>
      </c>
      <c r="Q107" s="22">
        <v>-24532</v>
      </c>
      <c r="R107" s="22">
        <v>-268691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-54118</v>
      </c>
      <c r="F108" s="22">
        <v>-1224780</v>
      </c>
      <c r="G108" s="22">
        <v>0</v>
      </c>
      <c r="H108" s="22">
        <v>29188</v>
      </c>
      <c r="I108" s="22">
        <v>0</v>
      </c>
      <c r="J108" s="22">
        <v>-835740</v>
      </c>
      <c r="K108" s="22">
        <v>0</v>
      </c>
      <c r="L108" s="22">
        <v>1852407</v>
      </c>
      <c r="M108" s="22">
        <v>326956</v>
      </c>
      <c r="N108" s="22">
        <v>0</v>
      </c>
      <c r="O108" s="22">
        <v>-70561</v>
      </c>
      <c r="P108" s="22">
        <v>0</v>
      </c>
      <c r="Q108" s="22">
        <v>0</v>
      </c>
      <c r="R108" s="22">
        <v>23352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332073</v>
      </c>
      <c r="F109" s="22">
        <v>12268698</v>
      </c>
      <c r="G109" s="22">
        <v>-2569804</v>
      </c>
      <c r="H109" s="22">
        <v>1345735</v>
      </c>
      <c r="I109" s="22">
        <v>0</v>
      </c>
      <c r="J109" s="22">
        <v>-8831349</v>
      </c>
      <c r="K109" s="22">
        <v>-5545809</v>
      </c>
      <c r="L109" s="22">
        <v>44196</v>
      </c>
      <c r="M109" s="22">
        <v>4176537</v>
      </c>
      <c r="N109" s="22">
        <v>0</v>
      </c>
      <c r="O109" s="22">
        <v>-885858</v>
      </c>
      <c r="P109" s="22">
        <v>0</v>
      </c>
      <c r="Q109" s="22">
        <v>0</v>
      </c>
      <c r="R109" s="22">
        <v>334419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1102632</v>
      </c>
      <c r="F110" s="22">
        <v>5108319</v>
      </c>
      <c r="G110" s="22">
        <v>-27835</v>
      </c>
      <c r="H110" s="22">
        <v>0</v>
      </c>
      <c r="I110" s="22">
        <v>0</v>
      </c>
      <c r="J110" s="22">
        <v>-5794172</v>
      </c>
      <c r="K110" s="22">
        <v>-374093</v>
      </c>
      <c r="L110" s="22">
        <v>14749</v>
      </c>
      <c r="M110" s="22">
        <v>1304754</v>
      </c>
      <c r="N110" s="22">
        <v>0</v>
      </c>
      <c r="O110" s="22">
        <v>-143467</v>
      </c>
      <c r="P110" s="22">
        <v>0</v>
      </c>
      <c r="Q110" s="22">
        <v>264035</v>
      </c>
      <c r="R110" s="22">
        <v>1454922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197077</v>
      </c>
      <c r="F111" s="22">
        <v>2729530</v>
      </c>
      <c r="G111" s="22">
        <v>-1352973</v>
      </c>
      <c r="H111" s="22">
        <v>276182</v>
      </c>
      <c r="I111" s="22">
        <v>0</v>
      </c>
      <c r="J111" s="22">
        <v>-2102179</v>
      </c>
      <c r="K111" s="22">
        <v>-917244</v>
      </c>
      <c r="L111" s="22">
        <v>162469</v>
      </c>
      <c r="M111" s="22">
        <v>1863358</v>
      </c>
      <c r="N111" s="22">
        <v>0</v>
      </c>
      <c r="O111" s="22">
        <v>-495454</v>
      </c>
      <c r="P111" s="22">
        <v>0</v>
      </c>
      <c r="Q111" s="22">
        <v>0</v>
      </c>
      <c r="R111" s="22">
        <v>360766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153719</v>
      </c>
      <c r="F112" s="22">
        <v>1063188</v>
      </c>
      <c r="G112" s="22">
        <v>-556241</v>
      </c>
      <c r="H112" s="22">
        <v>484476</v>
      </c>
      <c r="I112" s="22">
        <v>0</v>
      </c>
      <c r="J112" s="22">
        <v>-1612096</v>
      </c>
      <c r="K112" s="22">
        <v>0</v>
      </c>
      <c r="L112" s="22">
        <v>25362</v>
      </c>
      <c r="M112" s="22">
        <v>354701</v>
      </c>
      <c r="N112" s="22">
        <v>0</v>
      </c>
      <c r="O112" s="22">
        <v>-19502</v>
      </c>
      <c r="P112" s="22">
        <v>0</v>
      </c>
      <c r="Q112" s="22">
        <v>0</v>
      </c>
      <c r="R112" s="22">
        <v>-106393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239695</v>
      </c>
      <c r="F113" s="22">
        <v>15172094</v>
      </c>
      <c r="G113" s="22">
        <v>-8172111</v>
      </c>
      <c r="H113" s="22">
        <v>1335184</v>
      </c>
      <c r="I113" s="22">
        <v>0</v>
      </c>
      <c r="J113" s="22">
        <v>-2954294</v>
      </c>
      <c r="K113" s="22">
        <v>-10835827</v>
      </c>
      <c r="L113" s="22">
        <v>1449431</v>
      </c>
      <c r="M113" s="22">
        <v>4996523</v>
      </c>
      <c r="N113" s="22">
        <v>0</v>
      </c>
      <c r="O113" s="22">
        <v>-990995</v>
      </c>
      <c r="P113" s="22">
        <v>0</v>
      </c>
      <c r="Q113" s="22">
        <v>0</v>
      </c>
      <c r="R113" s="22">
        <v>239700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350611</v>
      </c>
      <c r="F114" s="22">
        <v>781728</v>
      </c>
      <c r="G114" s="22">
        <v>-86876</v>
      </c>
      <c r="H114" s="22">
        <v>0</v>
      </c>
      <c r="I114" s="22">
        <v>0</v>
      </c>
      <c r="J114" s="22">
        <v>-1245527</v>
      </c>
      <c r="K114" s="22">
        <v>0</v>
      </c>
      <c r="L114" s="22">
        <v>0</v>
      </c>
      <c r="M114" s="22">
        <v>376521</v>
      </c>
      <c r="N114" s="22">
        <v>0</v>
      </c>
      <c r="O114" s="22">
        <v>0</v>
      </c>
      <c r="P114" s="22">
        <v>0</v>
      </c>
      <c r="Q114" s="22">
        <v>-31159</v>
      </c>
      <c r="R114" s="22">
        <v>145298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436580</v>
      </c>
      <c r="F115" s="22">
        <v>475237</v>
      </c>
      <c r="G115" s="22">
        <v>-227482</v>
      </c>
      <c r="H115" s="22">
        <v>31660</v>
      </c>
      <c r="I115" s="22">
        <v>0</v>
      </c>
      <c r="J115" s="22">
        <v>-1793888</v>
      </c>
      <c r="K115" s="22">
        <v>-226067</v>
      </c>
      <c r="L115" s="22">
        <v>55019</v>
      </c>
      <c r="M115" s="22">
        <v>986348</v>
      </c>
      <c r="N115" s="22">
        <v>0</v>
      </c>
      <c r="O115" s="22">
        <v>-66548</v>
      </c>
      <c r="P115" s="22">
        <v>0</v>
      </c>
      <c r="Q115" s="22">
        <v>-128971</v>
      </c>
      <c r="R115" s="22">
        <v>-458112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534600</v>
      </c>
      <c r="F116" s="22">
        <v>264980</v>
      </c>
      <c r="G116" s="22">
        <v>-10998</v>
      </c>
      <c r="H116" s="22">
        <v>54080</v>
      </c>
      <c r="I116" s="22">
        <v>0</v>
      </c>
      <c r="J116" s="22">
        <v>-629829</v>
      </c>
      <c r="K116" s="22">
        <v>0</v>
      </c>
      <c r="L116" s="22">
        <v>49658</v>
      </c>
      <c r="M116" s="22">
        <v>274995</v>
      </c>
      <c r="N116" s="22">
        <v>0</v>
      </c>
      <c r="O116" s="22">
        <v>-85144</v>
      </c>
      <c r="P116" s="22">
        <v>0</v>
      </c>
      <c r="Q116" s="22">
        <v>0</v>
      </c>
      <c r="R116" s="22">
        <v>452342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1291990</v>
      </c>
      <c r="F117" s="22">
        <v>5775463</v>
      </c>
      <c r="G117" s="22">
        <v>-2298632</v>
      </c>
      <c r="H117" s="22">
        <v>767834</v>
      </c>
      <c r="I117" s="22">
        <v>0</v>
      </c>
      <c r="J117" s="22">
        <v>-5379254</v>
      </c>
      <c r="K117" s="22">
        <v>-498083</v>
      </c>
      <c r="L117" s="22">
        <v>129115</v>
      </c>
      <c r="M117" s="22">
        <v>1610823</v>
      </c>
      <c r="N117" s="22">
        <v>0</v>
      </c>
      <c r="O117" s="22">
        <v>-83798</v>
      </c>
      <c r="P117" s="22">
        <v>0</v>
      </c>
      <c r="Q117" s="22">
        <v>0</v>
      </c>
      <c r="R117" s="22">
        <v>1315458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129283</v>
      </c>
      <c r="F118" s="22">
        <v>3132567</v>
      </c>
      <c r="G118" s="22">
        <v>-155893</v>
      </c>
      <c r="H118" s="22">
        <v>0</v>
      </c>
      <c r="I118" s="22">
        <v>0</v>
      </c>
      <c r="J118" s="22">
        <v>-2170452</v>
      </c>
      <c r="K118" s="22">
        <v>-68375</v>
      </c>
      <c r="L118" s="22">
        <v>30416</v>
      </c>
      <c r="M118" s="22">
        <v>1323057</v>
      </c>
      <c r="N118" s="22">
        <v>0</v>
      </c>
      <c r="O118" s="22">
        <v>-831620</v>
      </c>
      <c r="P118" s="22">
        <v>0</v>
      </c>
      <c r="Q118" s="22">
        <v>0</v>
      </c>
      <c r="R118" s="22">
        <v>1388982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1685931</v>
      </c>
      <c r="F119" s="22">
        <v>4945981</v>
      </c>
      <c r="G119" s="22">
        <v>-1500577</v>
      </c>
      <c r="H119" s="22">
        <v>845729</v>
      </c>
      <c r="I119" s="22">
        <v>0</v>
      </c>
      <c r="J119" s="22">
        <v>-5409871</v>
      </c>
      <c r="K119" s="22">
        <v>0</v>
      </c>
      <c r="L119" s="22">
        <v>21055</v>
      </c>
      <c r="M119" s="22">
        <v>3377214</v>
      </c>
      <c r="N119" s="22">
        <v>0</v>
      </c>
      <c r="O119" s="22">
        <v>-671875</v>
      </c>
      <c r="P119" s="22">
        <v>0</v>
      </c>
      <c r="Q119" s="22">
        <v>0</v>
      </c>
      <c r="R119" s="22">
        <v>3293587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542769</v>
      </c>
      <c r="F120" s="22">
        <v>11808886</v>
      </c>
      <c r="G120" s="22">
        <v>-2499945</v>
      </c>
      <c r="H120" s="22">
        <v>662983</v>
      </c>
      <c r="I120" s="22">
        <v>0</v>
      </c>
      <c r="J120" s="22">
        <v>-6081050</v>
      </c>
      <c r="K120" s="22">
        <v>0</v>
      </c>
      <c r="L120" s="22">
        <v>61841</v>
      </c>
      <c r="M120" s="22">
        <v>3324930</v>
      </c>
      <c r="N120" s="22">
        <v>0</v>
      </c>
      <c r="O120" s="22">
        <v>-280697</v>
      </c>
      <c r="P120" s="22">
        <v>0</v>
      </c>
      <c r="Q120" s="22">
        <v>0</v>
      </c>
      <c r="R120" s="22">
        <v>7539717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105627</v>
      </c>
      <c r="F121" s="22">
        <v>797846</v>
      </c>
      <c r="G121" s="22">
        <v>-108814</v>
      </c>
      <c r="H121" s="22">
        <v>0</v>
      </c>
      <c r="I121" s="22">
        <v>0</v>
      </c>
      <c r="J121" s="22">
        <v>-1021013</v>
      </c>
      <c r="K121" s="22">
        <v>0</v>
      </c>
      <c r="L121" s="22">
        <v>19525</v>
      </c>
      <c r="M121" s="22">
        <v>234274</v>
      </c>
      <c r="N121" s="22">
        <v>0</v>
      </c>
      <c r="O121" s="22">
        <v>-19262</v>
      </c>
      <c r="P121" s="22">
        <v>0</v>
      </c>
      <c r="Q121" s="22">
        <v>0</v>
      </c>
      <c r="R121" s="22">
        <v>8183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981483</v>
      </c>
      <c r="F122" s="22">
        <v>3139431</v>
      </c>
      <c r="G122" s="22">
        <v>-1985981</v>
      </c>
      <c r="H122" s="22">
        <v>1106986</v>
      </c>
      <c r="I122" s="22">
        <v>0</v>
      </c>
      <c r="J122" s="22">
        <v>-2847924</v>
      </c>
      <c r="K122" s="22">
        <v>-25518</v>
      </c>
      <c r="L122" s="22">
        <v>274211</v>
      </c>
      <c r="M122" s="22">
        <v>2168669</v>
      </c>
      <c r="N122" s="22">
        <v>0</v>
      </c>
      <c r="O122" s="22">
        <v>-961806</v>
      </c>
      <c r="P122" s="22">
        <v>0</v>
      </c>
      <c r="Q122" s="22">
        <v>0</v>
      </c>
      <c r="R122" s="22">
        <v>1849551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298152</v>
      </c>
      <c r="F123" s="22">
        <v>1017605</v>
      </c>
      <c r="G123" s="22">
        <v>-433670</v>
      </c>
      <c r="H123" s="22">
        <v>0</v>
      </c>
      <c r="I123" s="22">
        <v>0</v>
      </c>
      <c r="J123" s="22">
        <v>-948085</v>
      </c>
      <c r="K123" s="22">
        <v>0</v>
      </c>
      <c r="L123" s="22">
        <v>150017</v>
      </c>
      <c r="M123" s="22">
        <v>466449</v>
      </c>
      <c r="N123" s="22">
        <v>0</v>
      </c>
      <c r="O123" s="22">
        <v>-84593</v>
      </c>
      <c r="P123" s="22">
        <v>0</v>
      </c>
      <c r="Q123" s="22">
        <v>0</v>
      </c>
      <c r="R123" s="22">
        <v>465875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853694</v>
      </c>
      <c r="F124" s="22">
        <v>975093</v>
      </c>
      <c r="G124" s="22">
        <v>-110545</v>
      </c>
      <c r="H124" s="22">
        <v>4928</v>
      </c>
      <c r="I124" s="22">
        <v>0</v>
      </c>
      <c r="J124" s="22">
        <v>-3885552</v>
      </c>
      <c r="K124" s="22">
        <v>767222</v>
      </c>
      <c r="L124" s="22">
        <v>91168</v>
      </c>
      <c r="M124" s="22">
        <v>1167026</v>
      </c>
      <c r="N124" s="22">
        <v>0</v>
      </c>
      <c r="O124" s="22">
        <v>-376445</v>
      </c>
      <c r="P124" s="22">
        <v>0</v>
      </c>
      <c r="Q124" s="22">
        <v>1895000</v>
      </c>
      <c r="R124" s="22">
        <v>1451790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191973</v>
      </c>
      <c r="F125" s="22">
        <v>406406</v>
      </c>
      <c r="G125" s="22">
        <v>-378212</v>
      </c>
      <c r="H125" s="22">
        <v>39327</v>
      </c>
      <c r="I125" s="22">
        <v>0</v>
      </c>
      <c r="J125" s="22">
        <v>-436273</v>
      </c>
      <c r="K125" s="22">
        <v>0</v>
      </c>
      <c r="L125" s="22">
        <v>33497</v>
      </c>
      <c r="M125" s="22">
        <v>379221</v>
      </c>
      <c r="N125" s="22">
        <v>0</v>
      </c>
      <c r="O125" s="22">
        <v>-43232</v>
      </c>
      <c r="P125" s="22">
        <v>0</v>
      </c>
      <c r="Q125" s="22">
        <v>0</v>
      </c>
      <c r="R125" s="22">
        <v>192707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-1177666</v>
      </c>
      <c r="F126" s="22">
        <v>6182538</v>
      </c>
      <c r="G126" s="22">
        <v>-742812</v>
      </c>
      <c r="H126" s="22">
        <v>213069</v>
      </c>
      <c r="I126" s="22">
        <v>0</v>
      </c>
      <c r="J126" s="22">
        <v>-5098636</v>
      </c>
      <c r="K126" s="22">
        <v>0</v>
      </c>
      <c r="L126" s="22">
        <v>71475</v>
      </c>
      <c r="M126" s="22">
        <v>725198</v>
      </c>
      <c r="N126" s="22">
        <v>0</v>
      </c>
      <c r="O126" s="22">
        <v>-115571</v>
      </c>
      <c r="P126" s="22">
        <v>0</v>
      </c>
      <c r="Q126" s="22">
        <v>0</v>
      </c>
      <c r="R126" s="22">
        <v>57595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-1152661</v>
      </c>
      <c r="F127" s="22">
        <v>2783261</v>
      </c>
      <c r="G127" s="22">
        <v>-3768229</v>
      </c>
      <c r="H127" s="22">
        <v>21453</v>
      </c>
      <c r="I127" s="22">
        <v>0</v>
      </c>
      <c r="J127" s="22">
        <v>0</v>
      </c>
      <c r="K127" s="22">
        <v>0</v>
      </c>
      <c r="L127" s="22">
        <v>0</v>
      </c>
      <c r="M127" s="22">
        <v>695610</v>
      </c>
      <c r="N127" s="22">
        <v>0</v>
      </c>
      <c r="O127" s="22">
        <v>-165980</v>
      </c>
      <c r="P127" s="22">
        <v>0</v>
      </c>
      <c r="Q127" s="22">
        <v>0</v>
      </c>
      <c r="R127" s="22">
        <v>-1586546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295655</v>
      </c>
      <c r="F128" s="22">
        <v>2301269</v>
      </c>
      <c r="G128" s="22">
        <v>-231005</v>
      </c>
      <c r="H128" s="22">
        <v>0</v>
      </c>
      <c r="I128" s="22">
        <v>0</v>
      </c>
      <c r="J128" s="22">
        <v>-2526914</v>
      </c>
      <c r="K128" s="22">
        <v>0</v>
      </c>
      <c r="L128" s="22">
        <v>0</v>
      </c>
      <c r="M128" s="22">
        <v>569432</v>
      </c>
      <c r="N128" s="22">
        <v>0</v>
      </c>
      <c r="O128" s="22">
        <v>-112560</v>
      </c>
      <c r="P128" s="22">
        <v>0</v>
      </c>
      <c r="Q128" s="22">
        <v>0</v>
      </c>
      <c r="R128" s="22">
        <v>295877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776976</v>
      </c>
      <c r="F129" s="22">
        <v>6489539</v>
      </c>
      <c r="G129" s="22">
        <v>-397315</v>
      </c>
      <c r="H129" s="22">
        <v>49250</v>
      </c>
      <c r="I129" s="22">
        <v>0</v>
      </c>
      <c r="J129" s="22">
        <v>-4344607</v>
      </c>
      <c r="K129" s="22">
        <v>0</v>
      </c>
      <c r="L129" s="22">
        <v>0</v>
      </c>
      <c r="M129" s="22">
        <v>634123</v>
      </c>
      <c r="N129" s="22">
        <v>0</v>
      </c>
      <c r="O129" s="22">
        <v>-4733</v>
      </c>
      <c r="P129" s="22">
        <v>0</v>
      </c>
      <c r="Q129" s="22">
        <v>0</v>
      </c>
      <c r="R129" s="22">
        <v>3203233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20491</v>
      </c>
      <c r="F130" s="22">
        <v>8872673</v>
      </c>
      <c r="G130" s="22">
        <v>-500528</v>
      </c>
      <c r="H130" s="22">
        <v>1660464</v>
      </c>
      <c r="I130" s="22">
        <v>0</v>
      </c>
      <c r="J130" s="22">
        <v>-10227502</v>
      </c>
      <c r="K130" s="22">
        <v>0</v>
      </c>
      <c r="L130" s="22">
        <v>11925</v>
      </c>
      <c r="M130" s="22">
        <v>829985</v>
      </c>
      <c r="N130" s="22">
        <v>0</v>
      </c>
      <c r="O130" s="22">
        <v>-649307</v>
      </c>
      <c r="P130" s="22">
        <v>0</v>
      </c>
      <c r="Q130" s="22">
        <v>0</v>
      </c>
      <c r="R130" s="22">
        <v>18201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151825</v>
      </c>
      <c r="F131" s="22">
        <v>58352</v>
      </c>
      <c r="G131" s="22">
        <v>-186314</v>
      </c>
      <c r="H131" s="22">
        <v>0</v>
      </c>
      <c r="I131" s="22">
        <v>0</v>
      </c>
      <c r="J131" s="22">
        <v>-85558</v>
      </c>
      <c r="K131" s="22">
        <v>0</v>
      </c>
      <c r="L131" s="22">
        <v>0</v>
      </c>
      <c r="M131" s="22">
        <v>231408</v>
      </c>
      <c r="N131" s="22">
        <v>0</v>
      </c>
      <c r="O131" s="22">
        <v>-16633</v>
      </c>
      <c r="P131" s="22">
        <v>0</v>
      </c>
      <c r="Q131" s="22">
        <v>0</v>
      </c>
      <c r="R131" s="22">
        <v>153080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2474602</v>
      </c>
      <c r="F132" s="22">
        <v>4043154</v>
      </c>
      <c r="G132" s="22">
        <v>-500</v>
      </c>
      <c r="H132" s="22">
        <v>2238</v>
      </c>
      <c r="I132" s="22">
        <v>0</v>
      </c>
      <c r="J132" s="22">
        <v>-3346863</v>
      </c>
      <c r="K132" s="22">
        <v>-326648</v>
      </c>
      <c r="L132" s="22">
        <v>0</v>
      </c>
      <c r="M132" s="22">
        <v>483919</v>
      </c>
      <c r="N132" s="22">
        <v>0</v>
      </c>
      <c r="O132" s="22">
        <v>-57198</v>
      </c>
      <c r="P132" s="22">
        <v>0</v>
      </c>
      <c r="Q132" s="22">
        <v>881908</v>
      </c>
      <c r="R132" s="22">
        <v>4154612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48958</v>
      </c>
      <c r="F133" s="22">
        <v>1468970</v>
      </c>
      <c r="G133" s="22">
        <v>-70360</v>
      </c>
      <c r="H133" s="22">
        <v>20276</v>
      </c>
      <c r="I133" s="22">
        <v>0</v>
      </c>
      <c r="J133" s="22">
        <v>-1552906</v>
      </c>
      <c r="K133" s="22">
        <v>0</v>
      </c>
      <c r="L133" s="22">
        <v>3708</v>
      </c>
      <c r="M133" s="22">
        <v>229053</v>
      </c>
      <c r="N133" s="22">
        <v>0</v>
      </c>
      <c r="O133" s="22">
        <v>-184643</v>
      </c>
      <c r="P133" s="22">
        <v>0</v>
      </c>
      <c r="Q133" s="22">
        <v>0</v>
      </c>
      <c r="R133" s="22">
        <v>-36944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999866</v>
      </c>
      <c r="F134" s="22">
        <v>1919017</v>
      </c>
      <c r="G134" s="22">
        <v>-1624193</v>
      </c>
      <c r="H134" s="22">
        <v>1351910</v>
      </c>
      <c r="I134" s="22">
        <v>0</v>
      </c>
      <c r="J134" s="22">
        <v>-4687241</v>
      </c>
      <c r="K134" s="22">
        <v>0</v>
      </c>
      <c r="L134" s="22">
        <v>16381</v>
      </c>
      <c r="M134" s="22">
        <v>3988597</v>
      </c>
      <c r="N134" s="22">
        <v>0</v>
      </c>
      <c r="O134" s="22">
        <v>-1194990</v>
      </c>
      <c r="P134" s="22">
        <v>0</v>
      </c>
      <c r="Q134" s="22">
        <v>0</v>
      </c>
      <c r="R134" s="22">
        <v>769347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754210</v>
      </c>
      <c r="F135" s="22">
        <v>1189759</v>
      </c>
      <c r="G135" s="22">
        <v>-464600</v>
      </c>
      <c r="H135" s="22">
        <v>0</v>
      </c>
      <c r="I135" s="22">
        <v>0</v>
      </c>
      <c r="J135" s="22">
        <v>-2927751</v>
      </c>
      <c r="K135" s="22">
        <v>0</v>
      </c>
      <c r="L135" s="22">
        <v>0</v>
      </c>
      <c r="M135" s="22">
        <v>1865149</v>
      </c>
      <c r="N135" s="22">
        <v>0</v>
      </c>
      <c r="O135" s="22">
        <v>298148</v>
      </c>
      <c r="P135" s="22">
        <v>0</v>
      </c>
      <c r="Q135" s="22">
        <v>0</v>
      </c>
      <c r="R135" s="22">
        <v>714915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-4018830</v>
      </c>
      <c r="F136" s="22">
        <v>4913833</v>
      </c>
      <c r="G136" s="22">
        <v>-669592</v>
      </c>
      <c r="H136" s="22">
        <v>652472</v>
      </c>
      <c r="I136" s="22">
        <v>0</v>
      </c>
      <c r="J136" s="22">
        <v>-7388456</v>
      </c>
      <c r="K136" s="22">
        <v>0</v>
      </c>
      <c r="L136" s="22">
        <v>23351</v>
      </c>
      <c r="M136" s="22">
        <v>3349948</v>
      </c>
      <c r="N136" s="22">
        <v>0</v>
      </c>
      <c r="O136" s="22">
        <v>-188471</v>
      </c>
      <c r="P136" s="22">
        <v>0</v>
      </c>
      <c r="Q136" s="22">
        <v>0</v>
      </c>
      <c r="R136" s="22">
        <v>-3325745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500000</v>
      </c>
      <c r="F137" s="22">
        <v>10192957</v>
      </c>
      <c r="G137" s="22">
        <v>-676694</v>
      </c>
      <c r="H137" s="22">
        <v>0</v>
      </c>
      <c r="I137" s="22">
        <v>0</v>
      </c>
      <c r="J137" s="22">
        <v>-6830030</v>
      </c>
      <c r="K137" s="22">
        <v>-5355425</v>
      </c>
      <c r="L137" s="22">
        <v>225518</v>
      </c>
      <c r="M137" s="22">
        <v>4012612</v>
      </c>
      <c r="N137" s="22">
        <v>0</v>
      </c>
      <c r="O137" s="22">
        <v>-1545860</v>
      </c>
      <c r="P137" s="22">
        <v>0</v>
      </c>
      <c r="Q137" s="22">
        <v>0</v>
      </c>
      <c r="R137" s="22">
        <v>523078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5413242</v>
      </c>
      <c r="F138" s="22">
        <v>2885609</v>
      </c>
      <c r="G138" s="22">
        <v>-2475009</v>
      </c>
      <c r="H138" s="22">
        <v>0</v>
      </c>
      <c r="I138" s="22">
        <v>0</v>
      </c>
      <c r="J138" s="22">
        <v>-3690897</v>
      </c>
      <c r="K138" s="22">
        <v>0</v>
      </c>
      <c r="L138" s="22">
        <v>358407</v>
      </c>
      <c r="M138" s="22">
        <v>2542715</v>
      </c>
      <c r="N138" s="22">
        <v>0</v>
      </c>
      <c r="O138" s="22">
        <v>0</v>
      </c>
      <c r="P138" s="22">
        <v>0</v>
      </c>
      <c r="Q138" s="22">
        <v>-129937</v>
      </c>
      <c r="R138" s="22">
        <v>4904130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-17835</v>
      </c>
      <c r="F139" s="22">
        <v>86598</v>
      </c>
      <c r="G139" s="22">
        <v>-24878</v>
      </c>
      <c r="H139" s="22">
        <v>10083</v>
      </c>
      <c r="I139" s="22">
        <v>0</v>
      </c>
      <c r="J139" s="22">
        <v>-370396</v>
      </c>
      <c r="K139" s="22">
        <v>-31067</v>
      </c>
      <c r="L139" s="22">
        <v>0</v>
      </c>
      <c r="M139" s="22">
        <v>332210</v>
      </c>
      <c r="N139" s="22">
        <v>0</v>
      </c>
      <c r="O139" s="22">
        <v>-50355</v>
      </c>
      <c r="P139" s="22">
        <v>0</v>
      </c>
      <c r="Q139" s="22">
        <v>0</v>
      </c>
      <c r="R139" s="22">
        <v>-65640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394278</v>
      </c>
      <c r="F140" s="22">
        <v>-189756</v>
      </c>
      <c r="G140" s="22">
        <v>-55000</v>
      </c>
      <c r="H140" s="22">
        <v>0</v>
      </c>
      <c r="I140" s="22">
        <v>0</v>
      </c>
      <c r="J140" s="22">
        <v>-152837</v>
      </c>
      <c r="K140" s="22">
        <v>0</v>
      </c>
      <c r="L140" s="22">
        <v>0</v>
      </c>
      <c r="M140" s="22">
        <v>456721</v>
      </c>
      <c r="N140" s="22">
        <v>0</v>
      </c>
      <c r="O140" s="22">
        <v>-66277</v>
      </c>
      <c r="P140" s="22">
        <v>0</v>
      </c>
      <c r="Q140" s="22">
        <v>-109813</v>
      </c>
      <c r="R140" s="22">
        <v>277316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5138808</v>
      </c>
      <c r="F141" s="22">
        <v>2636486</v>
      </c>
      <c r="G141" s="22">
        <v>0</v>
      </c>
      <c r="H141" s="22">
        <v>0</v>
      </c>
      <c r="I141" s="22">
        <v>0</v>
      </c>
      <c r="J141" s="22">
        <v>-2284524</v>
      </c>
      <c r="K141" s="22">
        <v>0</v>
      </c>
      <c r="L141" s="22">
        <v>88601</v>
      </c>
      <c r="M141" s="22">
        <v>722188</v>
      </c>
      <c r="N141" s="22">
        <v>0</v>
      </c>
      <c r="O141" s="22">
        <v>-2514243</v>
      </c>
      <c r="P141" s="22">
        <v>0</v>
      </c>
      <c r="Q141" s="22">
        <v>0</v>
      </c>
      <c r="R141" s="22">
        <v>3787316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622964</v>
      </c>
      <c r="F142" s="22">
        <v>795396</v>
      </c>
      <c r="G142" s="22">
        <v>-90368</v>
      </c>
      <c r="H142" s="22">
        <v>0</v>
      </c>
      <c r="I142" s="22">
        <v>0</v>
      </c>
      <c r="J142" s="22">
        <v>-936498</v>
      </c>
      <c r="K142" s="22">
        <v>0</v>
      </c>
      <c r="L142" s="22">
        <v>0</v>
      </c>
      <c r="M142" s="22">
        <v>366890</v>
      </c>
      <c r="N142" s="22">
        <v>0</v>
      </c>
      <c r="O142" s="22">
        <v>-47743</v>
      </c>
      <c r="P142" s="22">
        <v>0</v>
      </c>
      <c r="Q142" s="22">
        <v>-3</v>
      </c>
      <c r="R142" s="22">
        <v>710638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781825</v>
      </c>
      <c r="F143" s="22">
        <v>1252388</v>
      </c>
      <c r="G143" s="22">
        <v>0</v>
      </c>
      <c r="H143" s="22">
        <v>0</v>
      </c>
      <c r="I143" s="22">
        <v>0</v>
      </c>
      <c r="J143" s="22">
        <v>-1746469</v>
      </c>
      <c r="K143" s="22">
        <v>0</v>
      </c>
      <c r="L143" s="22">
        <v>114776</v>
      </c>
      <c r="M143" s="22">
        <v>540560</v>
      </c>
      <c r="N143" s="22">
        <v>0</v>
      </c>
      <c r="O143" s="22">
        <v>-209247</v>
      </c>
      <c r="P143" s="22">
        <v>0</v>
      </c>
      <c r="Q143" s="22">
        <v>0</v>
      </c>
      <c r="R143" s="22">
        <v>733833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828496</v>
      </c>
      <c r="F144" s="22">
        <v>973053</v>
      </c>
      <c r="G144" s="22">
        <v>-180717</v>
      </c>
      <c r="H144" s="22">
        <v>46681</v>
      </c>
      <c r="I144" s="22">
        <v>0</v>
      </c>
      <c r="J144" s="22">
        <v>-1957904</v>
      </c>
      <c r="K144" s="22">
        <v>-27860</v>
      </c>
      <c r="L144" s="22">
        <v>171152</v>
      </c>
      <c r="M144" s="22">
        <v>943648</v>
      </c>
      <c r="N144" s="22">
        <v>0</v>
      </c>
      <c r="O144" s="22">
        <v>-157772</v>
      </c>
      <c r="P144" s="22">
        <v>0</v>
      </c>
      <c r="Q144" s="22">
        <v>0</v>
      </c>
      <c r="R144" s="22">
        <v>638777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426289</v>
      </c>
      <c r="F145" s="22">
        <v>5363226</v>
      </c>
      <c r="G145" s="22">
        <v>-429275</v>
      </c>
      <c r="H145" s="22">
        <v>250000</v>
      </c>
      <c r="I145" s="22">
        <v>0</v>
      </c>
      <c r="J145" s="22">
        <v>-6283977</v>
      </c>
      <c r="K145" s="22">
        <v>0</v>
      </c>
      <c r="L145" s="22">
        <v>15590</v>
      </c>
      <c r="M145" s="22">
        <v>421369</v>
      </c>
      <c r="N145" s="22">
        <v>0</v>
      </c>
      <c r="O145" s="22">
        <v>-120793</v>
      </c>
      <c r="P145" s="22">
        <v>0</v>
      </c>
      <c r="Q145" s="22">
        <v>3616118</v>
      </c>
      <c r="R145" s="22">
        <v>3258547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230042</v>
      </c>
      <c r="F146" s="22">
        <v>323811</v>
      </c>
      <c r="G146" s="22">
        <v>0</v>
      </c>
      <c r="H146" s="22">
        <v>8132</v>
      </c>
      <c r="I146" s="22">
        <v>0</v>
      </c>
      <c r="J146" s="22">
        <v>-402443</v>
      </c>
      <c r="K146" s="22">
        <v>0</v>
      </c>
      <c r="L146" s="22">
        <v>135142</v>
      </c>
      <c r="M146" s="22">
        <v>230253</v>
      </c>
      <c r="N146" s="22">
        <v>0</v>
      </c>
      <c r="O146" s="22">
        <v>-104255</v>
      </c>
      <c r="P146" s="22">
        <v>0</v>
      </c>
      <c r="Q146" s="22">
        <v>0</v>
      </c>
      <c r="R146" s="22">
        <v>420682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358747</v>
      </c>
      <c r="F147" s="22">
        <v>584536</v>
      </c>
      <c r="G147" s="22">
        <v>-245012</v>
      </c>
      <c r="H147" s="22">
        <v>0</v>
      </c>
      <c r="I147" s="22">
        <v>0</v>
      </c>
      <c r="J147" s="22">
        <v>-669641</v>
      </c>
      <c r="K147" s="22">
        <v>0</v>
      </c>
      <c r="L147" s="22">
        <v>66000</v>
      </c>
      <c r="M147" s="22">
        <v>354185</v>
      </c>
      <c r="N147" s="22">
        <v>0</v>
      </c>
      <c r="O147" s="22">
        <v>-94761</v>
      </c>
      <c r="P147" s="22">
        <v>0</v>
      </c>
      <c r="Q147" s="22">
        <v>0</v>
      </c>
      <c r="R147" s="22">
        <v>354054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594403</v>
      </c>
      <c r="F148" s="22">
        <v>170027</v>
      </c>
      <c r="G148" s="22">
        <v>-509787</v>
      </c>
      <c r="H148" s="22">
        <v>0</v>
      </c>
      <c r="I148" s="22">
        <v>0</v>
      </c>
      <c r="J148" s="22">
        <v>-550226</v>
      </c>
      <c r="K148" s="22">
        <v>0</v>
      </c>
      <c r="L148" s="22">
        <v>0</v>
      </c>
      <c r="M148" s="22">
        <v>519774</v>
      </c>
      <c r="N148" s="22">
        <v>0</v>
      </c>
      <c r="O148" s="22">
        <v>-23106</v>
      </c>
      <c r="P148" s="22">
        <v>0</v>
      </c>
      <c r="Q148" s="22">
        <v>0</v>
      </c>
      <c r="R148" s="22">
        <v>201085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-1149389</v>
      </c>
      <c r="F149" s="22">
        <v>10668748</v>
      </c>
      <c r="G149" s="22">
        <v>-2121804</v>
      </c>
      <c r="H149" s="22">
        <v>0</v>
      </c>
      <c r="I149" s="22">
        <v>0</v>
      </c>
      <c r="J149" s="22">
        <v>-11459187</v>
      </c>
      <c r="K149" s="22">
        <v>-415590</v>
      </c>
      <c r="L149" s="22">
        <v>268947</v>
      </c>
      <c r="M149" s="22">
        <v>4269870</v>
      </c>
      <c r="N149" s="22">
        <v>0</v>
      </c>
      <c r="O149" s="22">
        <v>-61595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422339</v>
      </c>
      <c r="F150" s="22">
        <v>632483</v>
      </c>
      <c r="G150" s="22">
        <v>0</v>
      </c>
      <c r="H150" s="22">
        <v>13000</v>
      </c>
      <c r="I150" s="22">
        <v>0</v>
      </c>
      <c r="J150" s="22">
        <v>-1426210</v>
      </c>
      <c r="K150" s="22">
        <v>0</v>
      </c>
      <c r="L150" s="22">
        <v>0</v>
      </c>
      <c r="M150" s="22">
        <v>401852</v>
      </c>
      <c r="N150" s="22">
        <v>0</v>
      </c>
      <c r="O150" s="22">
        <v>-42746</v>
      </c>
      <c r="P150" s="22">
        <v>0</v>
      </c>
      <c r="Q150" s="22">
        <v>0</v>
      </c>
      <c r="R150" s="22">
        <v>718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379374</v>
      </c>
      <c r="F151" s="22">
        <v>2511425</v>
      </c>
      <c r="G151" s="22">
        <v>-1023360</v>
      </c>
      <c r="H151" s="22">
        <v>494516</v>
      </c>
      <c r="I151" s="22">
        <v>0</v>
      </c>
      <c r="J151" s="22">
        <v>-2521619</v>
      </c>
      <c r="K151" s="22">
        <v>0</v>
      </c>
      <c r="L151" s="22">
        <v>0</v>
      </c>
      <c r="M151" s="22">
        <v>622592</v>
      </c>
      <c r="N151" s="22">
        <v>0</v>
      </c>
      <c r="O151" s="22">
        <v>-258837</v>
      </c>
      <c r="P151" s="22">
        <v>0</v>
      </c>
      <c r="Q151" s="22">
        <v>147248</v>
      </c>
      <c r="R151" s="22">
        <v>351339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3678058</v>
      </c>
      <c r="F152" s="22">
        <v>31119651</v>
      </c>
      <c r="G152" s="22">
        <v>-11281226</v>
      </c>
      <c r="H152" s="22">
        <v>1268427</v>
      </c>
      <c r="I152" s="22">
        <v>0</v>
      </c>
      <c r="J152" s="22">
        <v>-13963918</v>
      </c>
      <c r="K152" s="22">
        <v>-13115922</v>
      </c>
      <c r="L152" s="22">
        <v>547327</v>
      </c>
      <c r="M152" s="22">
        <v>6195917</v>
      </c>
      <c r="N152" s="22">
        <v>0</v>
      </c>
      <c r="O152" s="22">
        <v>-2199528</v>
      </c>
      <c r="P152" s="22">
        <v>0</v>
      </c>
      <c r="Q152" s="22">
        <v>-176551</v>
      </c>
      <c r="R152" s="22">
        <v>2072235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-31503</v>
      </c>
      <c r="F153" s="22">
        <v>7139049</v>
      </c>
      <c r="G153" s="22">
        <v>-1129119</v>
      </c>
      <c r="H153" s="22">
        <v>5842</v>
      </c>
      <c r="I153" s="22">
        <v>0</v>
      </c>
      <c r="J153" s="22">
        <v>-7166526</v>
      </c>
      <c r="K153" s="22">
        <v>-114868</v>
      </c>
      <c r="L153" s="22">
        <v>293034</v>
      </c>
      <c r="M153" s="22">
        <v>1980268</v>
      </c>
      <c r="N153" s="22">
        <v>0</v>
      </c>
      <c r="O153" s="22">
        <v>-440513</v>
      </c>
      <c r="P153" s="22">
        <v>0</v>
      </c>
      <c r="Q153" s="22">
        <v>0</v>
      </c>
      <c r="R153" s="22">
        <v>535664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1032640</v>
      </c>
      <c r="F154" s="22">
        <v>1218139</v>
      </c>
      <c r="G154" s="22">
        <v>-578831</v>
      </c>
      <c r="H154" s="22">
        <v>0</v>
      </c>
      <c r="I154" s="22">
        <v>0</v>
      </c>
      <c r="J154" s="22">
        <v>-1354991</v>
      </c>
      <c r="K154" s="22">
        <v>0</v>
      </c>
      <c r="L154" s="22">
        <v>39366</v>
      </c>
      <c r="M154" s="22">
        <v>215299</v>
      </c>
      <c r="N154" s="22">
        <v>0</v>
      </c>
      <c r="O154" s="22">
        <v>-57068</v>
      </c>
      <c r="P154" s="22">
        <v>0</v>
      </c>
      <c r="Q154" s="22">
        <v>-351027</v>
      </c>
      <c r="R154" s="22">
        <v>163527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252963</v>
      </c>
      <c r="F155" s="22">
        <v>1001536</v>
      </c>
      <c r="G155" s="22">
        <v>0</v>
      </c>
      <c r="H155" s="22">
        <v>70036</v>
      </c>
      <c r="I155" s="22">
        <v>0</v>
      </c>
      <c r="J155" s="22">
        <v>-1642779</v>
      </c>
      <c r="K155" s="22">
        <v>0</v>
      </c>
      <c r="L155" s="22">
        <v>0</v>
      </c>
      <c r="M155" s="22">
        <v>717904</v>
      </c>
      <c r="N155" s="22">
        <v>0</v>
      </c>
      <c r="O155" s="22">
        <v>-68871</v>
      </c>
      <c r="P155" s="22">
        <v>0</v>
      </c>
      <c r="Q155" s="22">
        <v>0</v>
      </c>
      <c r="R155" s="22">
        <v>330789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1536861</v>
      </c>
      <c r="F156" s="22">
        <v>209827</v>
      </c>
      <c r="G156" s="22">
        <v>-675114</v>
      </c>
      <c r="H156" s="22">
        <v>134569</v>
      </c>
      <c r="I156" s="22">
        <v>0</v>
      </c>
      <c r="J156" s="22">
        <v>-3573324</v>
      </c>
      <c r="K156" s="22">
        <v>0</v>
      </c>
      <c r="L156" s="22">
        <v>217125</v>
      </c>
      <c r="M156" s="22">
        <v>2999287</v>
      </c>
      <c r="N156" s="22">
        <v>0</v>
      </c>
      <c r="O156" s="22">
        <v>-424003</v>
      </c>
      <c r="P156" s="22">
        <v>0</v>
      </c>
      <c r="Q156" s="22">
        <v>2148873</v>
      </c>
      <c r="R156" s="22">
        <v>2574101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-1342701</v>
      </c>
      <c r="F157" s="22">
        <v>7956639</v>
      </c>
      <c r="G157" s="22">
        <v>0</v>
      </c>
      <c r="H157" s="22">
        <v>18155</v>
      </c>
      <c r="I157" s="22">
        <v>0</v>
      </c>
      <c r="J157" s="22">
        <v>-5004630</v>
      </c>
      <c r="K157" s="22">
        <v>-2005527</v>
      </c>
      <c r="L157" s="22">
        <v>50400</v>
      </c>
      <c r="M157" s="22">
        <v>736696</v>
      </c>
      <c r="N157" s="22">
        <v>0</v>
      </c>
      <c r="O157" s="22">
        <v>0</v>
      </c>
      <c r="P157" s="22">
        <v>0</v>
      </c>
      <c r="Q157" s="22">
        <v>-448</v>
      </c>
      <c r="R157" s="22">
        <v>408584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1657616</v>
      </c>
      <c r="F158" s="22">
        <v>3284575</v>
      </c>
      <c r="G158" s="22">
        <v>-520581</v>
      </c>
      <c r="H158" s="22">
        <v>104469</v>
      </c>
      <c r="I158" s="22">
        <v>0</v>
      </c>
      <c r="J158" s="22">
        <v>-3470489</v>
      </c>
      <c r="K158" s="22">
        <v>0</v>
      </c>
      <c r="L158" s="22">
        <v>0</v>
      </c>
      <c r="M158" s="22">
        <v>703781</v>
      </c>
      <c r="N158" s="22">
        <v>0</v>
      </c>
      <c r="O158" s="22">
        <v>-154217</v>
      </c>
      <c r="P158" s="22">
        <v>0</v>
      </c>
      <c r="Q158" s="22">
        <v>0</v>
      </c>
      <c r="R158" s="22">
        <v>1605154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198035</v>
      </c>
      <c r="F159" s="22">
        <v>1478318</v>
      </c>
      <c r="G159" s="22">
        <v>-492507</v>
      </c>
      <c r="H159" s="22">
        <v>0</v>
      </c>
      <c r="I159" s="22">
        <v>0</v>
      </c>
      <c r="J159" s="22">
        <v>-1202223</v>
      </c>
      <c r="K159" s="22">
        <v>-140325</v>
      </c>
      <c r="L159" s="22">
        <v>0</v>
      </c>
      <c r="M159" s="22">
        <v>1069002</v>
      </c>
      <c r="N159" s="22">
        <v>0</v>
      </c>
      <c r="O159" s="22">
        <v>-396812</v>
      </c>
      <c r="P159" s="22">
        <v>0</v>
      </c>
      <c r="Q159" s="22">
        <v>0</v>
      </c>
      <c r="R159" s="22">
        <v>513488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2433401</v>
      </c>
      <c r="F160" s="22">
        <v>5215323</v>
      </c>
      <c r="G160" s="22">
        <v>-1216944</v>
      </c>
      <c r="H160" s="22">
        <v>1261822</v>
      </c>
      <c r="I160" s="22">
        <v>0</v>
      </c>
      <c r="J160" s="22">
        <v>-5851968</v>
      </c>
      <c r="K160" s="22">
        <v>-129560</v>
      </c>
      <c r="L160" s="22">
        <v>285198</v>
      </c>
      <c r="M160" s="22">
        <v>1143690</v>
      </c>
      <c r="N160" s="22">
        <v>0</v>
      </c>
      <c r="O160" s="22">
        <v>-402797</v>
      </c>
      <c r="P160" s="22">
        <v>0</v>
      </c>
      <c r="Q160" s="22">
        <v>0</v>
      </c>
      <c r="R160" s="22">
        <v>2738165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2258666</v>
      </c>
      <c r="F161" s="22">
        <v>2399083</v>
      </c>
      <c r="G161" s="22">
        <v>-1278737</v>
      </c>
      <c r="H161" s="22">
        <v>76730</v>
      </c>
      <c r="I161" s="22">
        <v>0</v>
      </c>
      <c r="J161" s="22">
        <v>-2364935</v>
      </c>
      <c r="K161" s="22">
        <v>0</v>
      </c>
      <c r="L161" s="22">
        <v>5636</v>
      </c>
      <c r="M161" s="22">
        <v>1084581</v>
      </c>
      <c r="N161" s="22">
        <v>0</v>
      </c>
      <c r="O161" s="22">
        <v>-128903</v>
      </c>
      <c r="P161" s="22">
        <v>0</v>
      </c>
      <c r="Q161" s="22">
        <v>0</v>
      </c>
      <c r="R161" s="22">
        <v>2052121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425573</v>
      </c>
      <c r="F162" s="22">
        <v>1796815</v>
      </c>
      <c r="G162" s="22">
        <v>-627274</v>
      </c>
      <c r="H162" s="22">
        <v>30000</v>
      </c>
      <c r="I162" s="22">
        <v>0</v>
      </c>
      <c r="J162" s="22">
        <v>-105668</v>
      </c>
      <c r="K162" s="22">
        <v>-1860433</v>
      </c>
      <c r="L162" s="22">
        <v>46029</v>
      </c>
      <c r="M162" s="22">
        <v>847685</v>
      </c>
      <c r="N162" s="22">
        <v>0</v>
      </c>
      <c r="O162" s="22">
        <v>-172307</v>
      </c>
      <c r="P162" s="22">
        <v>0</v>
      </c>
      <c r="Q162" s="22">
        <v>0</v>
      </c>
      <c r="R162" s="22">
        <v>380420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468458</v>
      </c>
      <c r="F163" s="22">
        <v>1834478</v>
      </c>
      <c r="G163" s="22">
        <v>0</v>
      </c>
      <c r="H163" s="22">
        <v>0</v>
      </c>
      <c r="I163" s="22">
        <v>0</v>
      </c>
      <c r="J163" s="22">
        <v>-6233341</v>
      </c>
      <c r="K163" s="22">
        <v>0</v>
      </c>
      <c r="L163" s="22">
        <v>21106</v>
      </c>
      <c r="M163" s="22">
        <v>813749</v>
      </c>
      <c r="N163" s="22">
        <v>0</v>
      </c>
      <c r="O163" s="22">
        <v>-352687</v>
      </c>
      <c r="P163" s="22">
        <v>0</v>
      </c>
      <c r="Q163" s="22">
        <v>-129081</v>
      </c>
      <c r="R163" s="22">
        <v>-3577318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2792150</v>
      </c>
      <c r="F164" s="22">
        <v>1138011</v>
      </c>
      <c r="G164" s="22">
        <v>-3610877</v>
      </c>
      <c r="H164" s="22">
        <v>1131471</v>
      </c>
      <c r="I164" s="22">
        <v>0</v>
      </c>
      <c r="J164" s="22">
        <v>-670127</v>
      </c>
      <c r="K164" s="22">
        <v>0</v>
      </c>
      <c r="L164" s="22">
        <v>378431</v>
      </c>
      <c r="M164" s="22">
        <v>2437575</v>
      </c>
      <c r="N164" s="22">
        <v>0</v>
      </c>
      <c r="O164" s="22">
        <v>-834788</v>
      </c>
      <c r="P164" s="22">
        <v>0</v>
      </c>
      <c r="Q164" s="22">
        <v>-909161</v>
      </c>
      <c r="R164" s="22">
        <v>1852685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574085</v>
      </c>
      <c r="F165" s="22">
        <v>2250392</v>
      </c>
      <c r="G165" s="22">
        <v>-352477</v>
      </c>
      <c r="H165" s="22">
        <v>31208</v>
      </c>
      <c r="I165" s="22">
        <v>0</v>
      </c>
      <c r="J165" s="22">
        <v>-2289100</v>
      </c>
      <c r="K165" s="22">
        <v>0</v>
      </c>
      <c r="L165" s="22">
        <v>16932</v>
      </c>
      <c r="M165" s="22">
        <v>517228</v>
      </c>
      <c r="N165" s="22">
        <v>0</v>
      </c>
      <c r="O165" s="22">
        <v>-244356</v>
      </c>
      <c r="P165" s="22">
        <v>0</v>
      </c>
      <c r="Q165" s="22">
        <v>0</v>
      </c>
      <c r="R165" s="22">
        <v>503912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445977</v>
      </c>
      <c r="F166" s="22">
        <v>3151741</v>
      </c>
      <c r="G166" s="22">
        <v>-10000</v>
      </c>
      <c r="H166" s="22">
        <v>0</v>
      </c>
      <c r="I166" s="22">
        <v>0</v>
      </c>
      <c r="J166" s="22">
        <v>-4002986</v>
      </c>
      <c r="K166" s="22">
        <v>0</v>
      </c>
      <c r="L166" s="22">
        <v>97841</v>
      </c>
      <c r="M166" s="22">
        <v>1056621</v>
      </c>
      <c r="N166" s="22">
        <v>0</v>
      </c>
      <c r="O166" s="22">
        <v>-306164</v>
      </c>
      <c r="P166" s="22">
        <v>0</v>
      </c>
      <c r="Q166" s="22">
        <v>0</v>
      </c>
      <c r="R166" s="22">
        <v>433030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917246</v>
      </c>
      <c r="F167" s="22">
        <v>5928639</v>
      </c>
      <c r="G167" s="22">
        <v>-1102961</v>
      </c>
      <c r="H167" s="22">
        <v>302263</v>
      </c>
      <c r="I167" s="22">
        <v>0</v>
      </c>
      <c r="J167" s="22">
        <v>-1978048</v>
      </c>
      <c r="K167" s="22">
        <v>-4491204</v>
      </c>
      <c r="L167" s="22">
        <v>625895</v>
      </c>
      <c r="M167" s="22">
        <v>2135563</v>
      </c>
      <c r="N167" s="22">
        <v>0</v>
      </c>
      <c r="O167" s="22">
        <v>-610714</v>
      </c>
      <c r="P167" s="22">
        <v>0</v>
      </c>
      <c r="Q167" s="22">
        <v>0</v>
      </c>
      <c r="R167" s="22">
        <v>1726679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539454</v>
      </c>
      <c r="F168" s="22">
        <v>1291777</v>
      </c>
      <c r="G168" s="22">
        <v>-115605</v>
      </c>
      <c r="H168" s="22">
        <v>4115</v>
      </c>
      <c r="I168" s="22">
        <v>0</v>
      </c>
      <c r="J168" s="22">
        <v>-1337876</v>
      </c>
      <c r="K168" s="22">
        <v>0</v>
      </c>
      <c r="L168" s="22">
        <v>26754</v>
      </c>
      <c r="M168" s="22">
        <v>224448</v>
      </c>
      <c r="N168" s="22">
        <v>0</v>
      </c>
      <c r="O168" s="22">
        <v>-90334</v>
      </c>
      <c r="P168" s="22">
        <v>0</v>
      </c>
      <c r="Q168" s="22">
        <v>0</v>
      </c>
      <c r="R168" s="22">
        <v>542733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3000</v>
      </c>
      <c r="F169" s="22">
        <v>2766486</v>
      </c>
      <c r="G169" s="22">
        <v>-675761</v>
      </c>
      <c r="H169" s="22">
        <v>0</v>
      </c>
      <c r="I169" s="22">
        <v>0</v>
      </c>
      <c r="J169" s="22">
        <v>-2375149</v>
      </c>
      <c r="K169" s="22">
        <v>0</v>
      </c>
      <c r="L169" s="22">
        <v>38750</v>
      </c>
      <c r="M169" s="22">
        <v>1064786</v>
      </c>
      <c r="N169" s="22">
        <v>0</v>
      </c>
      <c r="O169" s="22">
        <v>-78983</v>
      </c>
      <c r="P169" s="22">
        <v>0</v>
      </c>
      <c r="Q169" s="22">
        <v>-726726</v>
      </c>
      <c r="R169" s="22">
        <v>16403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794686</v>
      </c>
      <c r="F170" s="22">
        <v>8695896</v>
      </c>
      <c r="G170" s="22">
        <v>-2845507</v>
      </c>
      <c r="H170" s="22">
        <v>3593</v>
      </c>
      <c r="I170" s="22">
        <v>0</v>
      </c>
      <c r="J170" s="22">
        <v>-7118438</v>
      </c>
      <c r="K170" s="22">
        <v>-679645</v>
      </c>
      <c r="L170" s="22">
        <v>125761</v>
      </c>
      <c r="M170" s="22">
        <v>3527233</v>
      </c>
      <c r="N170" s="22">
        <v>0</v>
      </c>
      <c r="O170" s="22">
        <v>-1236954</v>
      </c>
      <c r="P170" s="22">
        <v>0</v>
      </c>
      <c r="Q170" s="22">
        <v>0</v>
      </c>
      <c r="R170" s="22">
        <v>1266625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74517</v>
      </c>
      <c r="F171" s="22">
        <v>-77032</v>
      </c>
      <c r="G171" s="22">
        <v>0</v>
      </c>
      <c r="H171" s="22">
        <v>49720</v>
      </c>
      <c r="I171" s="22">
        <v>0</v>
      </c>
      <c r="J171" s="22">
        <v>-286924</v>
      </c>
      <c r="K171" s="22">
        <v>0</v>
      </c>
      <c r="L171" s="22">
        <v>51680</v>
      </c>
      <c r="M171" s="22">
        <v>328281</v>
      </c>
      <c r="N171" s="22">
        <v>0</v>
      </c>
      <c r="O171" s="22">
        <v>-117503</v>
      </c>
      <c r="P171" s="22">
        <v>0</v>
      </c>
      <c r="Q171" s="22">
        <v>0</v>
      </c>
      <c r="R171" s="22">
        <v>22739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608907</v>
      </c>
      <c r="F172" s="22">
        <v>1012871</v>
      </c>
      <c r="G172" s="22">
        <v>-25200</v>
      </c>
      <c r="H172" s="22">
        <v>0</v>
      </c>
      <c r="I172" s="22">
        <v>0</v>
      </c>
      <c r="J172" s="22">
        <v>-1400575</v>
      </c>
      <c r="K172" s="22">
        <v>0</v>
      </c>
      <c r="L172" s="22">
        <v>28099</v>
      </c>
      <c r="M172" s="22">
        <v>381114</v>
      </c>
      <c r="N172" s="22">
        <v>0</v>
      </c>
      <c r="O172" s="22">
        <v>-40435</v>
      </c>
      <c r="P172" s="22">
        <v>0</v>
      </c>
      <c r="Q172" s="22">
        <v>0</v>
      </c>
      <c r="R172" s="22">
        <v>564781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3792160</v>
      </c>
      <c r="F173" s="22">
        <v>4216803</v>
      </c>
      <c r="G173" s="22">
        <v>0</v>
      </c>
      <c r="H173" s="22">
        <v>0</v>
      </c>
      <c r="I173" s="22">
        <v>0</v>
      </c>
      <c r="J173" s="22">
        <v>-7627966</v>
      </c>
      <c r="K173" s="22">
        <v>0</v>
      </c>
      <c r="L173" s="22">
        <v>0</v>
      </c>
      <c r="M173" s="22">
        <v>2108517</v>
      </c>
      <c r="N173" s="22">
        <v>0</v>
      </c>
      <c r="O173" s="22">
        <v>-204371</v>
      </c>
      <c r="P173" s="22">
        <v>0</v>
      </c>
      <c r="Q173" s="22">
        <v>0</v>
      </c>
      <c r="R173" s="22">
        <v>2285143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166607</v>
      </c>
      <c r="F174" s="22">
        <v>110089</v>
      </c>
      <c r="G174" s="22">
        <v>-130796</v>
      </c>
      <c r="H174" s="22">
        <v>0</v>
      </c>
      <c r="I174" s="22">
        <v>0</v>
      </c>
      <c r="J174" s="22">
        <v>-96228</v>
      </c>
      <c r="K174" s="22">
        <v>0</v>
      </c>
      <c r="L174" s="22">
        <v>4041</v>
      </c>
      <c r="M174" s="22">
        <v>250221</v>
      </c>
      <c r="N174" s="22">
        <v>0</v>
      </c>
      <c r="O174" s="22">
        <v>-109232</v>
      </c>
      <c r="P174" s="22">
        <v>0</v>
      </c>
      <c r="Q174" s="22">
        <v>0</v>
      </c>
      <c r="R174" s="22">
        <v>194702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-791219</v>
      </c>
      <c r="F175" s="22">
        <v>6895930</v>
      </c>
      <c r="G175" s="22">
        <v>-1956153</v>
      </c>
      <c r="H175" s="22">
        <v>407651</v>
      </c>
      <c r="I175" s="22">
        <v>0</v>
      </c>
      <c r="J175" s="22">
        <v>-10768878</v>
      </c>
      <c r="K175" s="22">
        <v>0</v>
      </c>
      <c r="L175" s="22">
        <v>35200</v>
      </c>
      <c r="M175" s="22">
        <v>5379268</v>
      </c>
      <c r="N175" s="22">
        <v>0</v>
      </c>
      <c r="O175" s="22">
        <v>-186774</v>
      </c>
      <c r="P175" s="22">
        <v>0</v>
      </c>
      <c r="Q175" s="22">
        <v>0</v>
      </c>
      <c r="R175" s="22">
        <v>-984974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1232137</v>
      </c>
      <c r="F176" s="22">
        <v>6779733</v>
      </c>
      <c r="G176" s="22">
        <v>-624435</v>
      </c>
      <c r="H176" s="22">
        <v>0</v>
      </c>
      <c r="I176" s="22">
        <v>0</v>
      </c>
      <c r="J176" s="22">
        <v>-6519515</v>
      </c>
      <c r="K176" s="22">
        <v>-314452</v>
      </c>
      <c r="L176" s="22">
        <v>713790</v>
      </c>
      <c r="M176" s="22">
        <v>3281466</v>
      </c>
      <c r="N176" s="22">
        <v>0</v>
      </c>
      <c r="O176" s="22">
        <v>-566998</v>
      </c>
      <c r="P176" s="22">
        <v>0</v>
      </c>
      <c r="Q176" s="22">
        <v>0</v>
      </c>
      <c r="R176" s="22">
        <v>3981726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3629727</v>
      </c>
      <c r="F177" s="22">
        <v>13481003</v>
      </c>
      <c r="G177" s="22">
        <v>-4151450</v>
      </c>
      <c r="H177" s="22">
        <v>544364</v>
      </c>
      <c r="I177" s="22">
        <v>0</v>
      </c>
      <c r="J177" s="22">
        <v>-8096870</v>
      </c>
      <c r="K177" s="22">
        <v>-2148219</v>
      </c>
      <c r="L177" s="22">
        <v>3813</v>
      </c>
      <c r="M177" s="22">
        <v>2346517</v>
      </c>
      <c r="N177" s="22">
        <v>0</v>
      </c>
      <c r="O177" s="22">
        <v>-785775</v>
      </c>
      <c r="P177" s="22">
        <v>0</v>
      </c>
      <c r="Q177" s="22">
        <v>0</v>
      </c>
      <c r="R177" s="22">
        <v>4823110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1469162</v>
      </c>
      <c r="F178" s="22">
        <v>6394553</v>
      </c>
      <c r="G178" s="22">
        <v>0</v>
      </c>
      <c r="H178" s="22">
        <v>0</v>
      </c>
      <c r="I178" s="22">
        <v>0</v>
      </c>
      <c r="J178" s="22">
        <v>-6637341</v>
      </c>
      <c r="K178" s="22">
        <v>-374528</v>
      </c>
      <c r="L178" s="22">
        <v>39114</v>
      </c>
      <c r="M178" s="22">
        <v>917221</v>
      </c>
      <c r="N178" s="22">
        <v>0</v>
      </c>
      <c r="O178" s="22">
        <v>-271795</v>
      </c>
      <c r="P178" s="22">
        <v>0</v>
      </c>
      <c r="Q178" s="22">
        <v>0</v>
      </c>
      <c r="R178" s="22">
        <v>1536385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27906</v>
      </c>
      <c r="F179" s="22">
        <v>-154002</v>
      </c>
      <c r="G179" s="22">
        <v>0</v>
      </c>
      <c r="H179" s="22">
        <v>0</v>
      </c>
      <c r="I179" s="22">
        <v>0</v>
      </c>
      <c r="J179" s="22">
        <v>-393413</v>
      </c>
      <c r="K179" s="22">
        <v>0</v>
      </c>
      <c r="L179" s="22">
        <v>0</v>
      </c>
      <c r="M179" s="22">
        <v>782872</v>
      </c>
      <c r="N179" s="22">
        <v>0</v>
      </c>
      <c r="O179" s="22">
        <v>-234549</v>
      </c>
      <c r="P179" s="22">
        <v>0</v>
      </c>
      <c r="Q179" s="22">
        <v>0</v>
      </c>
      <c r="R179" s="22">
        <v>28814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4010535</v>
      </c>
      <c r="F180" s="22">
        <v>14994271</v>
      </c>
      <c r="G180" s="22">
        <v>-5018376</v>
      </c>
      <c r="H180" s="22">
        <v>794584</v>
      </c>
      <c r="I180" s="22">
        <v>0</v>
      </c>
      <c r="J180" s="22">
        <v>-8674215</v>
      </c>
      <c r="K180" s="22">
        <v>-9989500</v>
      </c>
      <c r="L180" s="22">
        <v>2610159</v>
      </c>
      <c r="M180" s="22">
        <v>3646374</v>
      </c>
      <c r="N180" s="22">
        <v>0</v>
      </c>
      <c r="O180" s="22">
        <v>-298905</v>
      </c>
      <c r="P180" s="22">
        <v>0</v>
      </c>
      <c r="Q180" s="22">
        <v>0</v>
      </c>
      <c r="R180" s="22">
        <v>2074927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2326216</v>
      </c>
      <c r="F181" s="22">
        <v>10506298</v>
      </c>
      <c r="G181" s="22">
        <v>-2482148</v>
      </c>
      <c r="H181" s="22">
        <v>1613890</v>
      </c>
      <c r="I181" s="22">
        <v>0</v>
      </c>
      <c r="J181" s="22">
        <v>-5669978</v>
      </c>
      <c r="K181" s="22">
        <v>-7835182</v>
      </c>
      <c r="L181" s="22">
        <v>1049783</v>
      </c>
      <c r="M181" s="22">
        <v>3673708</v>
      </c>
      <c r="N181" s="22">
        <v>0</v>
      </c>
      <c r="O181" s="22">
        <v>-513825</v>
      </c>
      <c r="P181" s="22">
        <v>0</v>
      </c>
      <c r="Q181" s="22">
        <v>0</v>
      </c>
      <c r="R181" s="22">
        <v>2668762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206135</v>
      </c>
      <c r="F182" s="22">
        <v>3923357</v>
      </c>
      <c r="G182" s="22">
        <v>-82744</v>
      </c>
      <c r="H182" s="22">
        <v>380</v>
      </c>
      <c r="I182" s="22">
        <v>0</v>
      </c>
      <c r="J182" s="22">
        <v>-2917188</v>
      </c>
      <c r="K182" s="22">
        <v>-1112210</v>
      </c>
      <c r="L182" s="22">
        <v>154283</v>
      </c>
      <c r="M182" s="22">
        <v>1285881</v>
      </c>
      <c r="N182" s="22">
        <v>0</v>
      </c>
      <c r="O182" s="22">
        <v>-373894</v>
      </c>
      <c r="P182" s="22">
        <v>0</v>
      </c>
      <c r="Q182" s="22">
        <v>21262</v>
      </c>
      <c r="R182" s="22">
        <v>1105262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-74521</v>
      </c>
      <c r="F183" s="22">
        <v>-17278</v>
      </c>
      <c r="G183" s="22">
        <v>-1041412</v>
      </c>
      <c r="H183" s="22">
        <v>765520</v>
      </c>
      <c r="I183" s="22">
        <v>0</v>
      </c>
      <c r="J183" s="22">
        <v>-563775</v>
      </c>
      <c r="K183" s="22">
        <v>0</v>
      </c>
      <c r="L183" s="22">
        <v>443084</v>
      </c>
      <c r="M183" s="22">
        <v>621390</v>
      </c>
      <c r="N183" s="22">
        <v>0</v>
      </c>
      <c r="O183" s="22">
        <v>-137122</v>
      </c>
      <c r="P183" s="22">
        <v>0</v>
      </c>
      <c r="Q183" s="22">
        <v>418287</v>
      </c>
      <c r="R183" s="22">
        <v>414173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1522311</v>
      </c>
      <c r="F184" s="22">
        <v>-227195</v>
      </c>
      <c r="G184" s="22">
        <v>0</v>
      </c>
      <c r="H184" s="22">
        <v>0</v>
      </c>
      <c r="I184" s="22">
        <v>0</v>
      </c>
      <c r="J184" s="22">
        <v>-264990</v>
      </c>
      <c r="K184" s="22">
        <v>0</v>
      </c>
      <c r="L184" s="22">
        <v>31742</v>
      </c>
      <c r="M184" s="22">
        <v>304319</v>
      </c>
      <c r="N184" s="22">
        <v>0</v>
      </c>
      <c r="O184" s="22">
        <v>-971073</v>
      </c>
      <c r="P184" s="22">
        <v>0</v>
      </c>
      <c r="Q184" s="22">
        <v>0</v>
      </c>
      <c r="R184" s="22">
        <v>395114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-297061</v>
      </c>
      <c r="F185" s="22">
        <v>498816</v>
      </c>
      <c r="G185" s="22">
        <v>0</v>
      </c>
      <c r="H185" s="22">
        <v>0</v>
      </c>
      <c r="I185" s="22">
        <v>0</v>
      </c>
      <c r="J185" s="22">
        <v>-694611</v>
      </c>
      <c r="K185" s="22">
        <v>0</v>
      </c>
      <c r="L185" s="22">
        <v>20465</v>
      </c>
      <c r="M185" s="22">
        <v>253183</v>
      </c>
      <c r="N185" s="22">
        <v>0</v>
      </c>
      <c r="O185" s="22">
        <v>-94724</v>
      </c>
      <c r="P185" s="22">
        <v>0</v>
      </c>
      <c r="Q185" s="22">
        <v>0</v>
      </c>
      <c r="R185" s="22">
        <v>-313932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786194</v>
      </c>
      <c r="F186" s="22">
        <v>1909591</v>
      </c>
      <c r="G186" s="22">
        <v>-659017</v>
      </c>
      <c r="H186" s="22">
        <v>8775</v>
      </c>
      <c r="I186" s="22">
        <v>0</v>
      </c>
      <c r="J186" s="22">
        <v>-3638431</v>
      </c>
      <c r="K186" s="22">
        <v>0</v>
      </c>
      <c r="L186" s="22">
        <v>189436</v>
      </c>
      <c r="M186" s="22">
        <v>944789</v>
      </c>
      <c r="N186" s="22">
        <v>0</v>
      </c>
      <c r="O186" s="22">
        <v>-55924</v>
      </c>
      <c r="P186" s="22">
        <v>0</v>
      </c>
      <c r="Q186" s="22">
        <v>1516306</v>
      </c>
      <c r="R186" s="22">
        <v>1001719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82117</v>
      </c>
      <c r="F187" s="22">
        <v>551129</v>
      </c>
      <c r="G187" s="22">
        <v>-72133</v>
      </c>
      <c r="H187" s="22">
        <v>26106</v>
      </c>
      <c r="I187" s="22">
        <v>0</v>
      </c>
      <c r="J187" s="22">
        <v>-838546</v>
      </c>
      <c r="K187" s="22">
        <v>-212500</v>
      </c>
      <c r="L187" s="22">
        <v>209384</v>
      </c>
      <c r="M187" s="22">
        <v>1721888</v>
      </c>
      <c r="N187" s="22">
        <v>0</v>
      </c>
      <c r="O187" s="22">
        <v>-1227845</v>
      </c>
      <c r="P187" s="22">
        <v>0</v>
      </c>
      <c r="Q187" s="22">
        <v>0</v>
      </c>
      <c r="R187" s="22">
        <v>239600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766869</v>
      </c>
      <c r="F188" s="22">
        <v>-175392</v>
      </c>
      <c r="G188" s="22">
        <v>-109685</v>
      </c>
      <c r="H188" s="22">
        <v>0</v>
      </c>
      <c r="I188" s="22">
        <v>0</v>
      </c>
      <c r="J188" s="22">
        <v>-547534</v>
      </c>
      <c r="K188" s="22">
        <v>0</v>
      </c>
      <c r="L188" s="22">
        <v>0</v>
      </c>
      <c r="M188" s="22">
        <v>391029</v>
      </c>
      <c r="N188" s="22">
        <v>0</v>
      </c>
      <c r="O188" s="22">
        <v>-22610</v>
      </c>
      <c r="P188" s="22">
        <v>0</v>
      </c>
      <c r="Q188" s="22">
        <v>0</v>
      </c>
      <c r="R188" s="22">
        <v>302677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2759155</v>
      </c>
      <c r="F189" s="22">
        <v>-679605</v>
      </c>
      <c r="G189" s="22">
        <v>-1253157</v>
      </c>
      <c r="H189" s="22">
        <v>190702</v>
      </c>
      <c r="I189" s="22">
        <v>0</v>
      </c>
      <c r="J189" s="22">
        <v>-2104452</v>
      </c>
      <c r="K189" s="22">
        <v>0</v>
      </c>
      <c r="L189" s="22">
        <v>10413</v>
      </c>
      <c r="M189" s="22">
        <v>3958231</v>
      </c>
      <c r="N189" s="22">
        <v>0</v>
      </c>
      <c r="O189" s="22">
        <v>-203818</v>
      </c>
      <c r="P189" s="22">
        <v>0</v>
      </c>
      <c r="Q189" s="22">
        <v>92894</v>
      </c>
      <c r="R189" s="22">
        <v>2770363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2113241</v>
      </c>
      <c r="F190" s="22">
        <v>3422552</v>
      </c>
      <c r="G190" s="22">
        <v>-5361217</v>
      </c>
      <c r="H190" s="22">
        <v>3367049</v>
      </c>
      <c r="I190" s="22">
        <v>0</v>
      </c>
      <c r="J190" s="22">
        <v>-2867826</v>
      </c>
      <c r="K190" s="22">
        <v>0</v>
      </c>
      <c r="L190" s="22">
        <v>0</v>
      </c>
      <c r="M190" s="22">
        <v>1675132</v>
      </c>
      <c r="N190" s="22">
        <v>0</v>
      </c>
      <c r="O190" s="22">
        <v>-270783</v>
      </c>
      <c r="P190" s="22">
        <v>0</v>
      </c>
      <c r="Q190" s="22">
        <v>0</v>
      </c>
      <c r="R190" s="22">
        <v>2078148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387355</v>
      </c>
      <c r="F191" s="22">
        <v>-560654</v>
      </c>
      <c r="G191" s="22">
        <v>-81000</v>
      </c>
      <c r="H191" s="22">
        <v>133044</v>
      </c>
      <c r="I191" s="22">
        <v>0</v>
      </c>
      <c r="J191" s="22">
        <v>-81030</v>
      </c>
      <c r="K191" s="22">
        <v>0</v>
      </c>
      <c r="L191" s="22">
        <v>98212</v>
      </c>
      <c r="M191" s="22">
        <v>618661</v>
      </c>
      <c r="N191" s="22">
        <v>0</v>
      </c>
      <c r="O191" s="22">
        <v>-292529</v>
      </c>
      <c r="P191" s="22">
        <v>0</v>
      </c>
      <c r="Q191" s="22">
        <v>0</v>
      </c>
      <c r="R191" s="22">
        <v>222059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3534640</v>
      </c>
      <c r="F192" s="22">
        <v>4200947</v>
      </c>
      <c r="G192" s="22">
        <v>-569913</v>
      </c>
      <c r="H192" s="22">
        <v>209216</v>
      </c>
      <c r="I192" s="22">
        <v>0</v>
      </c>
      <c r="J192" s="22">
        <v>-6018402</v>
      </c>
      <c r="K192" s="22">
        <v>0</v>
      </c>
      <c r="L192" s="22">
        <v>0</v>
      </c>
      <c r="M192" s="22">
        <v>821356</v>
      </c>
      <c r="N192" s="22">
        <v>0</v>
      </c>
      <c r="O192" s="22">
        <v>-361578</v>
      </c>
      <c r="P192" s="22">
        <v>0</v>
      </c>
      <c r="Q192" s="22">
        <v>0</v>
      </c>
      <c r="R192" s="22">
        <v>1816266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2280364</v>
      </c>
      <c r="F193" s="22">
        <v>2337524</v>
      </c>
      <c r="G193" s="22">
        <v>-2921599</v>
      </c>
      <c r="H193" s="22">
        <v>502274</v>
      </c>
      <c r="I193" s="22">
        <v>0</v>
      </c>
      <c r="J193" s="22">
        <v>-1365432</v>
      </c>
      <c r="K193" s="22">
        <v>0</v>
      </c>
      <c r="L193" s="22">
        <v>31559</v>
      </c>
      <c r="M193" s="22">
        <v>1718004</v>
      </c>
      <c r="N193" s="22">
        <v>0</v>
      </c>
      <c r="O193" s="22">
        <v>-278133</v>
      </c>
      <c r="P193" s="22">
        <v>0</v>
      </c>
      <c r="Q193" s="22">
        <v>0</v>
      </c>
      <c r="R193" s="22">
        <v>2304561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42693</v>
      </c>
      <c r="F194" s="22">
        <v>369277</v>
      </c>
      <c r="G194" s="22">
        <v>-310435</v>
      </c>
      <c r="H194" s="22">
        <v>75000</v>
      </c>
      <c r="I194" s="22">
        <v>0</v>
      </c>
      <c r="J194" s="22">
        <v>-421123</v>
      </c>
      <c r="K194" s="22">
        <v>0</v>
      </c>
      <c r="L194" s="22">
        <v>0</v>
      </c>
      <c r="M194" s="22">
        <v>316543</v>
      </c>
      <c r="N194" s="22">
        <v>0</v>
      </c>
      <c r="O194" s="22">
        <v>-30523</v>
      </c>
      <c r="P194" s="22">
        <v>0</v>
      </c>
      <c r="Q194" s="22">
        <v>0</v>
      </c>
      <c r="R194" s="22">
        <v>41432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1929752</v>
      </c>
      <c r="F195" s="22">
        <v>8770634</v>
      </c>
      <c r="G195" s="22">
        <v>-5177885</v>
      </c>
      <c r="H195" s="22">
        <v>109700</v>
      </c>
      <c r="I195" s="22">
        <v>0</v>
      </c>
      <c r="J195" s="22">
        <v>-2183768</v>
      </c>
      <c r="K195" s="22">
        <v>-2491816</v>
      </c>
      <c r="L195" s="22">
        <v>0</v>
      </c>
      <c r="M195" s="22">
        <v>962963</v>
      </c>
      <c r="N195" s="22">
        <v>0</v>
      </c>
      <c r="O195" s="22">
        <v>-392108</v>
      </c>
      <c r="P195" s="22">
        <v>0</v>
      </c>
      <c r="Q195" s="22">
        <v>2</v>
      </c>
      <c r="R195" s="22">
        <v>1527474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-4583337</v>
      </c>
      <c r="F196" s="22">
        <v>9277928</v>
      </c>
      <c r="G196" s="22">
        <v>-5011035</v>
      </c>
      <c r="H196" s="22">
        <v>3490734</v>
      </c>
      <c r="I196" s="22">
        <v>0</v>
      </c>
      <c r="J196" s="22">
        <v>-10444625</v>
      </c>
      <c r="K196" s="22">
        <v>-1073938</v>
      </c>
      <c r="L196" s="22">
        <v>65319</v>
      </c>
      <c r="M196" s="22">
        <v>4929154</v>
      </c>
      <c r="N196" s="22">
        <v>0</v>
      </c>
      <c r="O196" s="22">
        <v>-707983</v>
      </c>
      <c r="P196" s="22">
        <v>0</v>
      </c>
      <c r="Q196" s="22">
        <v>0</v>
      </c>
      <c r="R196" s="22">
        <v>-4057783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82042</v>
      </c>
      <c r="F197" s="22">
        <v>104829</v>
      </c>
      <c r="G197" s="22">
        <v>-12845</v>
      </c>
      <c r="H197" s="22">
        <v>10028</v>
      </c>
      <c r="I197" s="22">
        <v>0</v>
      </c>
      <c r="J197" s="22">
        <v>-173778</v>
      </c>
      <c r="K197" s="22">
        <v>-26428</v>
      </c>
      <c r="L197" s="22">
        <v>40434</v>
      </c>
      <c r="M197" s="22">
        <v>186097</v>
      </c>
      <c r="N197" s="22">
        <v>0</v>
      </c>
      <c r="O197" s="22">
        <v>-91605</v>
      </c>
      <c r="P197" s="22">
        <v>0</v>
      </c>
      <c r="Q197" s="22">
        <v>0</v>
      </c>
      <c r="R197" s="22">
        <v>118774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24359</v>
      </c>
      <c r="F198" s="22">
        <v>1068829</v>
      </c>
      <c r="G198" s="22">
        <v>-185743</v>
      </c>
      <c r="H198" s="22">
        <v>0</v>
      </c>
      <c r="I198" s="22">
        <v>0</v>
      </c>
      <c r="J198" s="22">
        <v>-554103</v>
      </c>
      <c r="K198" s="22">
        <v>-582903</v>
      </c>
      <c r="L198" s="22">
        <v>0</v>
      </c>
      <c r="M198" s="22">
        <v>270750</v>
      </c>
      <c r="N198" s="22">
        <v>0</v>
      </c>
      <c r="O198" s="22">
        <v>0</v>
      </c>
      <c r="P198" s="22">
        <v>0</v>
      </c>
      <c r="Q198" s="22">
        <v>0</v>
      </c>
      <c r="R198" s="22">
        <v>41189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398722</v>
      </c>
      <c r="F199" s="22">
        <v>2055359</v>
      </c>
      <c r="G199" s="22">
        <v>-511319</v>
      </c>
      <c r="H199" s="22">
        <v>592225</v>
      </c>
      <c r="I199" s="22">
        <v>0</v>
      </c>
      <c r="J199" s="22">
        <v>-2534871</v>
      </c>
      <c r="K199" s="22">
        <v>0</v>
      </c>
      <c r="L199" s="22">
        <v>115827</v>
      </c>
      <c r="M199" s="22">
        <v>175963</v>
      </c>
      <c r="N199" s="22">
        <v>0</v>
      </c>
      <c r="O199" s="22">
        <v>-27400</v>
      </c>
      <c r="P199" s="22">
        <v>0</v>
      </c>
      <c r="Q199" s="22">
        <v>-395992</v>
      </c>
      <c r="R199" s="22">
        <v>-131486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217046</v>
      </c>
      <c r="F200" s="22">
        <v>142672</v>
      </c>
      <c r="G200" s="22">
        <v>0</v>
      </c>
      <c r="H200" s="22">
        <v>0</v>
      </c>
      <c r="I200" s="22">
        <v>0</v>
      </c>
      <c r="J200" s="22">
        <v>-287386</v>
      </c>
      <c r="K200" s="22">
        <v>0</v>
      </c>
      <c r="L200" s="22">
        <v>1250</v>
      </c>
      <c r="M200" s="22">
        <v>89478</v>
      </c>
      <c r="N200" s="22">
        <v>0</v>
      </c>
      <c r="O200" s="22">
        <v>-4298</v>
      </c>
      <c r="P200" s="22">
        <v>0</v>
      </c>
      <c r="Q200" s="22">
        <v>0</v>
      </c>
      <c r="R200" s="22">
        <v>158762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195935</v>
      </c>
      <c r="F201" s="22">
        <v>173673</v>
      </c>
      <c r="G201" s="22">
        <v>-777</v>
      </c>
      <c r="H201" s="22">
        <v>0</v>
      </c>
      <c r="I201" s="22">
        <v>0</v>
      </c>
      <c r="J201" s="22">
        <v>-146914</v>
      </c>
      <c r="K201" s="22">
        <v>0</v>
      </c>
      <c r="L201" s="22">
        <v>6907</v>
      </c>
      <c r="M201" s="22">
        <v>59230</v>
      </c>
      <c r="N201" s="22">
        <v>0</v>
      </c>
      <c r="O201" s="22">
        <v>0</v>
      </c>
      <c r="P201" s="22">
        <v>0</v>
      </c>
      <c r="Q201" s="22">
        <v>0</v>
      </c>
      <c r="R201" s="22">
        <v>288054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119507</v>
      </c>
      <c r="F202" s="22">
        <v>233253</v>
      </c>
      <c r="G202" s="22">
        <v>-170000</v>
      </c>
      <c r="H202" s="22">
        <v>0</v>
      </c>
      <c r="I202" s="22">
        <v>0</v>
      </c>
      <c r="J202" s="22">
        <v>-150904</v>
      </c>
      <c r="K202" s="22">
        <v>0</v>
      </c>
      <c r="L202" s="22">
        <v>0</v>
      </c>
      <c r="M202" s="22">
        <v>118628</v>
      </c>
      <c r="N202" s="22">
        <v>0</v>
      </c>
      <c r="O202" s="22">
        <v>-25307</v>
      </c>
      <c r="P202" s="22">
        <v>0</v>
      </c>
      <c r="Q202" s="22">
        <v>0</v>
      </c>
      <c r="R202" s="22">
        <v>125177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551348</v>
      </c>
      <c r="F203" s="22">
        <v>625976</v>
      </c>
      <c r="G203" s="22">
        <v>0</v>
      </c>
      <c r="H203" s="22">
        <v>0</v>
      </c>
      <c r="I203" s="22">
        <v>0</v>
      </c>
      <c r="J203" s="22">
        <v>-911017</v>
      </c>
      <c r="K203" s="22">
        <v>0</v>
      </c>
      <c r="L203" s="22">
        <v>0</v>
      </c>
      <c r="M203" s="22">
        <v>72982</v>
      </c>
      <c r="N203" s="22">
        <v>0</v>
      </c>
      <c r="O203" s="22">
        <v>0</v>
      </c>
      <c r="P203" s="22">
        <v>0</v>
      </c>
      <c r="Q203" s="22">
        <v>250000</v>
      </c>
      <c r="R203" s="22">
        <v>589289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384139</v>
      </c>
      <c r="F204" s="22">
        <v>149374</v>
      </c>
      <c r="G204" s="22">
        <v>-140217</v>
      </c>
      <c r="H204" s="22">
        <v>0</v>
      </c>
      <c r="I204" s="22">
        <v>0</v>
      </c>
      <c r="J204" s="22">
        <v>-135703</v>
      </c>
      <c r="K204" s="22">
        <v>0</v>
      </c>
      <c r="L204" s="22">
        <v>16800</v>
      </c>
      <c r="M204" s="22">
        <v>173599</v>
      </c>
      <c r="N204" s="22">
        <v>0</v>
      </c>
      <c r="O204" s="22">
        <v>-15027</v>
      </c>
      <c r="P204" s="22">
        <v>0</v>
      </c>
      <c r="Q204" s="22">
        <v>0</v>
      </c>
      <c r="R204" s="22">
        <v>432965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491992</v>
      </c>
      <c r="F205" s="22">
        <v>-101818</v>
      </c>
      <c r="G205" s="22">
        <v>0</v>
      </c>
      <c r="H205" s="22">
        <v>0</v>
      </c>
      <c r="I205" s="22">
        <v>0</v>
      </c>
      <c r="J205" s="22">
        <v>-43727</v>
      </c>
      <c r="K205" s="22">
        <v>0</v>
      </c>
      <c r="L205" s="22">
        <v>0</v>
      </c>
      <c r="M205" s="22">
        <v>107783</v>
      </c>
      <c r="N205" s="22">
        <v>0</v>
      </c>
      <c r="O205" s="22">
        <v>-6795</v>
      </c>
      <c r="P205" s="22">
        <v>0</v>
      </c>
      <c r="Q205" s="22">
        <v>0</v>
      </c>
      <c r="R205" s="22">
        <v>447435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124179</v>
      </c>
      <c r="F206" s="22">
        <v>-75031</v>
      </c>
      <c r="G206" s="22">
        <v>5948</v>
      </c>
      <c r="H206" s="22">
        <v>0</v>
      </c>
      <c r="I206" s="22">
        <v>0</v>
      </c>
      <c r="J206" s="22">
        <v>-62568</v>
      </c>
      <c r="K206" s="22">
        <v>0</v>
      </c>
      <c r="L206" s="22">
        <v>0</v>
      </c>
      <c r="M206" s="22">
        <v>136588</v>
      </c>
      <c r="N206" s="22">
        <v>0</v>
      </c>
      <c r="O206" s="22">
        <v>-5034</v>
      </c>
      <c r="P206" s="22">
        <v>0</v>
      </c>
      <c r="Q206" s="22">
        <v>0</v>
      </c>
      <c r="R206" s="22">
        <v>124082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38089</v>
      </c>
      <c r="F207" s="22">
        <v>1112489</v>
      </c>
      <c r="G207" s="22">
        <v>0</v>
      </c>
      <c r="H207" s="22">
        <v>0</v>
      </c>
      <c r="I207" s="22">
        <v>0</v>
      </c>
      <c r="J207" s="22">
        <v>-1505237</v>
      </c>
      <c r="K207" s="22">
        <v>-177445</v>
      </c>
      <c r="L207" s="22">
        <v>7600</v>
      </c>
      <c r="M207" s="22">
        <v>355902</v>
      </c>
      <c r="N207" s="22">
        <v>0</v>
      </c>
      <c r="O207" s="22">
        <v>-67498</v>
      </c>
      <c r="P207" s="22">
        <v>0</v>
      </c>
      <c r="Q207" s="22">
        <v>0</v>
      </c>
      <c r="R207" s="22">
        <v>-236100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243013</v>
      </c>
      <c r="F208" s="22">
        <v>6631</v>
      </c>
      <c r="G208" s="22">
        <v>-25000</v>
      </c>
      <c r="H208" s="22">
        <v>5200</v>
      </c>
      <c r="I208" s="22">
        <v>0</v>
      </c>
      <c r="J208" s="22">
        <v>-64816</v>
      </c>
      <c r="K208" s="22">
        <v>0</v>
      </c>
      <c r="L208" s="22">
        <v>944</v>
      </c>
      <c r="M208" s="22">
        <v>206421</v>
      </c>
      <c r="N208" s="22">
        <v>0</v>
      </c>
      <c r="O208" s="22">
        <v>-11662</v>
      </c>
      <c r="P208" s="22">
        <v>0</v>
      </c>
      <c r="Q208" s="22">
        <v>0</v>
      </c>
      <c r="R208" s="22">
        <v>360731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302401</v>
      </c>
      <c r="F209" s="22">
        <v>69138</v>
      </c>
      <c r="G209" s="22">
        <v>0</v>
      </c>
      <c r="H209" s="22">
        <v>0</v>
      </c>
      <c r="I209" s="22">
        <v>0</v>
      </c>
      <c r="J209" s="22">
        <v>-7250</v>
      </c>
      <c r="K209" s="22">
        <v>0</v>
      </c>
      <c r="L209" s="22">
        <v>0</v>
      </c>
      <c r="M209" s="22">
        <v>80522</v>
      </c>
      <c r="N209" s="22">
        <v>0</v>
      </c>
      <c r="O209" s="22">
        <v>-2456</v>
      </c>
      <c r="P209" s="22">
        <v>0</v>
      </c>
      <c r="Q209" s="22">
        <v>0</v>
      </c>
      <c r="R209" s="22">
        <v>442355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205133</v>
      </c>
      <c r="F210" s="22">
        <v>-207689</v>
      </c>
      <c r="G210" s="22">
        <v>0</v>
      </c>
      <c r="H210" s="22">
        <v>0</v>
      </c>
      <c r="I210" s="22">
        <v>0</v>
      </c>
      <c r="J210" s="22">
        <v>-67570</v>
      </c>
      <c r="K210" s="22">
        <v>0</v>
      </c>
      <c r="L210" s="22">
        <v>1942</v>
      </c>
      <c r="M210" s="22">
        <v>179456</v>
      </c>
      <c r="N210" s="22">
        <v>0</v>
      </c>
      <c r="O210" s="22">
        <v>-7055</v>
      </c>
      <c r="P210" s="22">
        <v>0</v>
      </c>
      <c r="Q210" s="22">
        <v>0</v>
      </c>
      <c r="R210" s="22">
        <v>104217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529286</v>
      </c>
      <c r="F211" s="22">
        <v>2367910</v>
      </c>
      <c r="G211" s="22">
        <v>-411739</v>
      </c>
      <c r="H211" s="22">
        <v>151696</v>
      </c>
      <c r="I211" s="22">
        <v>0</v>
      </c>
      <c r="J211" s="22">
        <v>-2711169</v>
      </c>
      <c r="K211" s="22">
        <v>0</v>
      </c>
      <c r="L211" s="22">
        <v>57142</v>
      </c>
      <c r="M211" s="22">
        <v>877096</v>
      </c>
      <c r="N211" s="22">
        <v>0</v>
      </c>
      <c r="O211" s="22">
        <v>-30708</v>
      </c>
      <c r="P211" s="22">
        <v>0</v>
      </c>
      <c r="Q211" s="22">
        <v>-3</v>
      </c>
      <c r="R211" s="22">
        <v>829511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250000</v>
      </c>
      <c r="F212" s="22">
        <v>343141</v>
      </c>
      <c r="G212" s="22">
        <v>-354514</v>
      </c>
      <c r="H212" s="22">
        <v>0</v>
      </c>
      <c r="I212" s="22">
        <v>0</v>
      </c>
      <c r="J212" s="22">
        <v>-226747</v>
      </c>
      <c r="K212" s="22">
        <v>0</v>
      </c>
      <c r="L212" s="22">
        <v>55190</v>
      </c>
      <c r="M212" s="22">
        <v>208573</v>
      </c>
      <c r="N212" s="22">
        <v>0</v>
      </c>
      <c r="O212" s="22">
        <v>-25644</v>
      </c>
      <c r="P212" s="22">
        <v>0</v>
      </c>
      <c r="Q212" s="22">
        <v>0</v>
      </c>
      <c r="R212" s="22">
        <v>250000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180991</v>
      </c>
      <c r="F213" s="22">
        <v>-80336</v>
      </c>
      <c r="G213" s="22">
        <v>-500</v>
      </c>
      <c r="H213" s="22">
        <v>0</v>
      </c>
      <c r="I213" s="22">
        <v>0</v>
      </c>
      <c r="J213" s="22">
        <v>-62791</v>
      </c>
      <c r="K213" s="22">
        <v>0</v>
      </c>
      <c r="L213" s="22">
        <v>0</v>
      </c>
      <c r="M213" s="22">
        <v>182673</v>
      </c>
      <c r="N213" s="22">
        <v>0</v>
      </c>
      <c r="O213" s="22">
        <v>0</v>
      </c>
      <c r="P213" s="22">
        <v>0</v>
      </c>
      <c r="Q213" s="22">
        <v>0</v>
      </c>
      <c r="R213" s="22">
        <v>220037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281680</v>
      </c>
      <c r="F214" s="22">
        <v>164022</v>
      </c>
      <c r="G214" s="22">
        <v>-8303</v>
      </c>
      <c r="H214" s="22">
        <v>0</v>
      </c>
      <c r="I214" s="22">
        <v>0</v>
      </c>
      <c r="J214" s="22">
        <v>-223095</v>
      </c>
      <c r="K214" s="22">
        <v>-67325</v>
      </c>
      <c r="L214" s="22">
        <v>0</v>
      </c>
      <c r="M214" s="22">
        <v>148147</v>
      </c>
      <c r="N214" s="22">
        <v>0</v>
      </c>
      <c r="O214" s="22">
        <v>-86102</v>
      </c>
      <c r="P214" s="22">
        <v>0</v>
      </c>
      <c r="Q214" s="22">
        <v>110517</v>
      </c>
      <c r="R214" s="22">
        <v>319541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64107</v>
      </c>
      <c r="F215" s="22">
        <v>778365</v>
      </c>
      <c r="G215" s="22">
        <v>0</v>
      </c>
      <c r="H215" s="22">
        <v>0</v>
      </c>
      <c r="I215" s="22">
        <v>0</v>
      </c>
      <c r="J215" s="22">
        <v>-854335</v>
      </c>
      <c r="K215" s="22">
        <v>0</v>
      </c>
      <c r="L215" s="22">
        <v>45909</v>
      </c>
      <c r="M215" s="22">
        <v>108915</v>
      </c>
      <c r="N215" s="22">
        <v>0</v>
      </c>
      <c r="O215" s="22">
        <v>-7900</v>
      </c>
      <c r="P215" s="22">
        <v>0</v>
      </c>
      <c r="Q215" s="22">
        <v>0</v>
      </c>
      <c r="R215" s="22">
        <v>135061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129490</v>
      </c>
      <c r="F216" s="22">
        <v>-378837</v>
      </c>
      <c r="G216" s="22">
        <v>0</v>
      </c>
      <c r="H216" s="22">
        <v>0</v>
      </c>
      <c r="I216" s="22">
        <v>0</v>
      </c>
      <c r="J216" s="22">
        <v>-53749</v>
      </c>
      <c r="K216" s="22">
        <v>0</v>
      </c>
      <c r="L216" s="22">
        <v>1167</v>
      </c>
      <c r="M216" s="22">
        <v>373227</v>
      </c>
      <c r="N216" s="22">
        <v>0</v>
      </c>
      <c r="O216" s="22">
        <v>0</v>
      </c>
      <c r="P216" s="22">
        <v>0</v>
      </c>
      <c r="Q216" s="22">
        <v>0</v>
      </c>
      <c r="R216" s="22">
        <v>71298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-411927</v>
      </c>
      <c r="F217" s="22">
        <v>582223</v>
      </c>
      <c r="G217" s="22">
        <v>0</v>
      </c>
      <c r="H217" s="22">
        <v>0</v>
      </c>
      <c r="I217" s="22">
        <v>0</v>
      </c>
      <c r="J217" s="22">
        <v>-186983</v>
      </c>
      <c r="K217" s="22">
        <v>0</v>
      </c>
      <c r="L217" s="22">
        <v>4063</v>
      </c>
      <c r="M217" s="22">
        <v>129926</v>
      </c>
      <c r="N217" s="22">
        <v>0</v>
      </c>
      <c r="O217" s="22">
        <v>0</v>
      </c>
      <c r="P217" s="22">
        <v>0</v>
      </c>
      <c r="Q217" s="22">
        <v>0</v>
      </c>
      <c r="R217" s="22">
        <v>117302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106715</v>
      </c>
      <c r="F218" s="22">
        <v>476620</v>
      </c>
      <c r="G218" s="22">
        <v>0</v>
      </c>
      <c r="H218" s="22">
        <v>112677</v>
      </c>
      <c r="I218" s="22">
        <v>0</v>
      </c>
      <c r="J218" s="22">
        <v>-758138</v>
      </c>
      <c r="K218" s="22">
        <v>0</v>
      </c>
      <c r="L218" s="22">
        <v>0</v>
      </c>
      <c r="M218" s="22">
        <v>100322</v>
      </c>
      <c r="N218" s="22">
        <v>0</v>
      </c>
      <c r="O218" s="22">
        <v>-2769</v>
      </c>
      <c r="P218" s="22">
        <v>0</v>
      </c>
      <c r="Q218" s="22">
        <v>0</v>
      </c>
      <c r="R218" s="22">
        <v>35427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1019902</v>
      </c>
      <c r="F219" s="22">
        <v>226665</v>
      </c>
      <c r="G219" s="22">
        <v>0</v>
      </c>
      <c r="H219" s="22">
        <v>0</v>
      </c>
      <c r="I219" s="22">
        <v>0</v>
      </c>
      <c r="J219" s="22">
        <v>-172145</v>
      </c>
      <c r="K219" s="22">
        <v>-15000</v>
      </c>
      <c r="L219" s="22">
        <v>0</v>
      </c>
      <c r="M219" s="22">
        <v>151496</v>
      </c>
      <c r="N219" s="22">
        <v>0</v>
      </c>
      <c r="O219" s="22">
        <v>-541612</v>
      </c>
      <c r="P219" s="22">
        <v>0</v>
      </c>
      <c r="Q219" s="22">
        <v>0</v>
      </c>
      <c r="R219" s="22">
        <v>669306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36824</v>
      </c>
      <c r="F220" s="22">
        <v>365443</v>
      </c>
      <c r="G220" s="22">
        <v>-13499</v>
      </c>
      <c r="H220" s="22">
        <v>5286</v>
      </c>
      <c r="I220" s="22">
        <v>0</v>
      </c>
      <c r="J220" s="22">
        <v>-510865</v>
      </c>
      <c r="K220" s="22">
        <v>0</v>
      </c>
      <c r="L220" s="22">
        <v>3333</v>
      </c>
      <c r="M220" s="22">
        <v>223446</v>
      </c>
      <c r="N220" s="22">
        <v>0</v>
      </c>
      <c r="O220" s="22">
        <v>-9749</v>
      </c>
      <c r="P220" s="22">
        <v>0</v>
      </c>
      <c r="Q220" s="22">
        <v>0</v>
      </c>
      <c r="R220" s="22">
        <v>100219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141855</v>
      </c>
      <c r="F221" s="22">
        <v>383412</v>
      </c>
      <c r="G221" s="22">
        <v>0</v>
      </c>
      <c r="H221" s="22">
        <v>0</v>
      </c>
      <c r="I221" s="22">
        <v>0</v>
      </c>
      <c r="J221" s="22">
        <v>-370352</v>
      </c>
      <c r="K221" s="22">
        <v>-50388</v>
      </c>
      <c r="L221" s="22">
        <v>0</v>
      </c>
      <c r="M221" s="22">
        <v>155040</v>
      </c>
      <c r="N221" s="22">
        <v>0</v>
      </c>
      <c r="O221" s="22">
        <v>-58829</v>
      </c>
      <c r="P221" s="22">
        <v>0</v>
      </c>
      <c r="Q221" s="22">
        <v>0</v>
      </c>
      <c r="R221" s="22">
        <v>200738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667437</v>
      </c>
      <c r="F222" s="22">
        <v>945202</v>
      </c>
      <c r="G222" s="22">
        <v>-17332</v>
      </c>
      <c r="H222" s="22">
        <v>0</v>
      </c>
      <c r="I222" s="22">
        <v>0</v>
      </c>
      <c r="J222" s="22">
        <v>-2020289</v>
      </c>
      <c r="K222" s="22">
        <v>0</v>
      </c>
      <c r="L222" s="22">
        <v>1028573</v>
      </c>
      <c r="M222" s="22">
        <v>336497</v>
      </c>
      <c r="N222" s="22">
        <v>0</v>
      </c>
      <c r="O222" s="22">
        <v>-279836</v>
      </c>
      <c r="P222" s="22">
        <v>0</v>
      </c>
      <c r="Q222" s="22">
        <v>0</v>
      </c>
      <c r="R222" s="22">
        <v>660252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610012</v>
      </c>
      <c r="F223" s="22">
        <v>-18708</v>
      </c>
      <c r="G223" s="22">
        <v>0</v>
      </c>
      <c r="H223" s="22">
        <v>0</v>
      </c>
      <c r="I223" s="22">
        <v>0</v>
      </c>
      <c r="J223" s="22">
        <v>-160856</v>
      </c>
      <c r="K223" s="22">
        <v>0</v>
      </c>
      <c r="L223" s="22">
        <v>1034</v>
      </c>
      <c r="M223" s="22">
        <v>157365</v>
      </c>
      <c r="N223" s="22">
        <v>0</v>
      </c>
      <c r="O223" s="22">
        <v>-25722</v>
      </c>
      <c r="P223" s="22">
        <v>0</v>
      </c>
      <c r="Q223" s="22">
        <v>0</v>
      </c>
      <c r="R223" s="22">
        <v>563125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518993</v>
      </c>
      <c r="F224" s="22">
        <v>185813</v>
      </c>
      <c r="G224" s="22">
        <v>0</v>
      </c>
      <c r="H224" s="22">
        <v>0</v>
      </c>
      <c r="I224" s="22">
        <v>0</v>
      </c>
      <c r="J224" s="22">
        <v>-376519</v>
      </c>
      <c r="K224" s="22">
        <v>0</v>
      </c>
      <c r="L224" s="22">
        <v>0</v>
      </c>
      <c r="M224" s="22">
        <v>99619</v>
      </c>
      <c r="N224" s="22">
        <v>0</v>
      </c>
      <c r="O224" s="22">
        <v>0</v>
      </c>
      <c r="P224" s="22">
        <v>0</v>
      </c>
      <c r="Q224" s="22">
        <v>0</v>
      </c>
      <c r="R224" s="22">
        <v>427906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679062</v>
      </c>
      <c r="F225" s="22">
        <v>487048</v>
      </c>
      <c r="G225" s="22">
        <v>0</v>
      </c>
      <c r="H225" s="22">
        <v>0</v>
      </c>
      <c r="I225" s="22">
        <v>0</v>
      </c>
      <c r="J225" s="22">
        <v>-502586</v>
      </c>
      <c r="K225" s="22">
        <v>0</v>
      </c>
      <c r="L225" s="22">
        <v>0</v>
      </c>
      <c r="M225" s="22">
        <v>71552</v>
      </c>
      <c r="N225" s="22">
        <v>0</v>
      </c>
      <c r="O225" s="22">
        <v>-500000</v>
      </c>
      <c r="P225" s="22">
        <v>0</v>
      </c>
      <c r="Q225" s="22">
        <v>0</v>
      </c>
      <c r="R225" s="22">
        <v>235076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278676</v>
      </c>
      <c r="F226" s="22">
        <v>1580117</v>
      </c>
      <c r="G226" s="22">
        <v>0</v>
      </c>
      <c r="H226" s="22">
        <v>6358</v>
      </c>
      <c r="I226" s="22">
        <v>0</v>
      </c>
      <c r="J226" s="22">
        <v>-1616640</v>
      </c>
      <c r="K226" s="22">
        <v>0</v>
      </c>
      <c r="L226" s="22">
        <v>0</v>
      </c>
      <c r="M226" s="22">
        <v>54915</v>
      </c>
      <c r="N226" s="22">
        <v>0</v>
      </c>
      <c r="O226" s="22">
        <v>0</v>
      </c>
      <c r="P226" s="22">
        <v>0</v>
      </c>
      <c r="Q226" s="22">
        <v>0</v>
      </c>
      <c r="R226" s="22">
        <v>303426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-7155</v>
      </c>
      <c r="F227" s="22">
        <v>-262186</v>
      </c>
      <c r="G227" s="22">
        <v>0</v>
      </c>
      <c r="H227" s="22">
        <v>186936</v>
      </c>
      <c r="I227" s="22">
        <v>0</v>
      </c>
      <c r="J227" s="22">
        <v>0</v>
      </c>
      <c r="K227" s="22">
        <v>0</v>
      </c>
      <c r="L227" s="22">
        <v>0</v>
      </c>
      <c r="M227" s="22">
        <v>93859</v>
      </c>
      <c r="N227" s="22">
        <v>0</v>
      </c>
      <c r="O227" s="22">
        <v>0</v>
      </c>
      <c r="P227" s="22">
        <v>0</v>
      </c>
      <c r="Q227" s="22">
        <v>0</v>
      </c>
      <c r="R227" s="22">
        <v>11454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166274</v>
      </c>
      <c r="F228" s="22">
        <v>104615</v>
      </c>
      <c r="G228" s="22">
        <v>-167904</v>
      </c>
      <c r="H228" s="22">
        <v>2223</v>
      </c>
      <c r="I228" s="22">
        <v>0</v>
      </c>
      <c r="J228" s="22">
        <v>-192444</v>
      </c>
      <c r="K228" s="22">
        <v>-440</v>
      </c>
      <c r="L228" s="22">
        <v>0</v>
      </c>
      <c r="M228" s="22">
        <v>222582</v>
      </c>
      <c r="N228" s="22">
        <v>0</v>
      </c>
      <c r="O228" s="22">
        <v>-80196</v>
      </c>
      <c r="P228" s="22">
        <v>0</v>
      </c>
      <c r="Q228" s="22">
        <v>0</v>
      </c>
      <c r="R228" s="22">
        <v>54711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41096</v>
      </c>
      <c r="F229" s="22">
        <v>-77386</v>
      </c>
      <c r="G229" s="22">
        <v>0</v>
      </c>
      <c r="H229" s="22">
        <v>0</v>
      </c>
      <c r="I229" s="22">
        <v>0</v>
      </c>
      <c r="J229" s="22">
        <v>-86861</v>
      </c>
      <c r="K229" s="22">
        <v>0</v>
      </c>
      <c r="L229" s="22">
        <v>55455</v>
      </c>
      <c r="M229" s="22">
        <v>74123</v>
      </c>
      <c r="N229" s="22">
        <v>0</v>
      </c>
      <c r="O229" s="22">
        <v>-10964</v>
      </c>
      <c r="P229" s="22">
        <v>0</v>
      </c>
      <c r="Q229" s="22">
        <v>277270</v>
      </c>
      <c r="R229" s="22">
        <v>272733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42423</v>
      </c>
      <c r="F230" s="22">
        <v>-45053</v>
      </c>
      <c r="G230" s="22">
        <v>0</v>
      </c>
      <c r="H230" s="22">
        <v>0</v>
      </c>
      <c r="I230" s="22">
        <v>0</v>
      </c>
      <c r="J230" s="22">
        <v>-29267</v>
      </c>
      <c r="K230" s="22">
        <v>0</v>
      </c>
      <c r="L230" s="22">
        <v>2008</v>
      </c>
      <c r="M230" s="22">
        <v>66688</v>
      </c>
      <c r="N230" s="22">
        <v>0</v>
      </c>
      <c r="O230" s="22">
        <v>0</v>
      </c>
      <c r="P230" s="22">
        <v>0</v>
      </c>
      <c r="Q230" s="22">
        <v>35767</v>
      </c>
      <c r="R230" s="22">
        <v>72566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914</v>
      </c>
      <c r="F231" s="22">
        <v>1368299</v>
      </c>
      <c r="G231" s="22">
        <v>0</v>
      </c>
      <c r="H231" s="22">
        <v>0</v>
      </c>
      <c r="I231" s="22">
        <v>0</v>
      </c>
      <c r="J231" s="22">
        <v>-1247737</v>
      </c>
      <c r="K231" s="22">
        <v>0</v>
      </c>
      <c r="L231" s="22">
        <v>15920</v>
      </c>
      <c r="M231" s="22">
        <v>216712</v>
      </c>
      <c r="N231" s="22">
        <v>0</v>
      </c>
      <c r="O231" s="22">
        <v>-23183</v>
      </c>
      <c r="P231" s="22">
        <v>0</v>
      </c>
      <c r="Q231" s="22">
        <v>0</v>
      </c>
      <c r="R231" s="22">
        <v>330925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232579</v>
      </c>
      <c r="F232" s="22">
        <v>621285</v>
      </c>
      <c r="G232" s="22">
        <v>-34031</v>
      </c>
      <c r="H232" s="22">
        <v>0</v>
      </c>
      <c r="I232" s="22">
        <v>0</v>
      </c>
      <c r="J232" s="22">
        <v>-755005</v>
      </c>
      <c r="K232" s="22">
        <v>0</v>
      </c>
      <c r="L232" s="22">
        <v>0</v>
      </c>
      <c r="M232" s="22">
        <v>366788</v>
      </c>
      <c r="N232" s="22">
        <v>0</v>
      </c>
      <c r="O232" s="22">
        <v>-58641</v>
      </c>
      <c r="P232" s="22">
        <v>0</v>
      </c>
      <c r="Q232" s="22">
        <v>-36123</v>
      </c>
      <c r="R232" s="22">
        <v>336852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131417</v>
      </c>
      <c r="F233" s="22">
        <v>236963</v>
      </c>
      <c r="G233" s="22">
        <v>0</v>
      </c>
      <c r="H233" s="22">
        <v>0</v>
      </c>
      <c r="I233" s="22">
        <v>0</v>
      </c>
      <c r="J233" s="22">
        <v>-287323</v>
      </c>
      <c r="K233" s="22">
        <v>0</v>
      </c>
      <c r="L233" s="22">
        <v>5829</v>
      </c>
      <c r="M233" s="22">
        <v>103742</v>
      </c>
      <c r="N233" s="22">
        <v>0</v>
      </c>
      <c r="O233" s="22">
        <v>0</v>
      </c>
      <c r="P233" s="22">
        <v>0</v>
      </c>
      <c r="Q233" s="22">
        <v>0</v>
      </c>
      <c r="R233" s="22">
        <v>190628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62131</v>
      </c>
      <c r="F234" s="22">
        <v>851682</v>
      </c>
      <c r="G234" s="22">
        <v>0</v>
      </c>
      <c r="H234" s="22">
        <v>0</v>
      </c>
      <c r="I234" s="22">
        <v>0</v>
      </c>
      <c r="J234" s="22">
        <v>-949836</v>
      </c>
      <c r="K234" s="22">
        <v>0</v>
      </c>
      <c r="L234" s="22">
        <v>0</v>
      </c>
      <c r="M234" s="22">
        <v>57260</v>
      </c>
      <c r="N234" s="22">
        <v>0</v>
      </c>
      <c r="O234" s="22">
        <v>0</v>
      </c>
      <c r="P234" s="22">
        <v>0</v>
      </c>
      <c r="Q234" s="22">
        <v>0</v>
      </c>
      <c r="R234" s="22">
        <v>21237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465014</v>
      </c>
      <c r="F235" s="22">
        <v>430874</v>
      </c>
      <c r="G235" s="22">
        <v>-74004</v>
      </c>
      <c r="H235" s="22">
        <v>0</v>
      </c>
      <c r="I235" s="22">
        <v>0</v>
      </c>
      <c r="J235" s="22">
        <v>-321784</v>
      </c>
      <c r="K235" s="22">
        <v>0</v>
      </c>
      <c r="L235" s="22">
        <v>0</v>
      </c>
      <c r="M235" s="22">
        <v>120490</v>
      </c>
      <c r="N235" s="22">
        <v>0</v>
      </c>
      <c r="O235" s="22">
        <v>-21873</v>
      </c>
      <c r="P235" s="22">
        <v>0</v>
      </c>
      <c r="Q235" s="22">
        <v>0</v>
      </c>
      <c r="R235" s="22">
        <v>598717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165740</v>
      </c>
      <c r="F236" s="22">
        <v>573030</v>
      </c>
      <c r="G236" s="22">
        <v>-11500</v>
      </c>
      <c r="H236" s="22">
        <v>0</v>
      </c>
      <c r="I236" s="22">
        <v>0</v>
      </c>
      <c r="J236" s="22">
        <v>-634641</v>
      </c>
      <c r="K236" s="22">
        <v>0</v>
      </c>
      <c r="L236" s="22">
        <v>0</v>
      </c>
      <c r="M236" s="22">
        <v>94370</v>
      </c>
      <c r="N236" s="22">
        <v>0</v>
      </c>
      <c r="O236" s="22">
        <v>0</v>
      </c>
      <c r="P236" s="22">
        <v>0</v>
      </c>
      <c r="Q236" s="22">
        <v>0</v>
      </c>
      <c r="R236" s="22">
        <v>186999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220959</v>
      </c>
      <c r="F237" s="22">
        <v>325174</v>
      </c>
      <c r="G237" s="22">
        <v>0</v>
      </c>
      <c r="H237" s="22">
        <v>0</v>
      </c>
      <c r="I237" s="22">
        <v>0</v>
      </c>
      <c r="J237" s="22">
        <v>-350946</v>
      </c>
      <c r="K237" s="22">
        <v>0</v>
      </c>
      <c r="L237" s="22">
        <v>0</v>
      </c>
      <c r="M237" s="22">
        <v>54857</v>
      </c>
      <c r="N237" s="22">
        <v>0</v>
      </c>
      <c r="O237" s="22">
        <v>0</v>
      </c>
      <c r="P237" s="22">
        <v>0</v>
      </c>
      <c r="Q237" s="22">
        <v>0</v>
      </c>
      <c r="R237" s="22">
        <v>250044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453578</v>
      </c>
      <c r="F238" s="22">
        <v>283261</v>
      </c>
      <c r="G238" s="22">
        <v>0</v>
      </c>
      <c r="H238" s="22">
        <v>3325</v>
      </c>
      <c r="I238" s="22">
        <v>0</v>
      </c>
      <c r="J238" s="22">
        <v>-305709</v>
      </c>
      <c r="K238" s="22">
        <v>0</v>
      </c>
      <c r="L238" s="22">
        <v>0</v>
      </c>
      <c r="M238" s="22">
        <v>132998</v>
      </c>
      <c r="N238" s="22">
        <v>0</v>
      </c>
      <c r="O238" s="22">
        <v>-10742</v>
      </c>
      <c r="P238" s="22">
        <v>0</v>
      </c>
      <c r="Q238" s="22">
        <v>577816</v>
      </c>
      <c r="R238" s="22">
        <v>1134529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701102</v>
      </c>
      <c r="F239" s="22">
        <v>1772157</v>
      </c>
      <c r="G239" s="22">
        <v>-147297</v>
      </c>
      <c r="H239" s="22">
        <v>3879</v>
      </c>
      <c r="I239" s="22">
        <v>0</v>
      </c>
      <c r="J239" s="22">
        <v>-1778565</v>
      </c>
      <c r="K239" s="22">
        <v>0</v>
      </c>
      <c r="L239" s="22">
        <v>0</v>
      </c>
      <c r="M239" s="22">
        <v>393346</v>
      </c>
      <c r="N239" s="22">
        <v>0</v>
      </c>
      <c r="O239" s="22">
        <v>-13978</v>
      </c>
      <c r="P239" s="22">
        <v>0</v>
      </c>
      <c r="Q239" s="22">
        <v>0</v>
      </c>
      <c r="R239" s="22">
        <v>930644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57224</v>
      </c>
      <c r="F240" s="22">
        <v>141121</v>
      </c>
      <c r="G240" s="22">
        <v>0</v>
      </c>
      <c r="H240" s="22">
        <v>0</v>
      </c>
      <c r="I240" s="22">
        <v>0</v>
      </c>
      <c r="J240" s="22">
        <v>-295761</v>
      </c>
      <c r="K240" s="22">
        <v>0</v>
      </c>
      <c r="L240" s="22">
        <v>2906</v>
      </c>
      <c r="M240" s="22">
        <v>117744</v>
      </c>
      <c r="N240" s="22">
        <v>0</v>
      </c>
      <c r="O240" s="22">
        <v>0</v>
      </c>
      <c r="P240" s="22">
        <v>0</v>
      </c>
      <c r="Q240" s="22">
        <v>0</v>
      </c>
      <c r="R240" s="22">
        <v>23234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125873</v>
      </c>
      <c r="F241" s="22">
        <v>728305</v>
      </c>
      <c r="G241" s="22">
        <v>-75000</v>
      </c>
      <c r="H241" s="22">
        <v>5400</v>
      </c>
      <c r="I241" s="22">
        <v>0</v>
      </c>
      <c r="J241" s="22">
        <v>-815841</v>
      </c>
      <c r="K241" s="22">
        <v>0</v>
      </c>
      <c r="L241" s="22">
        <v>47222</v>
      </c>
      <c r="M241" s="22">
        <v>125388</v>
      </c>
      <c r="N241" s="22">
        <v>0</v>
      </c>
      <c r="O241" s="22">
        <v>-15137</v>
      </c>
      <c r="P241" s="22">
        <v>0</v>
      </c>
      <c r="Q241" s="22">
        <v>0</v>
      </c>
      <c r="R241" s="22">
        <v>126210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246880</v>
      </c>
      <c r="F242" s="22">
        <v>229444</v>
      </c>
      <c r="G242" s="22">
        <v>-5469</v>
      </c>
      <c r="H242" s="22">
        <v>0</v>
      </c>
      <c r="I242" s="22">
        <v>0</v>
      </c>
      <c r="J242" s="22">
        <v>-90474</v>
      </c>
      <c r="K242" s="22">
        <v>0</v>
      </c>
      <c r="L242" s="22">
        <v>35410</v>
      </c>
      <c r="M242" s="22">
        <v>197335</v>
      </c>
      <c r="N242" s="22">
        <v>0</v>
      </c>
      <c r="O242" s="22">
        <v>-200000</v>
      </c>
      <c r="P242" s="22">
        <v>0</v>
      </c>
      <c r="Q242" s="22">
        <v>0</v>
      </c>
      <c r="R242" s="22">
        <v>413126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250897</v>
      </c>
      <c r="F243" s="22">
        <v>-44419</v>
      </c>
      <c r="G243" s="22">
        <v>-132227</v>
      </c>
      <c r="H243" s="22">
        <v>0</v>
      </c>
      <c r="I243" s="22">
        <v>0</v>
      </c>
      <c r="J243" s="22">
        <v>-88795</v>
      </c>
      <c r="K243" s="22">
        <v>0</v>
      </c>
      <c r="L243" s="22">
        <v>7994</v>
      </c>
      <c r="M243" s="22">
        <v>148372</v>
      </c>
      <c r="N243" s="22">
        <v>0</v>
      </c>
      <c r="O243" s="22">
        <v>-9139</v>
      </c>
      <c r="P243" s="22">
        <v>0</v>
      </c>
      <c r="Q243" s="22">
        <v>0</v>
      </c>
      <c r="R243" s="22">
        <v>132683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89992</v>
      </c>
      <c r="F244" s="22">
        <v>8342</v>
      </c>
      <c r="G244" s="22">
        <v>0</v>
      </c>
      <c r="H244" s="22">
        <v>0</v>
      </c>
      <c r="I244" s="22">
        <v>0</v>
      </c>
      <c r="J244" s="22">
        <v>-39349</v>
      </c>
      <c r="K244" s="22">
        <v>0</v>
      </c>
      <c r="L244" s="22">
        <v>0</v>
      </c>
      <c r="M244" s="22">
        <v>26355</v>
      </c>
      <c r="N244" s="22">
        <v>0</v>
      </c>
      <c r="O244" s="22">
        <v>0</v>
      </c>
      <c r="P244" s="22">
        <v>0</v>
      </c>
      <c r="Q244" s="22">
        <v>0</v>
      </c>
      <c r="R244" s="22">
        <v>85340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81070</v>
      </c>
      <c r="F245" s="22">
        <v>113677</v>
      </c>
      <c r="G245" s="22">
        <v>0</v>
      </c>
      <c r="H245" s="22">
        <v>0</v>
      </c>
      <c r="I245" s="22">
        <v>0</v>
      </c>
      <c r="J245" s="22">
        <v>-224913</v>
      </c>
      <c r="K245" s="22">
        <v>0</v>
      </c>
      <c r="L245" s="22">
        <v>-3084</v>
      </c>
      <c r="M245" s="22">
        <v>64325</v>
      </c>
      <c r="N245" s="22">
        <v>0</v>
      </c>
      <c r="O245" s="22">
        <v>0</v>
      </c>
      <c r="P245" s="22">
        <v>0</v>
      </c>
      <c r="Q245" s="22">
        <v>0</v>
      </c>
      <c r="R245" s="22">
        <v>31075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95367</v>
      </c>
      <c r="F246" s="22">
        <v>87020</v>
      </c>
      <c r="G246" s="22">
        <v>0</v>
      </c>
      <c r="H246" s="22">
        <v>0</v>
      </c>
      <c r="I246" s="22">
        <v>0</v>
      </c>
      <c r="J246" s="22">
        <v>-213704</v>
      </c>
      <c r="K246" s="22">
        <v>0</v>
      </c>
      <c r="L246" s="22">
        <v>0</v>
      </c>
      <c r="M246" s="22">
        <v>113201</v>
      </c>
      <c r="N246" s="22">
        <v>0</v>
      </c>
      <c r="O246" s="22">
        <v>-10211</v>
      </c>
      <c r="P246" s="22">
        <v>0</v>
      </c>
      <c r="Q246" s="22">
        <v>0</v>
      </c>
      <c r="R246" s="22">
        <v>71673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39910</v>
      </c>
      <c r="F247" s="22">
        <v>186647</v>
      </c>
      <c r="G247" s="22">
        <v>0</v>
      </c>
      <c r="H247" s="22">
        <v>0</v>
      </c>
      <c r="I247" s="22">
        <v>0</v>
      </c>
      <c r="J247" s="22">
        <v>-234578</v>
      </c>
      <c r="K247" s="22">
        <v>0</v>
      </c>
      <c r="L247" s="22">
        <v>0</v>
      </c>
      <c r="M247" s="22">
        <v>132188</v>
      </c>
      <c r="N247" s="22">
        <v>0</v>
      </c>
      <c r="O247" s="22">
        <v>0</v>
      </c>
      <c r="P247" s="22">
        <v>0</v>
      </c>
      <c r="Q247" s="22">
        <v>-5399</v>
      </c>
      <c r="R247" s="22">
        <v>118768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110710</v>
      </c>
      <c r="F248" s="22">
        <v>-35479</v>
      </c>
      <c r="G248" s="22">
        <v>0</v>
      </c>
      <c r="H248" s="22">
        <v>0</v>
      </c>
      <c r="I248" s="22">
        <v>0</v>
      </c>
      <c r="J248" s="22">
        <v>-25224</v>
      </c>
      <c r="K248" s="22">
        <v>0</v>
      </c>
      <c r="L248" s="22">
        <v>0</v>
      </c>
      <c r="M248" s="22">
        <v>59085</v>
      </c>
      <c r="N248" s="22">
        <v>0</v>
      </c>
      <c r="O248" s="22">
        <v>-20210</v>
      </c>
      <c r="P248" s="22">
        <v>0</v>
      </c>
      <c r="Q248" s="22">
        <v>0</v>
      </c>
      <c r="R248" s="22">
        <v>88882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-1143</v>
      </c>
      <c r="F249" s="22">
        <v>1028739</v>
      </c>
      <c r="G249" s="22">
        <v>0</v>
      </c>
      <c r="H249" s="22">
        <v>0</v>
      </c>
      <c r="I249" s="22">
        <v>0</v>
      </c>
      <c r="J249" s="22">
        <v>-1031968</v>
      </c>
      <c r="K249" s="22">
        <v>0</v>
      </c>
      <c r="L249" s="22">
        <v>7001</v>
      </c>
      <c r="M249" s="22">
        <v>30637</v>
      </c>
      <c r="N249" s="22">
        <v>0</v>
      </c>
      <c r="O249" s="22">
        <v>0</v>
      </c>
      <c r="P249" s="22">
        <v>0</v>
      </c>
      <c r="Q249" s="22">
        <v>0</v>
      </c>
      <c r="R249" s="22">
        <v>33266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601776</v>
      </c>
      <c r="F250" s="22">
        <v>285117</v>
      </c>
      <c r="G250" s="22">
        <v>0</v>
      </c>
      <c r="H250" s="22">
        <v>0</v>
      </c>
      <c r="I250" s="22">
        <v>0</v>
      </c>
      <c r="J250" s="22">
        <v>-355705</v>
      </c>
      <c r="K250" s="22">
        <v>0</v>
      </c>
      <c r="L250" s="22">
        <v>37900</v>
      </c>
      <c r="M250" s="22">
        <v>205731</v>
      </c>
      <c r="N250" s="22">
        <v>0</v>
      </c>
      <c r="O250" s="22">
        <v>-3791</v>
      </c>
      <c r="P250" s="22">
        <v>0</v>
      </c>
      <c r="Q250" s="22">
        <v>0</v>
      </c>
      <c r="R250" s="22">
        <v>771028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61096</v>
      </c>
      <c r="F251" s="22">
        <v>501289</v>
      </c>
      <c r="G251" s="22">
        <v>0</v>
      </c>
      <c r="H251" s="22">
        <v>-21155</v>
      </c>
      <c r="I251" s="22">
        <v>0</v>
      </c>
      <c r="J251" s="22">
        <v>-729479</v>
      </c>
      <c r="K251" s="22">
        <v>157214</v>
      </c>
      <c r="L251" s="22">
        <v>0</v>
      </c>
      <c r="M251" s="22">
        <v>117967</v>
      </c>
      <c r="N251" s="22">
        <v>0</v>
      </c>
      <c r="O251" s="22">
        <v>0</v>
      </c>
      <c r="P251" s="22">
        <v>0</v>
      </c>
      <c r="Q251" s="22">
        <v>0</v>
      </c>
      <c r="R251" s="22">
        <v>86932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8380</v>
      </c>
      <c r="F252" s="22">
        <v>3573</v>
      </c>
      <c r="G252" s="22">
        <v>0</v>
      </c>
      <c r="H252" s="22">
        <v>2148</v>
      </c>
      <c r="I252" s="22">
        <v>0</v>
      </c>
      <c r="J252" s="22">
        <v>-104306</v>
      </c>
      <c r="K252" s="22">
        <v>0</v>
      </c>
      <c r="L252" s="22">
        <v>0</v>
      </c>
      <c r="M252" s="22">
        <v>102407</v>
      </c>
      <c r="N252" s="22">
        <v>0</v>
      </c>
      <c r="O252" s="22">
        <v>-19828</v>
      </c>
      <c r="P252" s="22">
        <v>0</v>
      </c>
      <c r="Q252" s="22">
        <v>0</v>
      </c>
      <c r="R252" s="22">
        <v>-7626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77801</v>
      </c>
      <c r="F253" s="22">
        <v>-92399</v>
      </c>
      <c r="G253" s="22">
        <v>0</v>
      </c>
      <c r="H253" s="22">
        <v>0</v>
      </c>
      <c r="I253" s="22">
        <v>0</v>
      </c>
      <c r="J253" s="22">
        <v>-22662</v>
      </c>
      <c r="K253" s="22">
        <v>0</v>
      </c>
      <c r="L253" s="22">
        <v>0</v>
      </c>
      <c r="M253" s="22">
        <v>106521</v>
      </c>
      <c r="N253" s="22">
        <v>0</v>
      </c>
      <c r="O253" s="22">
        <v>-79320</v>
      </c>
      <c r="P253" s="22">
        <v>0</v>
      </c>
      <c r="Q253" s="22">
        <v>-31247</v>
      </c>
      <c r="R253" s="22">
        <v>-41306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108004</v>
      </c>
      <c r="F254" s="22">
        <v>313950</v>
      </c>
      <c r="G254" s="22">
        <v>-25821</v>
      </c>
      <c r="H254" s="22">
        <v>50000</v>
      </c>
      <c r="I254" s="22">
        <v>0</v>
      </c>
      <c r="J254" s="22">
        <v>-358822</v>
      </c>
      <c r="K254" s="22">
        <v>0</v>
      </c>
      <c r="L254" s="22">
        <v>0</v>
      </c>
      <c r="M254" s="22">
        <v>154219</v>
      </c>
      <c r="N254" s="22">
        <v>0</v>
      </c>
      <c r="O254" s="22">
        <v>-36429</v>
      </c>
      <c r="P254" s="22">
        <v>0</v>
      </c>
      <c r="Q254" s="22">
        <v>0</v>
      </c>
      <c r="R254" s="22">
        <v>205101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54391</v>
      </c>
      <c r="F255" s="22">
        <v>83231</v>
      </c>
      <c r="G255" s="22">
        <v>0</v>
      </c>
      <c r="H255" s="22">
        <v>0</v>
      </c>
      <c r="I255" s="22">
        <v>0</v>
      </c>
      <c r="J255" s="22">
        <v>-323668</v>
      </c>
      <c r="K255" s="22">
        <v>0</v>
      </c>
      <c r="L255" s="22">
        <v>0</v>
      </c>
      <c r="M255" s="22">
        <v>128075</v>
      </c>
      <c r="N255" s="22">
        <v>0</v>
      </c>
      <c r="O255" s="22">
        <v>0</v>
      </c>
      <c r="P255" s="22">
        <v>0</v>
      </c>
      <c r="Q255" s="22">
        <v>1</v>
      </c>
      <c r="R255" s="22">
        <v>-57970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113348</v>
      </c>
      <c r="F256" s="22">
        <v>125941</v>
      </c>
      <c r="G256" s="22">
        <v>-20656</v>
      </c>
      <c r="H256" s="22">
        <v>4111</v>
      </c>
      <c r="I256" s="22">
        <v>0</v>
      </c>
      <c r="J256" s="22">
        <v>-50540</v>
      </c>
      <c r="K256" s="22">
        <v>0</v>
      </c>
      <c r="L256" s="22">
        <v>4657</v>
      </c>
      <c r="M256" s="22">
        <v>165776</v>
      </c>
      <c r="N256" s="22">
        <v>0</v>
      </c>
      <c r="O256" s="22">
        <v>-116394</v>
      </c>
      <c r="P256" s="22">
        <v>0</v>
      </c>
      <c r="Q256" s="22">
        <v>0</v>
      </c>
      <c r="R256" s="22">
        <v>226243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481837</v>
      </c>
      <c r="F257" s="22">
        <v>410883</v>
      </c>
      <c r="G257" s="22">
        <v>-51436</v>
      </c>
      <c r="H257" s="22">
        <v>0</v>
      </c>
      <c r="I257" s="22">
        <v>0</v>
      </c>
      <c r="J257" s="22">
        <v>-238633</v>
      </c>
      <c r="K257" s="22">
        <v>0</v>
      </c>
      <c r="L257" s="22">
        <v>0</v>
      </c>
      <c r="M257" s="22">
        <v>131380</v>
      </c>
      <c r="N257" s="22">
        <v>0</v>
      </c>
      <c r="O257" s="22">
        <v>-118885</v>
      </c>
      <c r="P257" s="22">
        <v>0</v>
      </c>
      <c r="Q257" s="22">
        <v>0</v>
      </c>
      <c r="R257" s="22">
        <v>615146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340084</v>
      </c>
      <c r="F258" s="22">
        <v>742289</v>
      </c>
      <c r="G258" s="22">
        <v>0</v>
      </c>
      <c r="H258" s="22">
        <v>0</v>
      </c>
      <c r="I258" s="22">
        <v>0</v>
      </c>
      <c r="J258" s="22">
        <v>-583660</v>
      </c>
      <c r="K258" s="22">
        <v>-171980</v>
      </c>
      <c r="L258" s="22">
        <v>6420</v>
      </c>
      <c r="M258" s="22">
        <v>107164</v>
      </c>
      <c r="N258" s="22">
        <v>0</v>
      </c>
      <c r="O258" s="22">
        <v>-112876</v>
      </c>
      <c r="P258" s="22">
        <v>0</v>
      </c>
      <c r="Q258" s="22">
        <v>0</v>
      </c>
      <c r="R258" s="22">
        <v>327441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137504</v>
      </c>
      <c r="F259" s="22">
        <v>67912</v>
      </c>
      <c r="G259" s="22">
        <v>0</v>
      </c>
      <c r="H259" s="22">
        <v>0</v>
      </c>
      <c r="I259" s="22">
        <v>0</v>
      </c>
      <c r="J259" s="22">
        <v>-126684</v>
      </c>
      <c r="K259" s="22">
        <v>0</v>
      </c>
      <c r="L259" s="22">
        <v>0</v>
      </c>
      <c r="M259" s="22">
        <v>41655</v>
      </c>
      <c r="N259" s="22">
        <v>0</v>
      </c>
      <c r="O259" s="22">
        <v>-12482</v>
      </c>
      <c r="P259" s="22">
        <v>0</v>
      </c>
      <c r="Q259" s="22">
        <v>1175</v>
      </c>
      <c r="R259" s="22">
        <v>109080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958453</v>
      </c>
      <c r="G260" s="22">
        <v>-31777</v>
      </c>
      <c r="H260" s="22">
        <v>14431</v>
      </c>
      <c r="I260" s="22">
        <v>0</v>
      </c>
      <c r="J260" s="22">
        <v>-991269</v>
      </c>
      <c r="K260" s="22">
        <v>0</v>
      </c>
      <c r="L260" s="22">
        <v>0</v>
      </c>
      <c r="M260" s="22">
        <v>87537</v>
      </c>
      <c r="N260" s="22">
        <v>0</v>
      </c>
      <c r="O260" s="22">
        <v>0</v>
      </c>
      <c r="P260" s="22">
        <v>0</v>
      </c>
      <c r="Q260" s="22">
        <v>13303</v>
      </c>
      <c r="R260" s="22">
        <v>50678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227376</v>
      </c>
      <c r="F261" s="22">
        <v>-63952</v>
      </c>
      <c r="G261" s="22">
        <v>-8500</v>
      </c>
      <c r="H261" s="22">
        <v>0</v>
      </c>
      <c r="I261" s="22">
        <v>0</v>
      </c>
      <c r="J261" s="22">
        <v>-58217</v>
      </c>
      <c r="K261" s="22">
        <v>0</v>
      </c>
      <c r="L261" s="22">
        <v>0</v>
      </c>
      <c r="M261" s="22">
        <v>114336</v>
      </c>
      <c r="N261" s="22">
        <v>0</v>
      </c>
      <c r="O261" s="22">
        <v>-72234</v>
      </c>
      <c r="P261" s="22">
        <v>0</v>
      </c>
      <c r="Q261" s="22">
        <v>0</v>
      </c>
      <c r="R261" s="22">
        <v>138809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319833</v>
      </c>
      <c r="F262" s="22">
        <v>-85565</v>
      </c>
      <c r="G262" s="22">
        <v>-100757</v>
      </c>
      <c r="H262" s="22">
        <v>0</v>
      </c>
      <c r="I262" s="22">
        <v>0</v>
      </c>
      <c r="J262" s="22">
        <v>-3724</v>
      </c>
      <c r="K262" s="22">
        <v>-10000</v>
      </c>
      <c r="L262" s="22">
        <v>0</v>
      </c>
      <c r="M262" s="22">
        <v>362321</v>
      </c>
      <c r="N262" s="22">
        <v>0</v>
      </c>
      <c r="O262" s="22">
        <v>-16872</v>
      </c>
      <c r="P262" s="22">
        <v>0</v>
      </c>
      <c r="Q262" s="22">
        <v>0</v>
      </c>
      <c r="R262" s="22">
        <v>465236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849040</v>
      </c>
      <c r="F263" s="22">
        <v>945715</v>
      </c>
      <c r="G263" s="22">
        <v>0</v>
      </c>
      <c r="H263" s="22">
        <v>270517</v>
      </c>
      <c r="I263" s="22">
        <v>0</v>
      </c>
      <c r="J263" s="22">
        <v>-1117621</v>
      </c>
      <c r="K263" s="22">
        <v>0</v>
      </c>
      <c r="L263" s="22">
        <v>51306</v>
      </c>
      <c r="M263" s="22">
        <v>184643</v>
      </c>
      <c r="N263" s="22">
        <v>0</v>
      </c>
      <c r="O263" s="22">
        <v>-8090</v>
      </c>
      <c r="P263" s="22">
        <v>0</v>
      </c>
      <c r="Q263" s="22">
        <v>0</v>
      </c>
      <c r="R263" s="22">
        <v>1175510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754043</v>
      </c>
      <c r="F264" s="22">
        <v>111268</v>
      </c>
      <c r="G264" s="22">
        <v>0</v>
      </c>
      <c r="H264" s="22">
        <v>0</v>
      </c>
      <c r="I264" s="22">
        <v>0</v>
      </c>
      <c r="J264" s="22">
        <v>-150207</v>
      </c>
      <c r="K264" s="22">
        <v>0</v>
      </c>
      <c r="L264" s="22">
        <v>0</v>
      </c>
      <c r="M264" s="22">
        <v>43325</v>
      </c>
      <c r="N264" s="22">
        <v>0</v>
      </c>
      <c r="O264" s="22">
        <v>-3597</v>
      </c>
      <c r="P264" s="22">
        <v>0</v>
      </c>
      <c r="Q264" s="22">
        <v>-1298</v>
      </c>
      <c r="R264" s="22">
        <v>753534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86266</v>
      </c>
      <c r="F265" s="22">
        <v>-67177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980</v>
      </c>
      <c r="M265" s="22">
        <v>90501</v>
      </c>
      <c r="N265" s="22">
        <v>0</v>
      </c>
      <c r="O265" s="22">
        <v>0</v>
      </c>
      <c r="P265" s="22">
        <v>0</v>
      </c>
      <c r="Q265" s="22">
        <v>40867</v>
      </c>
      <c r="R265" s="22">
        <v>151437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-234918</v>
      </c>
      <c r="F266" s="22">
        <v>-2709</v>
      </c>
      <c r="G266" s="22">
        <v>0</v>
      </c>
      <c r="H266" s="22">
        <v>261980</v>
      </c>
      <c r="I266" s="22">
        <v>0</v>
      </c>
      <c r="J266" s="22">
        <v>-93279</v>
      </c>
      <c r="K266" s="22">
        <v>0</v>
      </c>
      <c r="L266" s="22">
        <v>0</v>
      </c>
      <c r="M266" s="22">
        <v>88146</v>
      </c>
      <c r="N266" s="22">
        <v>0</v>
      </c>
      <c r="O266" s="22">
        <v>-10884</v>
      </c>
      <c r="P266" s="22">
        <v>0</v>
      </c>
      <c r="Q266" s="22">
        <v>0</v>
      </c>
      <c r="R266" s="22">
        <v>8336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-72905</v>
      </c>
      <c r="F267" s="22">
        <v>52857</v>
      </c>
      <c r="G267" s="22">
        <v>0</v>
      </c>
      <c r="H267" s="22">
        <v>0</v>
      </c>
      <c r="I267" s="22">
        <v>0</v>
      </c>
      <c r="J267" s="22">
        <v>-45635</v>
      </c>
      <c r="K267" s="22">
        <v>0</v>
      </c>
      <c r="L267" s="22">
        <v>0</v>
      </c>
      <c r="M267" s="22">
        <v>78793</v>
      </c>
      <c r="N267" s="22">
        <v>0</v>
      </c>
      <c r="O267" s="22">
        <v>-15490</v>
      </c>
      <c r="P267" s="22">
        <v>0</v>
      </c>
      <c r="Q267" s="22">
        <v>0</v>
      </c>
      <c r="R267" s="22">
        <v>-2380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54400</v>
      </c>
      <c r="F268" s="22">
        <v>50646</v>
      </c>
      <c r="G268" s="22">
        <v>0</v>
      </c>
      <c r="H268" s="22">
        <v>0</v>
      </c>
      <c r="I268" s="22">
        <v>0</v>
      </c>
      <c r="J268" s="22">
        <v>-85552</v>
      </c>
      <c r="K268" s="22">
        <v>0</v>
      </c>
      <c r="L268" s="22">
        <v>0</v>
      </c>
      <c r="M268" s="22">
        <v>31588</v>
      </c>
      <c r="N268" s="22">
        <v>0</v>
      </c>
      <c r="O268" s="22">
        <v>0</v>
      </c>
      <c r="P268" s="22">
        <v>0</v>
      </c>
      <c r="Q268" s="22">
        <v>0</v>
      </c>
      <c r="R268" s="22">
        <v>51082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573696</v>
      </c>
      <c r="F269" s="22">
        <v>226380</v>
      </c>
      <c r="G269" s="22">
        <v>0</v>
      </c>
      <c r="H269" s="22">
        <v>0</v>
      </c>
      <c r="I269" s="22">
        <v>0</v>
      </c>
      <c r="J269" s="22">
        <v>-122624</v>
      </c>
      <c r="K269" s="22">
        <v>0</v>
      </c>
      <c r="L269" s="22">
        <v>5110</v>
      </c>
      <c r="M269" s="22">
        <v>179956</v>
      </c>
      <c r="N269" s="22">
        <v>0</v>
      </c>
      <c r="O269" s="22">
        <v>-28517</v>
      </c>
      <c r="P269" s="22">
        <v>0</v>
      </c>
      <c r="Q269" s="22">
        <v>0</v>
      </c>
      <c r="R269" s="22">
        <v>834001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100000</v>
      </c>
      <c r="F270" s="22">
        <v>686660</v>
      </c>
      <c r="G270" s="22">
        <v>-1009058</v>
      </c>
      <c r="H270" s="22">
        <v>621571</v>
      </c>
      <c r="I270" s="22">
        <v>0</v>
      </c>
      <c r="J270" s="22">
        <v>-622478</v>
      </c>
      <c r="K270" s="22">
        <v>0</v>
      </c>
      <c r="L270" s="22">
        <v>0</v>
      </c>
      <c r="M270" s="22">
        <v>345142</v>
      </c>
      <c r="N270" s="22">
        <v>0</v>
      </c>
      <c r="O270" s="22">
        <v>-24238</v>
      </c>
      <c r="P270" s="22">
        <v>0</v>
      </c>
      <c r="Q270" s="22">
        <v>0</v>
      </c>
      <c r="R270" s="22">
        <v>97599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43798</v>
      </c>
      <c r="F271" s="22">
        <v>29829</v>
      </c>
      <c r="G271" s="22">
        <v>-4294</v>
      </c>
      <c r="H271" s="22">
        <v>0</v>
      </c>
      <c r="I271" s="22">
        <v>0</v>
      </c>
      <c r="J271" s="22">
        <v>-161029</v>
      </c>
      <c r="K271" s="22">
        <v>0</v>
      </c>
      <c r="L271" s="22">
        <v>0</v>
      </c>
      <c r="M271" s="22">
        <v>121969</v>
      </c>
      <c r="N271" s="22">
        <v>0</v>
      </c>
      <c r="O271" s="22">
        <v>0</v>
      </c>
      <c r="P271" s="22">
        <v>0</v>
      </c>
      <c r="Q271" s="22">
        <v>0</v>
      </c>
      <c r="R271" s="22">
        <v>30273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124401</v>
      </c>
      <c r="F272" s="22">
        <v>69231</v>
      </c>
      <c r="G272" s="22">
        <v>-175783</v>
      </c>
      <c r="H272" s="22">
        <v>0</v>
      </c>
      <c r="I272" s="22">
        <v>0</v>
      </c>
      <c r="J272" s="22">
        <v>-6864</v>
      </c>
      <c r="K272" s="22">
        <v>0</v>
      </c>
      <c r="L272" s="22">
        <v>0</v>
      </c>
      <c r="M272" s="22">
        <v>77059</v>
      </c>
      <c r="N272" s="22">
        <v>0</v>
      </c>
      <c r="O272" s="22">
        <v>0</v>
      </c>
      <c r="P272" s="22">
        <v>0</v>
      </c>
      <c r="Q272" s="22">
        <v>0</v>
      </c>
      <c r="R272" s="22">
        <v>88044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369549</v>
      </c>
      <c r="F273" s="22">
        <v>-99960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168179</v>
      </c>
      <c r="N273" s="22">
        <v>0</v>
      </c>
      <c r="O273" s="22">
        <v>-19296</v>
      </c>
      <c r="P273" s="22">
        <v>0</v>
      </c>
      <c r="Q273" s="22">
        <v>0</v>
      </c>
      <c r="R273" s="22">
        <v>418472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152652</v>
      </c>
      <c r="F274" s="22">
        <v>-12512</v>
      </c>
      <c r="G274" s="22">
        <v>0</v>
      </c>
      <c r="H274" s="22">
        <v>0</v>
      </c>
      <c r="I274" s="22">
        <v>0</v>
      </c>
      <c r="J274" s="22">
        <v>0</v>
      </c>
      <c r="K274" s="22">
        <v>-18405</v>
      </c>
      <c r="L274" s="22">
        <v>1990</v>
      </c>
      <c r="M274" s="22">
        <v>97767</v>
      </c>
      <c r="N274" s="22">
        <v>0</v>
      </c>
      <c r="O274" s="22">
        <v>0</v>
      </c>
      <c r="P274" s="22">
        <v>0</v>
      </c>
      <c r="Q274" s="22">
        <v>0</v>
      </c>
      <c r="R274" s="22">
        <v>221492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131847</v>
      </c>
      <c r="F275" s="22">
        <v>362065</v>
      </c>
      <c r="G275" s="22">
        <v>-50000</v>
      </c>
      <c r="H275" s="22">
        <v>0</v>
      </c>
      <c r="I275" s="22">
        <v>0</v>
      </c>
      <c r="J275" s="22">
        <v>-416095</v>
      </c>
      <c r="K275" s="22">
        <v>0</v>
      </c>
      <c r="L275" s="22">
        <v>0</v>
      </c>
      <c r="M275" s="22">
        <v>152734</v>
      </c>
      <c r="N275" s="22">
        <v>0</v>
      </c>
      <c r="O275" s="22">
        <v>-10098</v>
      </c>
      <c r="P275" s="22">
        <v>0</v>
      </c>
      <c r="Q275" s="22">
        <v>0</v>
      </c>
      <c r="R275" s="22">
        <v>170453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762832</v>
      </c>
      <c r="F276" s="22">
        <v>612137</v>
      </c>
      <c r="G276" s="22">
        <v>-4267</v>
      </c>
      <c r="H276" s="22">
        <v>0</v>
      </c>
      <c r="I276" s="22">
        <v>0</v>
      </c>
      <c r="J276" s="22">
        <v>-759454</v>
      </c>
      <c r="K276" s="22">
        <v>0</v>
      </c>
      <c r="L276" s="22">
        <v>39352</v>
      </c>
      <c r="M276" s="22">
        <v>337150</v>
      </c>
      <c r="N276" s="22">
        <v>0</v>
      </c>
      <c r="O276" s="22">
        <v>-94342</v>
      </c>
      <c r="P276" s="22">
        <v>0</v>
      </c>
      <c r="Q276" s="22">
        <v>0</v>
      </c>
      <c r="R276" s="22">
        <v>893408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160026</v>
      </c>
      <c r="F277" s="22">
        <v>135776</v>
      </c>
      <c r="G277" s="22">
        <v>-703</v>
      </c>
      <c r="H277" s="22">
        <v>66294</v>
      </c>
      <c r="I277" s="22">
        <v>0</v>
      </c>
      <c r="J277" s="22">
        <v>-436916</v>
      </c>
      <c r="K277" s="22">
        <v>70361</v>
      </c>
      <c r="L277" s="22">
        <v>0</v>
      </c>
      <c r="M277" s="22">
        <v>208039</v>
      </c>
      <c r="N277" s="22">
        <v>0</v>
      </c>
      <c r="O277" s="22">
        <v>-101127</v>
      </c>
      <c r="P277" s="22">
        <v>0</v>
      </c>
      <c r="Q277" s="22">
        <v>305</v>
      </c>
      <c r="R277" s="22">
        <v>102055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74345</v>
      </c>
      <c r="F278" s="22">
        <v>459837</v>
      </c>
      <c r="G278" s="22">
        <v>-65000</v>
      </c>
      <c r="H278" s="22">
        <v>3359</v>
      </c>
      <c r="I278" s="22">
        <v>0</v>
      </c>
      <c r="J278" s="22">
        <v>-510301</v>
      </c>
      <c r="K278" s="22">
        <v>0</v>
      </c>
      <c r="L278" s="22">
        <v>1035</v>
      </c>
      <c r="M278" s="22">
        <v>94278</v>
      </c>
      <c r="N278" s="22">
        <v>0</v>
      </c>
      <c r="O278" s="22">
        <v>-5475</v>
      </c>
      <c r="P278" s="22">
        <v>0</v>
      </c>
      <c r="Q278" s="22">
        <v>0</v>
      </c>
      <c r="R278" s="22">
        <v>52078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310861</v>
      </c>
      <c r="F279" s="22">
        <v>-75230</v>
      </c>
      <c r="G279" s="22">
        <v>-17530</v>
      </c>
      <c r="H279" s="22">
        <v>0</v>
      </c>
      <c r="I279" s="22">
        <v>0</v>
      </c>
      <c r="J279" s="22">
        <v>-3001</v>
      </c>
      <c r="K279" s="22">
        <v>-8104</v>
      </c>
      <c r="L279" s="22">
        <v>0</v>
      </c>
      <c r="M279" s="22">
        <v>236132</v>
      </c>
      <c r="N279" s="22">
        <v>0</v>
      </c>
      <c r="O279" s="22">
        <v>-46629</v>
      </c>
      <c r="P279" s="22">
        <v>0</v>
      </c>
      <c r="Q279" s="22">
        <v>0</v>
      </c>
      <c r="R279" s="22">
        <v>396499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167226</v>
      </c>
      <c r="F280" s="22">
        <v>185634</v>
      </c>
      <c r="G280" s="22">
        <v>-4251</v>
      </c>
      <c r="H280" s="22">
        <v>0</v>
      </c>
      <c r="I280" s="22">
        <v>0</v>
      </c>
      <c r="J280" s="22">
        <v>-460871</v>
      </c>
      <c r="K280" s="22">
        <v>0</v>
      </c>
      <c r="L280" s="22">
        <v>0</v>
      </c>
      <c r="M280" s="22">
        <v>439201</v>
      </c>
      <c r="N280" s="22">
        <v>0</v>
      </c>
      <c r="O280" s="22">
        <v>-21444</v>
      </c>
      <c r="P280" s="22">
        <v>0</v>
      </c>
      <c r="Q280" s="22">
        <v>0</v>
      </c>
      <c r="R280" s="22">
        <v>305495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200290</v>
      </c>
      <c r="F281" s="22">
        <v>493441</v>
      </c>
      <c r="G281" s="22">
        <v>0</v>
      </c>
      <c r="H281" s="22">
        <v>0</v>
      </c>
      <c r="I281" s="22">
        <v>0</v>
      </c>
      <c r="J281" s="22">
        <v>-528140</v>
      </c>
      <c r="K281" s="22">
        <v>0</v>
      </c>
      <c r="L281" s="22">
        <v>0</v>
      </c>
      <c r="M281" s="22">
        <v>104064</v>
      </c>
      <c r="N281" s="22">
        <v>0</v>
      </c>
      <c r="O281" s="22">
        <v>-10791</v>
      </c>
      <c r="P281" s="22">
        <v>0</v>
      </c>
      <c r="Q281" s="22">
        <v>-4816</v>
      </c>
      <c r="R281" s="22">
        <v>254048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4032142</v>
      </c>
      <c r="G282" s="22">
        <v>0</v>
      </c>
      <c r="H282" s="22">
        <v>379535</v>
      </c>
      <c r="I282" s="22">
        <v>0</v>
      </c>
      <c r="J282" s="22">
        <v>-4791657</v>
      </c>
      <c r="K282" s="22">
        <v>0</v>
      </c>
      <c r="L282" s="22">
        <v>39470</v>
      </c>
      <c r="M282" s="22">
        <v>278486</v>
      </c>
      <c r="N282" s="22">
        <v>0</v>
      </c>
      <c r="O282" s="22">
        <v>-16363</v>
      </c>
      <c r="P282" s="22">
        <v>0</v>
      </c>
      <c r="Q282" s="22">
        <v>0</v>
      </c>
      <c r="R282" s="22">
        <v>-78387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222389</v>
      </c>
      <c r="F283" s="22">
        <v>7205</v>
      </c>
      <c r="G283" s="22">
        <v>0</v>
      </c>
      <c r="H283" s="22">
        <v>0</v>
      </c>
      <c r="I283" s="22">
        <v>0</v>
      </c>
      <c r="J283" s="22">
        <v>-36803</v>
      </c>
      <c r="K283" s="22">
        <v>0</v>
      </c>
      <c r="L283" s="22">
        <v>66262</v>
      </c>
      <c r="M283" s="22">
        <v>73115</v>
      </c>
      <c r="N283" s="22">
        <v>0</v>
      </c>
      <c r="O283" s="22">
        <v>-17450</v>
      </c>
      <c r="P283" s="22">
        <v>0</v>
      </c>
      <c r="Q283" s="22">
        <v>0</v>
      </c>
      <c r="R283" s="22">
        <v>314718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536990</v>
      </c>
      <c r="F284" s="22">
        <v>204393</v>
      </c>
      <c r="G284" s="22">
        <v>0</v>
      </c>
      <c r="H284" s="22">
        <v>0</v>
      </c>
      <c r="I284" s="22">
        <v>0</v>
      </c>
      <c r="J284" s="22">
        <v>-279342</v>
      </c>
      <c r="K284" s="22">
        <v>0</v>
      </c>
      <c r="L284" s="22">
        <v>0</v>
      </c>
      <c r="M284" s="22">
        <v>118708</v>
      </c>
      <c r="N284" s="22">
        <v>0</v>
      </c>
      <c r="O284" s="22">
        <v>-20350</v>
      </c>
      <c r="P284" s="22">
        <v>0</v>
      </c>
      <c r="Q284" s="22">
        <v>0</v>
      </c>
      <c r="R284" s="22">
        <v>560399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-329494</v>
      </c>
      <c r="F285" s="22">
        <v>-45981</v>
      </c>
      <c r="G285" s="22">
        <v>0</v>
      </c>
      <c r="H285" s="22">
        <v>0</v>
      </c>
      <c r="I285" s="22">
        <v>0</v>
      </c>
      <c r="J285" s="22">
        <v>-15854</v>
      </c>
      <c r="K285" s="22">
        <v>0</v>
      </c>
      <c r="L285" s="22">
        <v>0</v>
      </c>
      <c r="M285" s="22">
        <v>118587</v>
      </c>
      <c r="N285" s="22">
        <v>0</v>
      </c>
      <c r="O285" s="22">
        <v>-31982</v>
      </c>
      <c r="P285" s="22">
        <v>0</v>
      </c>
      <c r="Q285" s="22">
        <v>0</v>
      </c>
      <c r="R285" s="22">
        <v>-304724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1006324</v>
      </c>
      <c r="F286" s="22">
        <v>513325</v>
      </c>
      <c r="G286" s="22">
        <v>-55</v>
      </c>
      <c r="H286" s="22">
        <v>-691800</v>
      </c>
      <c r="I286" s="22">
        <v>0</v>
      </c>
      <c r="J286" s="22">
        <v>0</v>
      </c>
      <c r="K286" s="22">
        <v>0</v>
      </c>
      <c r="L286" s="22">
        <v>0</v>
      </c>
      <c r="M286" s="22">
        <v>250202</v>
      </c>
      <c r="N286" s="22">
        <v>0</v>
      </c>
      <c r="O286" s="22">
        <v>-74583</v>
      </c>
      <c r="P286" s="22">
        <v>0</v>
      </c>
      <c r="Q286" s="22">
        <v>0</v>
      </c>
      <c r="R286" s="22">
        <v>1003413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446149</v>
      </c>
      <c r="F287" s="22">
        <v>174997</v>
      </c>
      <c r="G287" s="22">
        <v>0</v>
      </c>
      <c r="H287" s="22">
        <v>0</v>
      </c>
      <c r="I287" s="22">
        <v>0</v>
      </c>
      <c r="J287" s="22">
        <v>-482143</v>
      </c>
      <c r="K287" s="22">
        <v>0</v>
      </c>
      <c r="L287" s="22">
        <v>0</v>
      </c>
      <c r="M287" s="22">
        <v>219881</v>
      </c>
      <c r="N287" s="22">
        <v>0</v>
      </c>
      <c r="O287" s="22">
        <v>-29976</v>
      </c>
      <c r="P287" s="22">
        <v>0</v>
      </c>
      <c r="Q287" s="22">
        <v>-20524</v>
      </c>
      <c r="R287" s="22">
        <v>308384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93767</v>
      </c>
      <c r="F288" s="22">
        <v>286148</v>
      </c>
      <c r="G288" s="22">
        <v>-46000</v>
      </c>
      <c r="H288" s="22">
        <v>0</v>
      </c>
      <c r="I288" s="22">
        <v>0</v>
      </c>
      <c r="J288" s="22">
        <v>-302861</v>
      </c>
      <c r="K288" s="22">
        <v>0</v>
      </c>
      <c r="L288" s="22">
        <v>0</v>
      </c>
      <c r="M288" s="22">
        <v>62981</v>
      </c>
      <c r="N288" s="22">
        <v>0</v>
      </c>
      <c r="O288" s="22">
        <v>0</v>
      </c>
      <c r="P288" s="22">
        <v>0</v>
      </c>
      <c r="Q288" s="22">
        <v>0</v>
      </c>
      <c r="R288" s="22">
        <v>94035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697981</v>
      </c>
      <c r="F289" s="22">
        <v>258599</v>
      </c>
      <c r="G289" s="22">
        <v>254535</v>
      </c>
      <c r="H289" s="22">
        <v>-155000</v>
      </c>
      <c r="I289" s="22">
        <v>0</v>
      </c>
      <c r="J289" s="22">
        <v>-883454</v>
      </c>
      <c r="K289" s="22">
        <v>0</v>
      </c>
      <c r="L289" s="22">
        <v>0</v>
      </c>
      <c r="M289" s="22">
        <v>558823</v>
      </c>
      <c r="N289" s="22">
        <v>0</v>
      </c>
      <c r="O289" s="22">
        <v>0</v>
      </c>
      <c r="P289" s="22">
        <v>0</v>
      </c>
      <c r="Q289" s="22">
        <v>0</v>
      </c>
      <c r="R289" s="22">
        <v>731484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266418</v>
      </c>
      <c r="F290" s="22">
        <v>-94882</v>
      </c>
      <c r="G290" s="22">
        <v>0</v>
      </c>
      <c r="H290" s="22">
        <v>60000</v>
      </c>
      <c r="I290" s="22">
        <v>0</v>
      </c>
      <c r="J290" s="22">
        <v>-64084</v>
      </c>
      <c r="K290" s="22">
        <v>0</v>
      </c>
      <c r="L290" s="22">
        <v>252</v>
      </c>
      <c r="M290" s="22">
        <v>104305</v>
      </c>
      <c r="N290" s="22">
        <v>0</v>
      </c>
      <c r="O290" s="22">
        <v>0</v>
      </c>
      <c r="P290" s="22">
        <v>0</v>
      </c>
      <c r="Q290" s="22">
        <v>0</v>
      </c>
      <c r="R290" s="22">
        <v>272009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195787</v>
      </c>
      <c r="F291" s="22">
        <v>42764</v>
      </c>
      <c r="G291" s="22">
        <v>-26085</v>
      </c>
      <c r="H291" s="22">
        <v>0</v>
      </c>
      <c r="I291" s="22">
        <v>0</v>
      </c>
      <c r="J291" s="22">
        <v>-111384</v>
      </c>
      <c r="K291" s="22">
        <v>0</v>
      </c>
      <c r="L291" s="22">
        <v>0</v>
      </c>
      <c r="M291" s="22">
        <v>107790</v>
      </c>
      <c r="N291" s="22">
        <v>0</v>
      </c>
      <c r="O291" s="22">
        <v>-3246</v>
      </c>
      <c r="P291" s="22">
        <v>0</v>
      </c>
      <c r="Q291" s="22">
        <v>0</v>
      </c>
      <c r="R291" s="22">
        <v>205626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19239</v>
      </c>
      <c r="F292" s="22">
        <v>55697</v>
      </c>
      <c r="G292" s="22">
        <v>0</v>
      </c>
      <c r="H292" s="22">
        <v>3084</v>
      </c>
      <c r="I292" s="22">
        <v>0</v>
      </c>
      <c r="J292" s="22">
        <v>-43635</v>
      </c>
      <c r="K292" s="22">
        <v>0</v>
      </c>
      <c r="L292" s="22">
        <v>0</v>
      </c>
      <c r="M292" s="22">
        <v>5238</v>
      </c>
      <c r="N292" s="22">
        <v>0</v>
      </c>
      <c r="O292" s="22">
        <v>-9748</v>
      </c>
      <c r="P292" s="22">
        <v>0</v>
      </c>
      <c r="Q292" s="22">
        <v>0</v>
      </c>
      <c r="R292" s="22">
        <v>29875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29022</v>
      </c>
      <c r="F293" s="22">
        <v>-231</v>
      </c>
      <c r="G293" s="22">
        <v>-4920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5160</v>
      </c>
      <c r="N293" s="22">
        <v>0</v>
      </c>
      <c r="O293" s="22">
        <v>0</v>
      </c>
      <c r="P293" s="22">
        <v>0</v>
      </c>
      <c r="Q293" s="22">
        <v>0</v>
      </c>
      <c r="R293" s="22">
        <v>29031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46318</v>
      </c>
      <c r="F294" s="22">
        <v>65743</v>
      </c>
      <c r="G294" s="22">
        <v>-73331</v>
      </c>
      <c r="H294" s="22">
        <v>0</v>
      </c>
      <c r="I294" s="22">
        <v>0</v>
      </c>
      <c r="J294" s="22">
        <v>-6620</v>
      </c>
      <c r="K294" s="22">
        <v>0</v>
      </c>
      <c r="L294" s="22">
        <v>1875</v>
      </c>
      <c r="M294" s="22">
        <v>28754</v>
      </c>
      <c r="N294" s="22">
        <v>0</v>
      </c>
      <c r="O294" s="22">
        <v>0</v>
      </c>
      <c r="P294" s="22">
        <v>0</v>
      </c>
      <c r="Q294" s="22">
        <v>51</v>
      </c>
      <c r="R294" s="22">
        <v>62790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118182</v>
      </c>
      <c r="F295" s="22">
        <v>180771</v>
      </c>
      <c r="G295" s="22">
        <v>-156163</v>
      </c>
      <c r="H295" s="22">
        <v>0</v>
      </c>
      <c r="I295" s="22">
        <v>0</v>
      </c>
      <c r="J295" s="22">
        <v>-59477</v>
      </c>
      <c r="K295" s="22">
        <v>0</v>
      </c>
      <c r="L295" s="22">
        <v>0</v>
      </c>
      <c r="M295" s="22">
        <v>34869</v>
      </c>
      <c r="N295" s="22">
        <v>0</v>
      </c>
      <c r="O295" s="22">
        <v>0</v>
      </c>
      <c r="P295" s="22">
        <v>0</v>
      </c>
      <c r="Q295" s="22">
        <v>0</v>
      </c>
      <c r="R295" s="22">
        <v>118182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188044</v>
      </c>
      <c r="F296" s="22">
        <v>20579</v>
      </c>
      <c r="G296" s="22">
        <v>0</v>
      </c>
      <c r="H296" s="22">
        <v>0</v>
      </c>
      <c r="I296" s="22">
        <v>0</v>
      </c>
      <c r="J296" s="22">
        <v>-2354</v>
      </c>
      <c r="K296" s="22">
        <v>0</v>
      </c>
      <c r="L296" s="22">
        <v>0</v>
      </c>
      <c r="M296" s="22">
        <v>7088</v>
      </c>
      <c r="N296" s="22">
        <v>0</v>
      </c>
      <c r="O296" s="22">
        <v>0</v>
      </c>
      <c r="P296" s="22">
        <v>0</v>
      </c>
      <c r="Q296" s="22">
        <v>0</v>
      </c>
      <c r="R296" s="22">
        <v>213357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126199</v>
      </c>
      <c r="F297" s="22">
        <v>17223</v>
      </c>
      <c r="G297" s="22">
        <v>0</v>
      </c>
      <c r="H297" s="22">
        <v>5008</v>
      </c>
      <c r="I297" s="22">
        <v>0</v>
      </c>
      <c r="J297" s="22">
        <v>-25266</v>
      </c>
      <c r="K297" s="22">
        <v>0</v>
      </c>
      <c r="L297" s="22">
        <v>0</v>
      </c>
      <c r="M297" s="22">
        <v>9804</v>
      </c>
      <c r="N297" s="22">
        <v>0</v>
      </c>
      <c r="O297" s="22">
        <v>0</v>
      </c>
      <c r="P297" s="22">
        <v>0</v>
      </c>
      <c r="Q297" s="22">
        <v>0</v>
      </c>
      <c r="R297" s="22">
        <v>132969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24572</v>
      </c>
      <c r="F298" s="22">
        <v>7492</v>
      </c>
      <c r="G298" s="22">
        <v>-9402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4824</v>
      </c>
      <c r="N298" s="22">
        <v>0</v>
      </c>
      <c r="O298" s="22">
        <v>0</v>
      </c>
      <c r="P298" s="22">
        <v>0</v>
      </c>
      <c r="Q298" s="22">
        <v>0</v>
      </c>
      <c r="R298" s="22">
        <v>27486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7105</v>
      </c>
      <c r="F299" s="22">
        <v>1324</v>
      </c>
      <c r="G299" s="22">
        <v>-5000</v>
      </c>
      <c r="H299" s="22">
        <v>0</v>
      </c>
      <c r="I299" s="22"/>
      <c r="J299" s="22">
        <v>0</v>
      </c>
      <c r="K299" s="22">
        <v>0</v>
      </c>
      <c r="L299" s="22">
        <v>0</v>
      </c>
      <c r="M299" s="22">
        <v>11714</v>
      </c>
      <c r="N299" s="22"/>
      <c r="O299" s="22">
        <v>0</v>
      </c>
      <c r="P299" s="22"/>
      <c r="Q299" s="22">
        <v>0</v>
      </c>
      <c r="R299" s="22">
        <v>15143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40031</v>
      </c>
      <c r="F300" s="22">
        <v>-9138</v>
      </c>
      <c r="G300" s="22">
        <v>0</v>
      </c>
      <c r="H300" s="22">
        <v>26242</v>
      </c>
      <c r="I300" s="22">
        <v>0</v>
      </c>
      <c r="J300" s="22">
        <v>-34672</v>
      </c>
      <c r="K300" s="22">
        <v>0</v>
      </c>
      <c r="L300" s="22">
        <v>0</v>
      </c>
      <c r="M300" s="22">
        <v>17568</v>
      </c>
      <c r="N300" s="22">
        <v>0</v>
      </c>
      <c r="O300" s="22">
        <v>0</v>
      </c>
      <c r="P300" s="22">
        <v>0</v>
      </c>
      <c r="Q300" s="22">
        <v>0</v>
      </c>
      <c r="R300" s="22">
        <v>40031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42863</v>
      </c>
      <c r="F301" s="22">
        <v>1231</v>
      </c>
      <c r="G301" s="22">
        <v>-4118</v>
      </c>
      <c r="H301" s="22">
        <v>718</v>
      </c>
      <c r="I301" s="22">
        <v>0</v>
      </c>
      <c r="J301" s="22">
        <v>-4313</v>
      </c>
      <c r="K301" s="22">
        <v>-500</v>
      </c>
      <c r="L301" s="22">
        <v>0</v>
      </c>
      <c r="M301" s="22">
        <v>9798</v>
      </c>
      <c r="N301" s="22">
        <v>0</v>
      </c>
      <c r="O301" s="22">
        <v>0</v>
      </c>
      <c r="P301" s="22">
        <v>0</v>
      </c>
      <c r="Q301" s="22">
        <v>0</v>
      </c>
      <c r="R301" s="22">
        <v>45679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53733</v>
      </c>
      <c r="F302" s="22">
        <v>74252</v>
      </c>
      <c r="G302" s="22">
        <v>-64995</v>
      </c>
      <c r="H302" s="22">
        <v>0</v>
      </c>
      <c r="I302" s="22">
        <v>0</v>
      </c>
      <c r="J302" s="22">
        <v>-58171</v>
      </c>
      <c r="K302" s="22">
        <v>0</v>
      </c>
      <c r="L302" s="22">
        <v>0</v>
      </c>
      <c r="M302" s="22">
        <v>36602</v>
      </c>
      <c r="N302" s="22">
        <v>0</v>
      </c>
      <c r="O302" s="22">
        <v>0</v>
      </c>
      <c r="P302" s="22">
        <v>0</v>
      </c>
      <c r="Q302" s="22">
        <v>0</v>
      </c>
      <c r="R302" s="22">
        <v>41421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96559</v>
      </c>
      <c r="F303" s="22">
        <v>-14016</v>
      </c>
      <c r="G303" s="22">
        <v>-61000</v>
      </c>
      <c r="H303" s="22">
        <v>9908</v>
      </c>
      <c r="I303" s="22">
        <v>0</v>
      </c>
      <c r="J303" s="22">
        <v>0</v>
      </c>
      <c r="K303" s="22">
        <v>0</v>
      </c>
      <c r="L303" s="22">
        <v>0</v>
      </c>
      <c r="M303" s="22">
        <v>4722</v>
      </c>
      <c r="N303" s="22">
        <v>0</v>
      </c>
      <c r="O303" s="22">
        <v>0</v>
      </c>
      <c r="P303" s="22">
        <v>0</v>
      </c>
      <c r="Q303" s="22">
        <v>14075</v>
      </c>
      <c r="R303" s="22">
        <v>50248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182482</v>
      </c>
      <c r="F304" s="22">
        <v>-104694</v>
      </c>
      <c r="G304" s="22">
        <v>0</v>
      </c>
      <c r="H304" s="22">
        <v>0</v>
      </c>
      <c r="I304" s="22">
        <v>0</v>
      </c>
      <c r="J304" s="22">
        <v>-53223</v>
      </c>
      <c r="K304" s="22">
        <v>0</v>
      </c>
      <c r="L304" s="22">
        <v>0</v>
      </c>
      <c r="M304" s="22">
        <v>56226</v>
      </c>
      <c r="N304" s="22">
        <v>0</v>
      </c>
      <c r="O304" s="22">
        <v>0</v>
      </c>
      <c r="P304" s="22">
        <v>0</v>
      </c>
      <c r="Q304" s="22">
        <v>0</v>
      </c>
      <c r="R304" s="22">
        <v>80792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56691</v>
      </c>
      <c r="F305" s="22">
        <v>49521</v>
      </c>
      <c r="G305" s="22">
        <v>-54922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5402</v>
      </c>
      <c r="N305" s="22">
        <v>0</v>
      </c>
      <c r="O305" s="22">
        <v>0</v>
      </c>
      <c r="P305" s="22">
        <v>0</v>
      </c>
      <c r="Q305" s="22">
        <v>0</v>
      </c>
      <c r="R305" s="22">
        <v>56692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134859</v>
      </c>
      <c r="F306" s="22">
        <v>-12236</v>
      </c>
      <c r="G306" s="22">
        <v>0</v>
      </c>
      <c r="H306" s="22">
        <v>0</v>
      </c>
      <c r="I306" s="22">
        <v>0</v>
      </c>
      <c r="J306" s="22">
        <v>-5218</v>
      </c>
      <c r="K306" s="22">
        <v>0</v>
      </c>
      <c r="L306" s="22">
        <v>0</v>
      </c>
      <c r="M306" s="22">
        <v>23281</v>
      </c>
      <c r="N306" s="22">
        <v>0</v>
      </c>
      <c r="O306" s="22">
        <v>0</v>
      </c>
      <c r="P306" s="22">
        <v>0</v>
      </c>
      <c r="Q306" s="22">
        <v>0</v>
      </c>
      <c r="R306" s="22">
        <v>140686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149709</v>
      </c>
      <c r="F307" s="22">
        <v>346959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3336</v>
      </c>
      <c r="N307" s="22">
        <v>0</v>
      </c>
      <c r="O307" s="22">
        <v>0</v>
      </c>
      <c r="P307" s="22">
        <v>0</v>
      </c>
      <c r="Q307" s="22">
        <v>0</v>
      </c>
      <c r="R307" s="22">
        <v>500004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303594</v>
      </c>
      <c r="F308" s="22">
        <v>93995</v>
      </c>
      <c r="G308" s="22">
        <v>0</v>
      </c>
      <c r="H308" s="22">
        <v>0</v>
      </c>
      <c r="I308" s="22">
        <v>0</v>
      </c>
      <c r="J308" s="22">
        <v>0</v>
      </c>
      <c r="K308" s="22">
        <v>-8048</v>
      </c>
      <c r="L308" s="22">
        <v>2376</v>
      </c>
      <c r="M308" s="22">
        <v>3096</v>
      </c>
      <c r="N308" s="22">
        <v>0</v>
      </c>
      <c r="O308" s="22">
        <v>0</v>
      </c>
      <c r="P308" s="22">
        <v>0</v>
      </c>
      <c r="Q308" s="22">
        <v>0</v>
      </c>
      <c r="R308" s="22">
        <v>395013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8731</v>
      </c>
      <c r="F309" s="22">
        <v>4572</v>
      </c>
      <c r="G309" s="22">
        <v>0</v>
      </c>
      <c r="H309" s="22">
        <v>0</v>
      </c>
      <c r="I309" s="22">
        <v>0</v>
      </c>
      <c r="J309" s="22">
        <v>-5950</v>
      </c>
      <c r="K309" s="22">
        <v>0</v>
      </c>
      <c r="L309" s="22">
        <v>40</v>
      </c>
      <c r="M309" s="22">
        <v>8803</v>
      </c>
      <c r="N309" s="22">
        <v>0</v>
      </c>
      <c r="O309" s="22">
        <v>0</v>
      </c>
      <c r="P309" s="22">
        <v>0</v>
      </c>
      <c r="Q309" s="22">
        <v>0</v>
      </c>
      <c r="R309" s="22">
        <v>16196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124188</v>
      </c>
      <c r="F310" s="22">
        <v>170013</v>
      </c>
      <c r="G310" s="22">
        <v>-201609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31595</v>
      </c>
      <c r="N310" s="22">
        <v>0</v>
      </c>
      <c r="O310" s="22">
        <v>0</v>
      </c>
      <c r="P310" s="22">
        <v>0</v>
      </c>
      <c r="Q310" s="22">
        <v>0</v>
      </c>
      <c r="R310" s="22">
        <v>124187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24601</v>
      </c>
      <c r="F311" s="22">
        <v>-10029</v>
      </c>
      <c r="G311" s="22">
        <v>-3300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13340</v>
      </c>
      <c r="N311" s="22">
        <v>0</v>
      </c>
      <c r="O311" s="22">
        <v>0</v>
      </c>
      <c r="P311" s="22">
        <v>0</v>
      </c>
      <c r="Q311" s="22">
        <v>0</v>
      </c>
      <c r="R311" s="22">
        <v>24612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31008</v>
      </c>
      <c r="F312" s="22">
        <v>-3359</v>
      </c>
      <c r="G312" s="22">
        <v>0</v>
      </c>
      <c r="H312" s="22">
        <v>2000</v>
      </c>
      <c r="I312" s="22">
        <v>0</v>
      </c>
      <c r="J312" s="22">
        <v>-7462</v>
      </c>
      <c r="K312" s="22">
        <v>0</v>
      </c>
      <c r="L312" s="22">
        <v>0</v>
      </c>
      <c r="M312" s="22">
        <v>9172</v>
      </c>
      <c r="N312" s="22">
        <v>0</v>
      </c>
      <c r="O312" s="22">
        <v>0</v>
      </c>
      <c r="P312" s="22">
        <v>0</v>
      </c>
      <c r="Q312" s="22">
        <v>0</v>
      </c>
      <c r="R312" s="22">
        <v>31359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20660</v>
      </c>
      <c r="F313" s="22">
        <v>-2778</v>
      </c>
      <c r="G313" s="22">
        <v>-5333</v>
      </c>
      <c r="H313" s="22">
        <v>1700</v>
      </c>
      <c r="I313" s="22">
        <v>0</v>
      </c>
      <c r="J313" s="22">
        <v>0</v>
      </c>
      <c r="K313" s="22">
        <v>0</v>
      </c>
      <c r="L313" s="22">
        <v>0</v>
      </c>
      <c r="M313" s="22">
        <v>6750</v>
      </c>
      <c r="N313" s="22">
        <v>0</v>
      </c>
      <c r="O313" s="22">
        <v>0</v>
      </c>
      <c r="P313" s="22">
        <v>0</v>
      </c>
      <c r="Q313" s="22">
        <v>0</v>
      </c>
      <c r="R313" s="22">
        <v>20999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227</v>
      </c>
      <c r="F314" s="22">
        <v>87995</v>
      </c>
      <c r="G314" s="22">
        <v>0</v>
      </c>
      <c r="H314" s="22">
        <v>0</v>
      </c>
      <c r="I314" s="22">
        <v>0</v>
      </c>
      <c r="J314" s="22">
        <v>-133177</v>
      </c>
      <c r="K314" s="22">
        <v>0</v>
      </c>
      <c r="L314" s="22">
        <v>28577</v>
      </c>
      <c r="M314" s="22">
        <v>35877</v>
      </c>
      <c r="N314" s="22">
        <v>0</v>
      </c>
      <c r="O314" s="22">
        <v>0</v>
      </c>
      <c r="P314" s="22">
        <v>0</v>
      </c>
      <c r="Q314" s="22">
        <v>0</v>
      </c>
      <c r="R314" s="22">
        <v>19499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19000</v>
      </c>
      <c r="F315" s="22">
        <v>65215</v>
      </c>
      <c r="G315" s="22">
        <v>0</v>
      </c>
      <c r="H315" s="22">
        <v>0</v>
      </c>
      <c r="I315" s="22">
        <v>0</v>
      </c>
      <c r="J315" s="22">
        <v>-87876</v>
      </c>
      <c r="K315" s="22">
        <v>0</v>
      </c>
      <c r="L315" s="22">
        <v>0</v>
      </c>
      <c r="M315" s="22">
        <v>15050</v>
      </c>
      <c r="N315" s="22">
        <v>0</v>
      </c>
      <c r="O315" s="22">
        <v>0</v>
      </c>
      <c r="P315" s="22">
        <v>0</v>
      </c>
      <c r="Q315" s="22">
        <v>0</v>
      </c>
      <c r="R315" s="22">
        <v>11389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14839</v>
      </c>
      <c r="F316" s="22">
        <v>-8394</v>
      </c>
      <c r="G316" s="22">
        <v>0</v>
      </c>
      <c r="H316" s="22">
        <v>71687</v>
      </c>
      <c r="I316" s="22">
        <v>0</v>
      </c>
      <c r="J316" s="22">
        <v>0</v>
      </c>
      <c r="K316" s="22">
        <v>0</v>
      </c>
      <c r="L316" s="22">
        <v>0</v>
      </c>
      <c r="M316" s="22">
        <v>4365</v>
      </c>
      <c r="N316" s="22">
        <v>0</v>
      </c>
      <c r="O316" s="22">
        <v>0</v>
      </c>
      <c r="P316" s="22">
        <v>0</v>
      </c>
      <c r="Q316" s="22">
        <v>0</v>
      </c>
      <c r="R316" s="22">
        <v>82497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227893</v>
      </c>
      <c r="F317" s="22">
        <v>144377</v>
      </c>
      <c r="G317" s="22">
        <v>0</v>
      </c>
      <c r="H317" s="22">
        <v>2966</v>
      </c>
      <c r="I317" s="22">
        <v>0</v>
      </c>
      <c r="J317" s="22">
        <v>-281660</v>
      </c>
      <c r="K317" s="22">
        <v>0</v>
      </c>
      <c r="L317" s="22">
        <v>0</v>
      </c>
      <c r="M317" s="22">
        <v>134317</v>
      </c>
      <c r="N317" s="22">
        <v>0</v>
      </c>
      <c r="O317" s="22">
        <v>0</v>
      </c>
      <c r="P317" s="22">
        <v>0</v>
      </c>
      <c r="Q317" s="22">
        <v>0</v>
      </c>
      <c r="R317" s="22">
        <v>227893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27336</v>
      </c>
      <c r="F318" s="22">
        <v>89349</v>
      </c>
      <c r="G318" s="22">
        <v>-82957</v>
      </c>
      <c r="H318" s="22">
        <v>0</v>
      </c>
      <c r="I318" s="22">
        <v>0</v>
      </c>
      <c r="J318" s="22">
        <v>-12153</v>
      </c>
      <c r="K318" s="22">
        <v>0</v>
      </c>
      <c r="L318" s="22">
        <v>0</v>
      </c>
      <c r="M318" s="22">
        <v>13132</v>
      </c>
      <c r="N318" s="22">
        <v>0</v>
      </c>
      <c r="O318" s="22">
        <v>0</v>
      </c>
      <c r="P318" s="22">
        <v>0</v>
      </c>
      <c r="Q318" s="22">
        <v>0</v>
      </c>
      <c r="R318" s="22">
        <v>34707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120243</v>
      </c>
      <c r="F319" s="22">
        <v>104420</v>
      </c>
      <c r="G319" s="22">
        <v>0</v>
      </c>
      <c r="H319" s="22">
        <v>0</v>
      </c>
      <c r="I319" s="22">
        <v>0</v>
      </c>
      <c r="J319" s="22">
        <v>-99266</v>
      </c>
      <c r="K319" s="22">
        <v>0</v>
      </c>
      <c r="L319" s="22">
        <v>0</v>
      </c>
      <c r="M319" s="22">
        <v>36531</v>
      </c>
      <c r="N319" s="22">
        <v>0</v>
      </c>
      <c r="O319" s="22">
        <v>0</v>
      </c>
      <c r="P319" s="22">
        <v>0</v>
      </c>
      <c r="Q319" s="22">
        <v>-18252</v>
      </c>
      <c r="R319" s="22">
        <v>143676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50339</v>
      </c>
      <c r="F320" s="22">
        <v>-12367</v>
      </c>
      <c r="G320" s="22">
        <v>-19743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50753</v>
      </c>
      <c r="N320" s="22">
        <v>0</v>
      </c>
      <c r="O320" s="22">
        <v>0</v>
      </c>
      <c r="P320" s="22">
        <v>0</v>
      </c>
      <c r="Q320" s="22">
        <v>0</v>
      </c>
      <c r="R320" s="22">
        <v>68982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38235</v>
      </c>
      <c r="F321" s="22">
        <v>-7016</v>
      </c>
      <c r="G321" s="22">
        <v>0</v>
      </c>
      <c r="H321" s="22">
        <v>0</v>
      </c>
      <c r="I321" s="22">
        <v>0</v>
      </c>
      <c r="J321" s="22">
        <v>-13700</v>
      </c>
      <c r="K321" s="22">
        <v>0</v>
      </c>
      <c r="L321" s="22">
        <v>0</v>
      </c>
      <c r="M321" s="22">
        <v>2167</v>
      </c>
      <c r="N321" s="22">
        <v>0</v>
      </c>
      <c r="O321" s="22">
        <v>0</v>
      </c>
      <c r="P321" s="22">
        <v>0</v>
      </c>
      <c r="Q321" s="22">
        <v>0</v>
      </c>
      <c r="R321" s="22">
        <v>19686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30663</v>
      </c>
      <c r="F322" s="22">
        <v>101819</v>
      </c>
      <c r="G322" s="22">
        <v>-40614</v>
      </c>
      <c r="H322" s="22">
        <v>0</v>
      </c>
      <c r="I322" s="22">
        <v>0</v>
      </c>
      <c r="J322" s="22">
        <v>-94745</v>
      </c>
      <c r="K322" s="22">
        <v>0</v>
      </c>
      <c r="L322" s="22">
        <v>0</v>
      </c>
      <c r="M322" s="22">
        <v>39058</v>
      </c>
      <c r="N322" s="22">
        <v>0</v>
      </c>
      <c r="O322" s="22">
        <v>0</v>
      </c>
      <c r="P322" s="22">
        <v>0</v>
      </c>
      <c r="Q322" s="22">
        <v>0</v>
      </c>
      <c r="R322" s="22">
        <v>36181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92963</v>
      </c>
      <c r="F323" s="22">
        <v>-13766</v>
      </c>
      <c r="G323" s="22">
        <v>0</v>
      </c>
      <c r="H323" s="22">
        <v>0</v>
      </c>
      <c r="I323" s="22">
        <v>0</v>
      </c>
      <c r="J323" s="22">
        <v>-16114</v>
      </c>
      <c r="K323" s="22">
        <v>0</v>
      </c>
      <c r="L323" s="22">
        <v>0</v>
      </c>
      <c r="M323" s="22">
        <v>23258</v>
      </c>
      <c r="N323" s="22">
        <v>0</v>
      </c>
      <c r="O323" s="22">
        <v>0</v>
      </c>
      <c r="P323" s="22">
        <v>0</v>
      </c>
      <c r="Q323" s="22">
        <v>0</v>
      </c>
      <c r="R323" s="22">
        <v>86341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194042</v>
      </c>
      <c r="F324" s="22">
        <v>90631</v>
      </c>
      <c r="G324" s="22">
        <v>0</v>
      </c>
      <c r="H324" s="22">
        <v>0</v>
      </c>
      <c r="I324" s="22">
        <v>0</v>
      </c>
      <c r="J324" s="22">
        <v>-381005</v>
      </c>
      <c r="K324" s="22">
        <v>0</v>
      </c>
      <c r="L324" s="22">
        <v>0</v>
      </c>
      <c r="M324" s="22">
        <v>37155</v>
      </c>
      <c r="N324" s="22">
        <v>0</v>
      </c>
      <c r="O324" s="22">
        <v>-17918</v>
      </c>
      <c r="P324" s="22">
        <v>0</v>
      </c>
      <c r="Q324" s="22">
        <v>292589</v>
      </c>
      <c r="R324" s="22">
        <v>215494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175070</v>
      </c>
      <c r="F325" s="22">
        <v>219598</v>
      </c>
      <c r="G325" s="22">
        <v>-180000</v>
      </c>
      <c r="H325" s="22">
        <v>0</v>
      </c>
      <c r="I325" s="22">
        <v>0</v>
      </c>
      <c r="J325" s="22">
        <v>-51899</v>
      </c>
      <c r="K325" s="22">
        <v>0</v>
      </c>
      <c r="L325" s="22">
        <v>6050</v>
      </c>
      <c r="M325" s="22">
        <v>80382</v>
      </c>
      <c r="N325" s="22">
        <v>0</v>
      </c>
      <c r="O325" s="22">
        <v>0</v>
      </c>
      <c r="P325" s="22">
        <v>0</v>
      </c>
      <c r="Q325" s="22">
        <v>0</v>
      </c>
      <c r="R325" s="22">
        <v>249201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4290</v>
      </c>
      <c r="F326" s="22">
        <v>-48294</v>
      </c>
      <c r="G326" s="22">
        <v>0</v>
      </c>
      <c r="H326" s="22">
        <v>53295</v>
      </c>
      <c r="I326" s="22">
        <v>0</v>
      </c>
      <c r="J326" s="22">
        <v>-31160</v>
      </c>
      <c r="K326" s="22">
        <v>0</v>
      </c>
      <c r="L326" s="22">
        <v>0</v>
      </c>
      <c r="M326" s="22">
        <v>66029</v>
      </c>
      <c r="N326" s="22">
        <v>0</v>
      </c>
      <c r="O326" s="22">
        <v>0</v>
      </c>
      <c r="P326" s="22">
        <v>0</v>
      </c>
      <c r="Q326" s="22">
        <v>-40295</v>
      </c>
      <c r="R326" s="22">
        <v>3865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7614</v>
      </c>
      <c r="F327" s="22">
        <v>95161</v>
      </c>
      <c r="G327" s="22">
        <v>-24685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19954</v>
      </c>
      <c r="N327" s="22">
        <v>0</v>
      </c>
      <c r="O327" s="22">
        <v>0</v>
      </c>
      <c r="P327" s="22">
        <v>0</v>
      </c>
      <c r="Q327" s="22">
        <v>0</v>
      </c>
      <c r="R327" s="22">
        <v>98044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28126</v>
      </c>
      <c r="F328" s="22">
        <v>91186</v>
      </c>
      <c r="G328" s="22">
        <v>-105912</v>
      </c>
      <c r="H328" s="22">
        <v>86756</v>
      </c>
      <c r="I328" s="22">
        <v>0</v>
      </c>
      <c r="J328" s="22">
        <v>-97101</v>
      </c>
      <c r="K328" s="22">
        <v>0</v>
      </c>
      <c r="L328" s="22">
        <v>0</v>
      </c>
      <c r="M328" s="22">
        <v>53152</v>
      </c>
      <c r="N328" s="22">
        <v>0</v>
      </c>
      <c r="O328" s="22">
        <v>-17491</v>
      </c>
      <c r="P328" s="22">
        <v>0</v>
      </c>
      <c r="Q328" s="22">
        <v>0</v>
      </c>
      <c r="R328" s="22">
        <v>38716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177270</v>
      </c>
      <c r="F329" s="22">
        <v>-20801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156469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25000</v>
      </c>
      <c r="F330" s="22">
        <v>-12281</v>
      </c>
      <c r="G330" s="22">
        <v>-6500</v>
      </c>
      <c r="H330" s="22">
        <v>4000</v>
      </c>
      <c r="I330" s="22">
        <v>0</v>
      </c>
      <c r="J330" s="22">
        <v>-5890</v>
      </c>
      <c r="K330" s="22">
        <v>0</v>
      </c>
      <c r="L330" s="22">
        <v>0</v>
      </c>
      <c r="M330" s="22">
        <v>20871</v>
      </c>
      <c r="N330" s="22">
        <v>0</v>
      </c>
      <c r="O330" s="22">
        <v>0</v>
      </c>
      <c r="P330" s="22">
        <v>0</v>
      </c>
      <c r="Q330" s="22">
        <v>0</v>
      </c>
      <c r="R330" s="22">
        <v>25200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33471</v>
      </c>
      <c r="F331" s="22">
        <v>44676</v>
      </c>
      <c r="G331" s="22">
        <v>-89412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44736</v>
      </c>
      <c r="N331" s="22">
        <v>0</v>
      </c>
      <c r="O331" s="22">
        <v>0</v>
      </c>
      <c r="P331" s="22">
        <v>0</v>
      </c>
      <c r="Q331" s="22">
        <v>0</v>
      </c>
      <c r="R331" s="22">
        <v>33471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49086</v>
      </c>
      <c r="F332" s="22">
        <v>2944</v>
      </c>
      <c r="G332" s="22">
        <v>0</v>
      </c>
      <c r="H332" s="22">
        <v>0</v>
      </c>
      <c r="I332" s="22"/>
      <c r="J332" s="22">
        <v>-22259</v>
      </c>
      <c r="K332" s="22">
        <v>0</v>
      </c>
      <c r="L332" s="22">
        <v>0</v>
      </c>
      <c r="M332" s="22">
        <v>4300</v>
      </c>
      <c r="N332" s="22"/>
      <c r="O332" s="22">
        <v>0</v>
      </c>
      <c r="P332" s="22"/>
      <c r="Q332" s="22">
        <v>0</v>
      </c>
      <c r="R332" s="22">
        <v>34071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196125</v>
      </c>
      <c r="F333" s="22">
        <v>28749</v>
      </c>
      <c r="G333" s="22">
        <v>0</v>
      </c>
      <c r="H333" s="22">
        <v>0</v>
      </c>
      <c r="I333" s="22">
        <v>0</v>
      </c>
      <c r="J333" s="22">
        <v>-20283</v>
      </c>
      <c r="K333" s="22">
        <v>0</v>
      </c>
      <c r="L333" s="22">
        <v>0</v>
      </c>
      <c r="M333" s="22">
        <v>8456</v>
      </c>
      <c r="N333" s="22">
        <v>0</v>
      </c>
      <c r="O333" s="22">
        <v>0</v>
      </c>
      <c r="P333" s="22">
        <v>0</v>
      </c>
      <c r="Q333" s="22">
        <v>0</v>
      </c>
      <c r="R333" s="22">
        <v>213047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51673</v>
      </c>
      <c r="F334" s="22">
        <v>-16113</v>
      </c>
      <c r="G334" s="22">
        <v>0</v>
      </c>
      <c r="H334" s="22">
        <v>0</v>
      </c>
      <c r="I334" s="22">
        <v>0</v>
      </c>
      <c r="J334" s="22">
        <v>-7550</v>
      </c>
      <c r="K334" s="22">
        <v>0</v>
      </c>
      <c r="L334" s="22">
        <v>0</v>
      </c>
      <c r="M334" s="22">
        <v>26366</v>
      </c>
      <c r="N334" s="22">
        <v>0</v>
      </c>
      <c r="O334" s="22">
        <v>0</v>
      </c>
      <c r="P334" s="22">
        <v>0</v>
      </c>
      <c r="Q334" s="22">
        <v>0</v>
      </c>
      <c r="R334" s="22">
        <v>54376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99164</v>
      </c>
      <c r="F335" s="22">
        <v>-4472</v>
      </c>
      <c r="G335" s="22">
        <v>0</v>
      </c>
      <c r="H335" s="22">
        <v>5000</v>
      </c>
      <c r="I335" s="22">
        <v>0</v>
      </c>
      <c r="J335" s="22">
        <v>0</v>
      </c>
      <c r="K335" s="22">
        <v>0</v>
      </c>
      <c r="L335" s="22">
        <v>0</v>
      </c>
      <c r="M335" s="22">
        <v>49043</v>
      </c>
      <c r="N335" s="22">
        <v>0</v>
      </c>
      <c r="O335" s="22">
        <v>-5135</v>
      </c>
      <c r="P335" s="22">
        <v>0</v>
      </c>
      <c r="Q335" s="22">
        <v>0</v>
      </c>
      <c r="R335" s="22">
        <v>143600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40365</v>
      </c>
      <c r="F336" s="22">
        <v>320250</v>
      </c>
      <c r="G336" s="22">
        <v>-13705</v>
      </c>
      <c r="H336" s="22">
        <v>9324</v>
      </c>
      <c r="I336" s="22">
        <v>0</v>
      </c>
      <c r="J336" s="22">
        <v>-263425</v>
      </c>
      <c r="K336" s="22">
        <v>0</v>
      </c>
      <c r="L336" s="22">
        <v>0</v>
      </c>
      <c r="M336" s="22">
        <v>9165</v>
      </c>
      <c r="N336" s="22">
        <v>0</v>
      </c>
      <c r="O336" s="22">
        <v>0</v>
      </c>
      <c r="P336" s="22">
        <v>0</v>
      </c>
      <c r="Q336" s="22">
        <v>0</v>
      </c>
      <c r="R336" s="22">
        <v>101974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11193</v>
      </c>
      <c r="F337" s="22">
        <v>-4937</v>
      </c>
      <c r="G337" s="22">
        <v>-5064</v>
      </c>
      <c r="H337" s="22">
        <v>3186</v>
      </c>
      <c r="I337" s="22">
        <v>0</v>
      </c>
      <c r="J337" s="22">
        <v>0</v>
      </c>
      <c r="K337" s="22">
        <v>0</v>
      </c>
      <c r="L337" s="22">
        <v>0</v>
      </c>
      <c r="M337" s="22">
        <v>7737</v>
      </c>
      <c r="N337" s="22">
        <v>0</v>
      </c>
      <c r="O337" s="22">
        <v>0</v>
      </c>
      <c r="P337" s="22">
        <v>0</v>
      </c>
      <c r="Q337" s="22">
        <v>0</v>
      </c>
      <c r="R337" s="22">
        <v>12115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226717</v>
      </c>
      <c r="F338" s="22">
        <v>18590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3184</v>
      </c>
      <c r="N338" s="22">
        <v>0</v>
      </c>
      <c r="O338" s="22">
        <v>0</v>
      </c>
      <c r="P338" s="22">
        <v>0</v>
      </c>
      <c r="Q338" s="22">
        <v>0</v>
      </c>
      <c r="R338" s="22">
        <v>248491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141692</v>
      </c>
      <c r="F339" s="22">
        <v>113030</v>
      </c>
      <c r="G339" s="22">
        <v>-58345</v>
      </c>
      <c r="H339" s="22">
        <v>0</v>
      </c>
      <c r="I339" s="22">
        <v>0</v>
      </c>
      <c r="J339" s="22">
        <v>-57195</v>
      </c>
      <c r="K339" s="22">
        <v>0</v>
      </c>
      <c r="L339" s="22">
        <v>0</v>
      </c>
      <c r="M339" s="22">
        <v>30122</v>
      </c>
      <c r="N339" s="22">
        <v>0</v>
      </c>
      <c r="O339" s="22">
        <v>0</v>
      </c>
      <c r="P339" s="22">
        <v>0</v>
      </c>
      <c r="Q339" s="22">
        <v>0</v>
      </c>
      <c r="R339" s="22">
        <v>169304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11870</v>
      </c>
      <c r="F340" s="22">
        <v>110240</v>
      </c>
      <c r="G340" s="22">
        <v>0</v>
      </c>
      <c r="H340" s="22">
        <v>0</v>
      </c>
      <c r="I340" s="22">
        <v>0</v>
      </c>
      <c r="J340" s="22">
        <v>-87066</v>
      </c>
      <c r="K340" s="22">
        <v>0</v>
      </c>
      <c r="L340" s="22">
        <v>0</v>
      </c>
      <c r="M340" s="22">
        <v>29904</v>
      </c>
      <c r="N340" s="22">
        <v>0</v>
      </c>
      <c r="O340" s="22">
        <v>-19619</v>
      </c>
      <c r="P340" s="22">
        <v>0</v>
      </c>
      <c r="Q340" s="22">
        <v>0</v>
      </c>
      <c r="R340" s="22">
        <v>45329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50032</v>
      </c>
      <c r="F341" s="22">
        <v>3586</v>
      </c>
      <c r="G341" s="22">
        <v>-33321</v>
      </c>
      <c r="H341" s="22">
        <v>11728</v>
      </c>
      <c r="I341" s="22">
        <v>0</v>
      </c>
      <c r="J341" s="22">
        <v>0</v>
      </c>
      <c r="K341" s="22">
        <v>0</v>
      </c>
      <c r="L341" s="22">
        <v>0</v>
      </c>
      <c r="M341" s="22">
        <v>19319</v>
      </c>
      <c r="N341" s="22">
        <v>0</v>
      </c>
      <c r="O341" s="22">
        <v>0</v>
      </c>
      <c r="P341" s="22">
        <v>0</v>
      </c>
      <c r="Q341" s="22">
        <v>0</v>
      </c>
      <c r="R341" s="22">
        <v>51344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31201</v>
      </c>
      <c r="F342" s="22">
        <v>51312</v>
      </c>
      <c r="G342" s="22">
        <v>-70996</v>
      </c>
      <c r="H342" s="22">
        <v>5534</v>
      </c>
      <c r="I342" s="22">
        <v>0</v>
      </c>
      <c r="J342" s="22">
        <v>-7075</v>
      </c>
      <c r="K342" s="22">
        <v>0</v>
      </c>
      <c r="L342" s="22">
        <v>323</v>
      </c>
      <c r="M342" s="22">
        <v>19963</v>
      </c>
      <c r="N342" s="22">
        <v>0</v>
      </c>
      <c r="O342" s="22">
        <v>0</v>
      </c>
      <c r="P342" s="22">
        <v>0</v>
      </c>
      <c r="Q342" s="22">
        <v>0</v>
      </c>
      <c r="R342" s="22">
        <v>30262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75744</v>
      </c>
      <c r="F343" s="22">
        <v>231144</v>
      </c>
      <c r="G343" s="22">
        <v>0</v>
      </c>
      <c r="H343" s="22">
        <v>0</v>
      </c>
      <c r="I343" s="22">
        <v>0</v>
      </c>
      <c r="J343" s="22">
        <v>-385890</v>
      </c>
      <c r="K343" s="22">
        <v>0</v>
      </c>
      <c r="L343" s="22">
        <v>0</v>
      </c>
      <c r="M343" s="22">
        <v>108355</v>
      </c>
      <c r="N343" s="22">
        <v>0</v>
      </c>
      <c r="O343" s="22">
        <v>0</v>
      </c>
      <c r="P343" s="22">
        <v>0</v>
      </c>
      <c r="Q343" s="22">
        <v>0</v>
      </c>
      <c r="R343" s="22">
        <v>29353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1217791</v>
      </c>
      <c r="F344" s="22">
        <v>762616</v>
      </c>
      <c r="G344" s="22">
        <v>0</v>
      </c>
      <c r="H344" s="22">
        <v>-817877</v>
      </c>
      <c r="I344" s="22">
        <v>0</v>
      </c>
      <c r="J344" s="22">
        <v>0</v>
      </c>
      <c r="K344" s="22">
        <v>0</v>
      </c>
      <c r="L344" s="22">
        <v>0</v>
      </c>
      <c r="M344" s="22">
        <v>55261</v>
      </c>
      <c r="N344" s="22">
        <v>0</v>
      </c>
      <c r="O344" s="22">
        <v>0</v>
      </c>
      <c r="P344" s="22">
        <v>0</v>
      </c>
      <c r="Q344" s="22">
        <v>0</v>
      </c>
      <c r="R344" s="22">
        <v>1217791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160468</v>
      </c>
      <c r="F345" s="22">
        <v>38804</v>
      </c>
      <c r="G345" s="22">
        <v>0</v>
      </c>
      <c r="H345" s="22">
        <v>-38804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160468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20003</v>
      </c>
      <c r="F346" s="22">
        <v>23770</v>
      </c>
      <c r="G346" s="22">
        <v>0</v>
      </c>
      <c r="H346" s="22">
        <v>-23770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20003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11532</v>
      </c>
      <c r="F347" s="22">
        <v>-1298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10234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471309</v>
      </c>
      <c r="G348" s="22">
        <v>-215209</v>
      </c>
      <c r="H348" s="22">
        <v>0</v>
      </c>
      <c r="I348" s="22">
        <v>0</v>
      </c>
      <c r="J348" s="22">
        <v>-307535</v>
      </c>
      <c r="K348" s="22">
        <v>0</v>
      </c>
      <c r="L348" s="22">
        <v>0</v>
      </c>
      <c r="M348" s="22">
        <v>125025</v>
      </c>
      <c r="N348" s="22">
        <v>0</v>
      </c>
      <c r="O348" s="22">
        <v>-73429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15889743</v>
      </c>
      <c r="F349" s="22">
        <v>11844086</v>
      </c>
      <c r="G349" s="22">
        <v>-627884</v>
      </c>
      <c r="H349" s="22">
        <v>0</v>
      </c>
      <c r="I349" s="22">
        <v>0</v>
      </c>
      <c r="J349" s="22">
        <v>-15512715</v>
      </c>
      <c r="K349" s="22">
        <v>0</v>
      </c>
      <c r="L349" s="22">
        <v>223732</v>
      </c>
      <c r="M349" s="22">
        <v>4962411</v>
      </c>
      <c r="N349" s="22">
        <v>0</v>
      </c>
      <c r="O349" s="22">
        <v>-1324143</v>
      </c>
      <c r="P349" s="22">
        <v>0</v>
      </c>
      <c r="Q349" s="22">
        <v>0</v>
      </c>
      <c r="R349" s="22">
        <v>15455230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261EC-99E4-4E42-9DFD-E838E5392377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834</v>
      </c>
      <c r="D1" s="20" t="s">
        <v>863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836</v>
      </c>
      <c r="F2" s="21" t="s">
        <v>837</v>
      </c>
      <c r="G2" s="21" t="s">
        <v>838</v>
      </c>
      <c r="H2" s="21" t="s">
        <v>839</v>
      </c>
      <c r="I2" s="21" t="s">
        <v>840</v>
      </c>
      <c r="J2" s="21" t="s">
        <v>841</v>
      </c>
      <c r="K2" s="21" t="s">
        <v>842</v>
      </c>
      <c r="L2" s="21" t="s">
        <v>843</v>
      </c>
      <c r="M2" s="21" t="s">
        <v>17</v>
      </c>
      <c r="N2" s="21" t="s">
        <v>844</v>
      </c>
      <c r="O2" s="21" t="s">
        <v>845</v>
      </c>
      <c r="P2" s="21" t="s">
        <v>846</v>
      </c>
      <c r="Q2" s="21" t="s">
        <v>847</v>
      </c>
      <c r="R2" s="21" t="s">
        <v>848</v>
      </c>
    </row>
    <row r="3" spans="1:18" x14ac:dyDescent="0.25">
      <c r="A3" s="21"/>
      <c r="B3" s="21"/>
      <c r="C3" s="21"/>
      <c r="D3" s="21" t="s">
        <v>88</v>
      </c>
      <c r="E3" s="21" t="s">
        <v>849</v>
      </c>
      <c r="F3" s="21" t="s">
        <v>850</v>
      </c>
      <c r="G3" s="21" t="s">
        <v>851</v>
      </c>
      <c r="H3" s="21" t="s">
        <v>852</v>
      </c>
      <c r="I3" s="21" t="s">
        <v>853</v>
      </c>
      <c r="J3" s="21" t="s">
        <v>854</v>
      </c>
      <c r="K3" s="21" t="s">
        <v>855</v>
      </c>
      <c r="L3" s="21" t="s">
        <v>856</v>
      </c>
      <c r="M3" s="21" t="s">
        <v>857</v>
      </c>
      <c r="N3" s="21" t="s">
        <v>858</v>
      </c>
      <c r="O3" s="21" t="s">
        <v>859</v>
      </c>
      <c r="P3" s="21" t="s">
        <v>860</v>
      </c>
      <c r="Q3" s="21" t="s">
        <v>861</v>
      </c>
      <c r="R3" s="21" t="s">
        <v>862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46218395</v>
      </c>
      <c r="F4" s="22">
        <v>0</v>
      </c>
      <c r="G4" s="22">
        <v>16717985</v>
      </c>
      <c r="H4" s="22">
        <v>-3084457</v>
      </c>
      <c r="I4" s="22">
        <v>-10624300</v>
      </c>
      <c r="J4" s="22">
        <v>0</v>
      </c>
      <c r="K4" s="22">
        <v>0</v>
      </c>
      <c r="L4" s="22">
        <v>258247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49485870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18068038</v>
      </c>
      <c r="F5" s="22">
        <v>0</v>
      </c>
      <c r="G5" s="22">
        <v>3162564</v>
      </c>
      <c r="H5" s="22">
        <v>-917182</v>
      </c>
      <c r="I5" s="22">
        <v>-1913056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18400364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2939324000</v>
      </c>
      <c r="F6" s="22">
        <v>0</v>
      </c>
      <c r="G6" s="22">
        <v>439433000</v>
      </c>
      <c r="H6" s="22">
        <v>-153143000</v>
      </c>
      <c r="I6" s="22">
        <v>-226976000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20149000</v>
      </c>
      <c r="R6" s="22">
        <v>3018787000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23245368</v>
      </c>
      <c r="F7" s="22">
        <v>0</v>
      </c>
      <c r="G7" s="22">
        <v>0</v>
      </c>
      <c r="H7" s="22">
        <v>-1631113</v>
      </c>
      <c r="I7" s="22">
        <v>-1533751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20080504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7688782</v>
      </c>
      <c r="F8" s="22">
        <v>0</v>
      </c>
      <c r="G8" s="22">
        <v>2476699</v>
      </c>
      <c r="H8" s="22">
        <v>-1027586</v>
      </c>
      <c r="I8" s="22">
        <v>-3378697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5759198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3535088000</v>
      </c>
      <c r="F9" s="22">
        <v>0</v>
      </c>
      <c r="G9" s="22">
        <v>78671000</v>
      </c>
      <c r="H9" s="22">
        <v>-36176000</v>
      </c>
      <c r="I9" s="22">
        <v>-43347000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3534236000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21064216</v>
      </c>
      <c r="F10" s="22">
        <v>0</v>
      </c>
      <c r="G10" s="22">
        <v>3147066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24211282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97646045</v>
      </c>
      <c r="F11" s="22">
        <v>0</v>
      </c>
      <c r="G11" s="22">
        <v>33411196</v>
      </c>
      <c r="H11" s="22">
        <v>-1662273</v>
      </c>
      <c r="I11" s="22">
        <v>-29392027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4424836</v>
      </c>
      <c r="R11" s="22">
        <v>104427777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8169514</v>
      </c>
      <c r="F12" s="22">
        <v>0</v>
      </c>
      <c r="G12" s="22">
        <v>-170956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7998558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36059053</v>
      </c>
      <c r="F13" s="22">
        <v>0</v>
      </c>
      <c r="G13" s="22">
        <v>10381747</v>
      </c>
      <c r="H13" s="22">
        <v>-2197369</v>
      </c>
      <c r="I13" s="22">
        <v>-5180312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-10579767</v>
      </c>
      <c r="R13" s="22">
        <v>28483352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87507000</v>
      </c>
      <c r="F14" s="22">
        <v>0</v>
      </c>
      <c r="G14" s="22">
        <v>-7292000</v>
      </c>
      <c r="H14" s="22">
        <v>8071000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88286000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304530000</v>
      </c>
      <c r="F15" s="22">
        <v>0</v>
      </c>
      <c r="G15" s="22">
        <v>53339000</v>
      </c>
      <c r="H15" s="22">
        <v>-28985000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328884000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132668053</v>
      </c>
      <c r="F16" s="22">
        <v>0</v>
      </c>
      <c r="G16" s="22">
        <v>0</v>
      </c>
      <c r="H16" s="22">
        <v>12559767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145227820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7483602</v>
      </c>
      <c r="F17" s="22">
        <v>0</v>
      </c>
      <c r="G17" s="22">
        <v>3672802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11156404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38026068</v>
      </c>
      <c r="F18" s="22">
        <v>0</v>
      </c>
      <c r="G18" s="22">
        <v>29793650</v>
      </c>
      <c r="H18" s="22">
        <v>-2461686</v>
      </c>
      <c r="I18" s="22">
        <v>-13868949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51489083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5381644</v>
      </c>
      <c r="F19" s="22">
        <v>0</v>
      </c>
      <c r="G19" s="22">
        <v>2033449</v>
      </c>
      <c r="H19" s="22">
        <v>-688561</v>
      </c>
      <c r="I19" s="22">
        <v>-1463430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5263102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1371186</v>
      </c>
      <c r="F20" s="22">
        <v>0</v>
      </c>
      <c r="G20" s="22">
        <v>182844</v>
      </c>
      <c r="H20" s="22">
        <v>-80215</v>
      </c>
      <c r="I20" s="22">
        <v>-320653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1153162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2332591</v>
      </c>
      <c r="F21" s="22">
        <v>0</v>
      </c>
      <c r="G21" s="22">
        <v>933923</v>
      </c>
      <c r="H21" s="22">
        <v>-2452</v>
      </c>
      <c r="I21" s="22">
        <v>-398347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2865715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15910230</v>
      </c>
      <c r="F22" s="22">
        <v>0</v>
      </c>
      <c r="G22" s="22">
        <v>4064700</v>
      </c>
      <c r="H22" s="22">
        <v>-789140</v>
      </c>
      <c r="I22" s="22">
        <v>-3659492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15526298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99115463</v>
      </c>
      <c r="F23" s="22">
        <v>0</v>
      </c>
      <c r="G23" s="22">
        <v>38950167</v>
      </c>
      <c r="H23" s="22">
        <v>-12271421</v>
      </c>
      <c r="I23" s="22">
        <v>-23693353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102100856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535065653</v>
      </c>
      <c r="F24" s="22">
        <v>0</v>
      </c>
      <c r="G24" s="22">
        <v>243894736</v>
      </c>
      <c r="H24" s="22">
        <v>-23895088</v>
      </c>
      <c r="I24" s="22">
        <v>-86487899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668577402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1166585</v>
      </c>
      <c r="F25" s="22">
        <v>0</v>
      </c>
      <c r="G25" s="22">
        <v>118320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1284905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6412791</v>
      </c>
      <c r="F26" s="22">
        <v>0</v>
      </c>
      <c r="G26" s="22">
        <v>510400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6923191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6565336</v>
      </c>
      <c r="F27" s="22">
        <v>0</v>
      </c>
      <c r="G27" s="22">
        <v>1816932</v>
      </c>
      <c r="H27" s="22">
        <v>-68568</v>
      </c>
      <c r="I27" s="22">
        <v>-250263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8063437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10917333</v>
      </c>
      <c r="F28" s="22">
        <v>0</v>
      </c>
      <c r="G28" s="22">
        <v>2606283</v>
      </c>
      <c r="H28" s="22">
        <v>-2453246</v>
      </c>
      <c r="I28" s="22">
        <v>-330180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10740190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13541178</v>
      </c>
      <c r="F29" s="22">
        <v>0</v>
      </c>
      <c r="G29" s="22">
        <v>6891048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20432226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7695627</v>
      </c>
      <c r="F30" s="22">
        <v>0</v>
      </c>
      <c r="G30" s="22">
        <v>354506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8050133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15499354</v>
      </c>
      <c r="F31" s="22">
        <v>0</v>
      </c>
      <c r="G31" s="22">
        <v>140984</v>
      </c>
      <c r="H31" s="22">
        <v>0</v>
      </c>
      <c r="I31" s="22">
        <v>-537675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15102663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5167106</v>
      </c>
      <c r="F32" s="22">
        <v>0</v>
      </c>
      <c r="G32" s="22">
        <v>1142426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6309532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9832287</v>
      </c>
      <c r="F33" s="22">
        <v>0</v>
      </c>
      <c r="G33" s="22">
        <v>8833169</v>
      </c>
      <c r="H33" s="22">
        <v>0</v>
      </c>
      <c r="I33" s="22">
        <v>-2897278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15768178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9496613</v>
      </c>
      <c r="F34" s="22">
        <v>0</v>
      </c>
      <c r="G34" s="22">
        <v>4819563</v>
      </c>
      <c r="H34" s="22">
        <v>0</v>
      </c>
      <c r="I34" s="22">
        <v>-677575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13638601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3085413</v>
      </c>
      <c r="F35" s="22">
        <v>0</v>
      </c>
      <c r="G35" s="22">
        <v>-166163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2919250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21347464</v>
      </c>
      <c r="F36" s="22">
        <v>0</v>
      </c>
      <c r="G36" s="22">
        <v>9149804</v>
      </c>
      <c r="H36" s="22">
        <v>0</v>
      </c>
      <c r="I36" s="22">
        <v>-259711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30237557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28645470</v>
      </c>
      <c r="F37" s="22">
        <v>0</v>
      </c>
      <c r="G37" s="22">
        <v>7605903</v>
      </c>
      <c r="H37" s="22">
        <v>-40000</v>
      </c>
      <c r="I37" s="22">
        <v>-6010835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30200538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50159223</v>
      </c>
      <c r="F38" s="22">
        <v>0</v>
      </c>
      <c r="G38" s="22">
        <v>6027061</v>
      </c>
      <c r="H38" s="22">
        <v>-60846</v>
      </c>
      <c r="I38" s="22">
        <v>-3854983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52270455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4541259</v>
      </c>
      <c r="F39" s="22">
        <v>0</v>
      </c>
      <c r="G39" s="22">
        <v>650071</v>
      </c>
      <c r="H39" s="22">
        <v>-158249</v>
      </c>
      <c r="I39" s="22">
        <v>-431217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4601864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18170265</v>
      </c>
      <c r="F40" s="22">
        <v>0</v>
      </c>
      <c r="G40" s="22">
        <v>1450000</v>
      </c>
      <c r="H40" s="22">
        <v>-123928</v>
      </c>
      <c r="I40" s="22">
        <v>-628834</v>
      </c>
      <c r="J40" s="22">
        <v>0</v>
      </c>
      <c r="K40" s="22">
        <v>0</v>
      </c>
      <c r="L40" s="22">
        <v>628834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19496337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6401257</v>
      </c>
      <c r="F41" s="22">
        <v>0</v>
      </c>
      <c r="G41" s="22">
        <v>1137294</v>
      </c>
      <c r="H41" s="22">
        <v>-802880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6735670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8975278</v>
      </c>
      <c r="F42" s="22">
        <v>0</v>
      </c>
      <c r="G42" s="22">
        <v>324432</v>
      </c>
      <c r="H42" s="22">
        <v>132155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9431865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74596100</v>
      </c>
      <c r="F43" s="22">
        <v>0</v>
      </c>
      <c r="G43" s="22">
        <v>23600584</v>
      </c>
      <c r="H43" s="22">
        <v>-4751838</v>
      </c>
      <c r="I43" s="22">
        <v>-10161959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1110823</v>
      </c>
      <c r="R43" s="22">
        <v>84393710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67602876</v>
      </c>
      <c r="F44" s="22">
        <v>0</v>
      </c>
      <c r="G44" s="22">
        <v>12868338</v>
      </c>
      <c r="H44" s="22">
        <v>-977419</v>
      </c>
      <c r="I44" s="22">
        <v>-517284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78976511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19471383</v>
      </c>
      <c r="F45" s="22">
        <v>0</v>
      </c>
      <c r="G45" s="22">
        <v>4013816</v>
      </c>
      <c r="H45" s="22">
        <v>466562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23951761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30792658</v>
      </c>
      <c r="F46" s="22">
        <v>0</v>
      </c>
      <c r="G46" s="22">
        <v>2636490</v>
      </c>
      <c r="H46" s="22">
        <v>-271496</v>
      </c>
      <c r="I46" s="22">
        <v>-3414446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29743206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5281012</v>
      </c>
      <c r="F47" s="22">
        <v>0</v>
      </c>
      <c r="G47" s="22">
        <v>1721774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7002786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36641506</v>
      </c>
      <c r="F48" s="22">
        <v>0</v>
      </c>
      <c r="G48" s="22">
        <v>5437933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42079439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4231222</v>
      </c>
      <c r="F49" s="22">
        <v>0</v>
      </c>
      <c r="G49" s="22">
        <v>1595000</v>
      </c>
      <c r="H49" s="22">
        <v>0</v>
      </c>
      <c r="I49" s="22">
        <v>-283771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5542451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16652695</v>
      </c>
      <c r="F50" s="22">
        <v>0</v>
      </c>
      <c r="G50" s="22">
        <v>2825723</v>
      </c>
      <c r="H50" s="22">
        <v>-1703096</v>
      </c>
      <c r="I50" s="22">
        <v>-423218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17352104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15012378</v>
      </c>
      <c r="F51" s="22">
        <v>0</v>
      </c>
      <c r="G51" s="22">
        <v>3581222</v>
      </c>
      <c r="H51" s="22">
        <v>-1232484</v>
      </c>
      <c r="I51" s="22">
        <v>-915922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16445194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7393036</v>
      </c>
      <c r="F52" s="22">
        <v>0</v>
      </c>
      <c r="G52" s="22">
        <v>2522480</v>
      </c>
      <c r="H52" s="22">
        <v>-434478</v>
      </c>
      <c r="I52" s="22">
        <v>-1024853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8456185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8476453</v>
      </c>
      <c r="F53" s="22">
        <v>0</v>
      </c>
      <c r="G53" s="22">
        <v>5143859</v>
      </c>
      <c r="H53" s="22">
        <v>-2700000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10920312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12695338</v>
      </c>
      <c r="F54" s="22">
        <v>0</v>
      </c>
      <c r="G54" s="22">
        <v>7421984</v>
      </c>
      <c r="H54" s="22">
        <v>-1584576</v>
      </c>
      <c r="I54" s="22">
        <v>-3850620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-450192</v>
      </c>
      <c r="R54" s="22">
        <v>14231934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56623033</v>
      </c>
      <c r="F55" s="22">
        <v>0</v>
      </c>
      <c r="G55" s="22">
        <v>40610524</v>
      </c>
      <c r="H55" s="22">
        <v>-39481915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57751642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27658106</v>
      </c>
      <c r="F56" s="22">
        <v>0</v>
      </c>
      <c r="G56" s="22">
        <v>2343622</v>
      </c>
      <c r="H56" s="22">
        <v>0</v>
      </c>
      <c r="I56" s="22">
        <v>-2509007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27492721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16518340</v>
      </c>
      <c r="F57" s="22">
        <v>0</v>
      </c>
      <c r="G57" s="22">
        <v>2088964</v>
      </c>
      <c r="H57" s="22">
        <v>0</v>
      </c>
      <c r="I57" s="22">
        <v>-2547425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16059879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25171798</v>
      </c>
      <c r="F58" s="22">
        <v>0</v>
      </c>
      <c r="G58" s="22">
        <v>16269739</v>
      </c>
      <c r="H58" s="22">
        <v>0</v>
      </c>
      <c r="I58" s="22">
        <v>-23099122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18342415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13416457</v>
      </c>
      <c r="F59" s="22">
        <v>0</v>
      </c>
      <c r="G59" s="22">
        <v>1851133</v>
      </c>
      <c r="H59" s="22">
        <v>-307656</v>
      </c>
      <c r="I59" s="22">
        <v>-3961198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10998736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40734651</v>
      </c>
      <c r="F60" s="22">
        <v>0</v>
      </c>
      <c r="G60" s="22">
        <v>0</v>
      </c>
      <c r="H60" s="22">
        <v>7585941</v>
      </c>
      <c r="I60" s="22">
        <v>-2439881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45880711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5089763</v>
      </c>
      <c r="F61" s="22">
        <v>0</v>
      </c>
      <c r="G61" s="22">
        <v>512474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5602237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16800411</v>
      </c>
      <c r="F62" s="22">
        <v>0</v>
      </c>
      <c r="G62" s="22">
        <v>2756417</v>
      </c>
      <c r="H62" s="22">
        <v>-3204576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16352252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5810214</v>
      </c>
      <c r="F63" s="22">
        <v>0</v>
      </c>
      <c r="G63" s="22">
        <v>2947825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8758039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16324183</v>
      </c>
      <c r="F64" s="22"/>
      <c r="G64" s="22">
        <v>2687502</v>
      </c>
      <c r="H64" s="22">
        <v>-118165</v>
      </c>
      <c r="I64" s="22">
        <v>-1294803</v>
      </c>
      <c r="J64" s="22"/>
      <c r="K64" s="22"/>
      <c r="L64" s="22"/>
      <c r="M64" s="22"/>
      <c r="N64" s="22"/>
      <c r="O64" s="22"/>
      <c r="P64" s="22"/>
      <c r="Q64" s="22"/>
      <c r="R64" s="22">
        <v>17598717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1930853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1930853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21930848</v>
      </c>
      <c r="F66" s="22">
        <v>0</v>
      </c>
      <c r="G66" s="22">
        <v>5677014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27607862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31594595</v>
      </c>
      <c r="F67" s="22">
        <v>0</v>
      </c>
      <c r="G67" s="22">
        <v>11732067</v>
      </c>
      <c r="H67" s="22">
        <v>-4045741</v>
      </c>
      <c r="I67" s="22">
        <v>-3190719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36090202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46995710</v>
      </c>
      <c r="F68" s="22">
        <v>0</v>
      </c>
      <c r="G68" s="22">
        <v>10331424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57327134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9241863</v>
      </c>
      <c r="F69" s="22">
        <v>0</v>
      </c>
      <c r="G69" s="22">
        <v>788783</v>
      </c>
      <c r="H69" s="22">
        <v>-614798</v>
      </c>
      <c r="I69" s="22">
        <v>-108500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9307348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4546955</v>
      </c>
      <c r="F70" s="22">
        <v>0</v>
      </c>
      <c r="G70" s="22">
        <v>897306</v>
      </c>
      <c r="H70" s="22">
        <v>0</v>
      </c>
      <c r="I70" s="22">
        <v>-293960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5150301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3527316</v>
      </c>
      <c r="F71" s="22">
        <v>0</v>
      </c>
      <c r="G71" s="22">
        <v>679197</v>
      </c>
      <c r="H71" s="22">
        <v>-3746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4202767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183691</v>
      </c>
      <c r="F72" s="22">
        <v>0</v>
      </c>
      <c r="G72" s="22">
        <v>87316</v>
      </c>
      <c r="H72" s="22">
        <v>-21350</v>
      </c>
      <c r="I72" s="22">
        <v>-68909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180748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3373404</v>
      </c>
      <c r="F73" s="22">
        <v>0</v>
      </c>
      <c r="G73" s="22">
        <v>21000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3394404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11308139</v>
      </c>
      <c r="F74" s="22">
        <v>0</v>
      </c>
      <c r="G74" s="22">
        <v>1101874</v>
      </c>
      <c r="H74" s="22">
        <v>-213554</v>
      </c>
      <c r="I74" s="22">
        <v>-324905</v>
      </c>
      <c r="J74" s="22">
        <v>0</v>
      </c>
      <c r="K74" s="22">
        <v>0</v>
      </c>
      <c r="L74" s="22">
        <v>324905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12196459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11554246</v>
      </c>
      <c r="F75" s="22">
        <v>0</v>
      </c>
      <c r="G75" s="22">
        <v>0</v>
      </c>
      <c r="H75" s="22">
        <v>644944</v>
      </c>
      <c r="I75" s="22">
        <v>544579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12743769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12121554</v>
      </c>
      <c r="F76" s="22">
        <v>0</v>
      </c>
      <c r="G76" s="22">
        <v>2307707</v>
      </c>
      <c r="H76" s="22">
        <v>-214291</v>
      </c>
      <c r="I76" s="22">
        <v>-2372373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11842597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3521067</v>
      </c>
      <c r="F77" s="22">
        <v>0</v>
      </c>
      <c r="G77" s="22">
        <v>114530</v>
      </c>
      <c r="H77" s="22">
        <v>-122700</v>
      </c>
      <c r="I77" s="22">
        <v>-125000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3387897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7195277</v>
      </c>
      <c r="F78" s="22">
        <v>0</v>
      </c>
      <c r="G78" s="22">
        <v>913298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72889</v>
      </c>
      <c r="R78" s="22">
        <v>8181464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17903517</v>
      </c>
      <c r="F79" s="22">
        <v>0</v>
      </c>
      <c r="G79" s="22">
        <v>3834240</v>
      </c>
      <c r="H79" s="22">
        <v>-714317</v>
      </c>
      <c r="I79" s="22">
        <v>-283403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20740037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19638943</v>
      </c>
      <c r="F80" s="22">
        <v>0</v>
      </c>
      <c r="G80" s="22">
        <v>154615</v>
      </c>
      <c r="H80" s="22">
        <v>-53302</v>
      </c>
      <c r="I80" s="22">
        <v>-3380180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16360076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15345096</v>
      </c>
      <c r="F81" s="22">
        <v>0</v>
      </c>
      <c r="G81" s="22">
        <v>967457</v>
      </c>
      <c r="H81" s="22">
        <v>-1264743</v>
      </c>
      <c r="I81" s="22">
        <v>-3987609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11060201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12030251</v>
      </c>
      <c r="F82" s="22">
        <v>0</v>
      </c>
      <c r="G82" s="22">
        <v>300716</v>
      </c>
      <c r="H82" s="22">
        <v>-7545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12323422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6186593</v>
      </c>
      <c r="F83" s="22">
        <v>0</v>
      </c>
      <c r="G83" s="22">
        <v>2607983</v>
      </c>
      <c r="H83" s="22">
        <v>-71090</v>
      </c>
      <c r="I83" s="22">
        <v>-1039485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7684001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15651374</v>
      </c>
      <c r="F84" s="22">
        <v>0</v>
      </c>
      <c r="G84" s="22">
        <v>2624509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18275883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23495507</v>
      </c>
      <c r="F85" s="22">
        <v>0</v>
      </c>
      <c r="G85" s="22">
        <v>6192324</v>
      </c>
      <c r="H85" s="22">
        <v>-1689827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27998004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5367349</v>
      </c>
      <c r="F86" s="22">
        <v>0</v>
      </c>
      <c r="G86" s="22">
        <v>0</v>
      </c>
      <c r="H86" s="22">
        <v>-482187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4885162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10156680</v>
      </c>
      <c r="F87" s="22">
        <v>0</v>
      </c>
      <c r="G87" s="22">
        <v>3127915</v>
      </c>
      <c r="H87" s="22">
        <v>-1389726</v>
      </c>
      <c r="I87" s="22">
        <v>-474000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11420869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50759254</v>
      </c>
      <c r="F88" s="22">
        <v>0</v>
      </c>
      <c r="G88" s="22">
        <v>17772576</v>
      </c>
      <c r="H88" s="22">
        <v>-373757</v>
      </c>
      <c r="I88" s="22">
        <v>-5242437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62915636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4762759</v>
      </c>
      <c r="F89" s="22">
        <v>0</v>
      </c>
      <c r="G89" s="22">
        <v>2083136</v>
      </c>
      <c r="H89" s="22">
        <v>-398067</v>
      </c>
      <c r="I89" s="22">
        <v>-1791422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4656406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12008048</v>
      </c>
      <c r="F90" s="22">
        <v>0</v>
      </c>
      <c r="G90" s="22">
        <v>5042260</v>
      </c>
      <c r="H90" s="22">
        <v>-1038922</v>
      </c>
      <c r="I90" s="22">
        <v>-12933731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3077655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4287827</v>
      </c>
      <c r="F91" s="22"/>
      <c r="G91" s="22">
        <v>941812</v>
      </c>
      <c r="H91" s="22">
        <v>-113203</v>
      </c>
      <c r="I91" s="22">
        <v>-1313325</v>
      </c>
      <c r="J91" s="22"/>
      <c r="K91" s="22"/>
      <c r="L91" s="22"/>
      <c r="M91" s="22"/>
      <c r="N91" s="22"/>
      <c r="O91" s="22"/>
      <c r="P91" s="22"/>
      <c r="Q91" s="22"/>
      <c r="R91" s="22">
        <v>3803111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729263</v>
      </c>
      <c r="F92" s="22">
        <v>0</v>
      </c>
      <c r="G92" s="22">
        <v>96162</v>
      </c>
      <c r="H92" s="22">
        <v>-76072</v>
      </c>
      <c r="I92" s="22">
        <v>-151936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597417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811242</v>
      </c>
      <c r="F93" s="22">
        <v>0</v>
      </c>
      <c r="G93" s="22">
        <v>80794</v>
      </c>
      <c r="H93" s="22">
        <v>0</v>
      </c>
      <c r="I93" s="22">
        <v>-55235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836801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9571341</v>
      </c>
      <c r="F94" s="22">
        <v>0</v>
      </c>
      <c r="G94" s="22">
        <v>2595633</v>
      </c>
      <c r="H94" s="22">
        <v>-164647</v>
      </c>
      <c r="I94" s="22">
        <v>-1279014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10723313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1765634</v>
      </c>
      <c r="F95" s="22">
        <v>0</v>
      </c>
      <c r="G95" s="22">
        <v>1112966</v>
      </c>
      <c r="H95" s="22">
        <v>-148706</v>
      </c>
      <c r="I95" s="22">
        <v>-488551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2241343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663018</v>
      </c>
      <c r="F96" s="22">
        <v>0</v>
      </c>
      <c r="G96" s="22">
        <v>10800</v>
      </c>
      <c r="H96" s="22">
        <v>0</v>
      </c>
      <c r="I96" s="22">
        <v>-111508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4823</v>
      </c>
      <c r="R96" s="22">
        <v>567133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10744041</v>
      </c>
      <c r="F97" s="22">
        <v>0</v>
      </c>
      <c r="G97" s="22">
        <v>10027120</v>
      </c>
      <c r="H97" s="22">
        <v>0</v>
      </c>
      <c r="I97" s="22">
        <v>-11604063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9167098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469993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1</v>
      </c>
      <c r="R98" s="22">
        <v>469994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3288035</v>
      </c>
      <c r="F99" s="22">
        <v>0</v>
      </c>
      <c r="G99" s="22">
        <v>906847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4194882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1411464</v>
      </c>
      <c r="F100" s="22">
        <v>0</v>
      </c>
      <c r="G100" s="22">
        <v>589909</v>
      </c>
      <c r="H100" s="22">
        <v>0</v>
      </c>
      <c r="I100" s="22">
        <v>-283658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1717715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515750</v>
      </c>
      <c r="F101" s="22">
        <v>0</v>
      </c>
      <c r="G101" s="22">
        <v>258325</v>
      </c>
      <c r="H101" s="22">
        <v>0</v>
      </c>
      <c r="I101" s="22">
        <v>-105339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668736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715684</v>
      </c>
      <c r="F102" s="22">
        <v>0</v>
      </c>
      <c r="G102" s="22">
        <v>220732</v>
      </c>
      <c r="H102" s="22">
        <v>-85485</v>
      </c>
      <c r="I102" s="22">
        <v>-106730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744201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4885160</v>
      </c>
      <c r="F103" s="22">
        <v>0</v>
      </c>
      <c r="G103" s="22">
        <v>623507</v>
      </c>
      <c r="H103" s="22">
        <v>225131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5733798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935446</v>
      </c>
      <c r="F104" s="22">
        <v>0</v>
      </c>
      <c r="G104" s="22">
        <v>245418</v>
      </c>
      <c r="H104" s="22">
        <v>-66068</v>
      </c>
      <c r="I104" s="22">
        <v>-329009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785787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22546932</v>
      </c>
      <c r="F105" s="22">
        <v>0</v>
      </c>
      <c r="G105" s="22">
        <v>4692384</v>
      </c>
      <c r="H105" s="22">
        <v>-2315232</v>
      </c>
      <c r="I105" s="22">
        <v>-2597755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22326329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1634925</v>
      </c>
      <c r="F106" s="22">
        <v>0</v>
      </c>
      <c r="G106" s="22">
        <v>654788</v>
      </c>
      <c r="H106" s="22">
        <v>-107349</v>
      </c>
      <c r="I106" s="22">
        <v>-123198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2059166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467191</v>
      </c>
      <c r="F107" s="22">
        <v>0</v>
      </c>
      <c r="G107" s="22">
        <v>134250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601441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255506</v>
      </c>
      <c r="F108" s="22">
        <v>0</v>
      </c>
      <c r="G108" s="22">
        <v>0</v>
      </c>
      <c r="H108" s="22">
        <v>-29188</v>
      </c>
      <c r="I108" s="22">
        <v>-226318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11019207</v>
      </c>
      <c r="F109" s="22">
        <v>0</v>
      </c>
      <c r="G109" s="22">
        <v>2569804</v>
      </c>
      <c r="H109" s="22">
        <v>-1345735</v>
      </c>
      <c r="I109" s="22">
        <v>-409456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11833820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1459144</v>
      </c>
      <c r="F110" s="22">
        <v>0</v>
      </c>
      <c r="G110" s="22">
        <v>27835</v>
      </c>
      <c r="H110" s="22">
        <v>0</v>
      </c>
      <c r="I110" s="22">
        <v>-128104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1358875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6095702</v>
      </c>
      <c r="F111" s="22">
        <v>0</v>
      </c>
      <c r="G111" s="22">
        <v>1352973</v>
      </c>
      <c r="H111" s="22">
        <v>-276182</v>
      </c>
      <c r="I111" s="22">
        <v>-384033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6788460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5166253</v>
      </c>
      <c r="F112" s="22">
        <v>0</v>
      </c>
      <c r="G112" s="22">
        <v>556241</v>
      </c>
      <c r="H112" s="22">
        <v>-484476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5238018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17851993</v>
      </c>
      <c r="F113" s="22">
        <v>0</v>
      </c>
      <c r="G113" s="22">
        <v>8172111</v>
      </c>
      <c r="H113" s="22">
        <v>-1335184</v>
      </c>
      <c r="I113" s="22">
        <v>-1834078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22854842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772253</v>
      </c>
      <c r="F114" s="22">
        <v>0</v>
      </c>
      <c r="G114" s="22">
        <v>86876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38073</v>
      </c>
      <c r="R114" s="22">
        <v>897202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1550761</v>
      </c>
      <c r="F115" s="22">
        <v>0</v>
      </c>
      <c r="G115" s="22">
        <v>227482</v>
      </c>
      <c r="H115" s="22">
        <v>-31660</v>
      </c>
      <c r="I115" s="22">
        <v>-443323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1303260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672147</v>
      </c>
      <c r="F116" s="22">
        <v>0</v>
      </c>
      <c r="G116" s="22">
        <v>10998</v>
      </c>
      <c r="H116" s="22">
        <v>-54080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629065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6601155</v>
      </c>
      <c r="F117" s="22">
        <v>0</v>
      </c>
      <c r="G117" s="22">
        <v>2298632</v>
      </c>
      <c r="H117" s="22">
        <v>-767834</v>
      </c>
      <c r="I117" s="22">
        <v>-649663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7482290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862932</v>
      </c>
      <c r="F118" s="22">
        <v>0</v>
      </c>
      <c r="G118" s="22">
        <v>155893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1018825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3063085</v>
      </c>
      <c r="F119" s="22">
        <v>0</v>
      </c>
      <c r="G119" s="22">
        <v>1500577</v>
      </c>
      <c r="H119" s="22">
        <v>-845729</v>
      </c>
      <c r="I119" s="22">
        <v>-870366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2847567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6996680</v>
      </c>
      <c r="F120" s="22">
        <v>0</v>
      </c>
      <c r="G120" s="22">
        <v>2499945</v>
      </c>
      <c r="H120" s="22">
        <v>-662983</v>
      </c>
      <c r="I120" s="22">
        <v>-617154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8216488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549493</v>
      </c>
      <c r="F121" s="22">
        <v>0</v>
      </c>
      <c r="G121" s="22">
        <v>108814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658307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6457798</v>
      </c>
      <c r="F122" s="22">
        <v>0</v>
      </c>
      <c r="G122" s="22">
        <v>1985981</v>
      </c>
      <c r="H122" s="22">
        <v>-1106986</v>
      </c>
      <c r="I122" s="22">
        <v>-1848132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5488661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509834</v>
      </c>
      <c r="F123" s="22">
        <v>0</v>
      </c>
      <c r="G123" s="22">
        <v>433670</v>
      </c>
      <c r="H123" s="22">
        <v>0</v>
      </c>
      <c r="I123" s="22">
        <v>-51910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891594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1773618</v>
      </c>
      <c r="F124" s="22">
        <v>0</v>
      </c>
      <c r="G124" s="22">
        <v>110545</v>
      </c>
      <c r="H124" s="22">
        <v>-4928</v>
      </c>
      <c r="I124" s="22">
        <v>-305040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1574195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2021310</v>
      </c>
      <c r="F125" s="22">
        <v>0</v>
      </c>
      <c r="G125" s="22">
        <v>378212</v>
      </c>
      <c r="H125" s="22">
        <v>-39327</v>
      </c>
      <c r="I125" s="22">
        <v>-66186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2294009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3124821</v>
      </c>
      <c r="F126" s="22">
        <v>0</v>
      </c>
      <c r="G126" s="22">
        <v>742812</v>
      </c>
      <c r="H126" s="22">
        <v>-213069</v>
      </c>
      <c r="I126" s="22">
        <v>-364532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3290032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6790661</v>
      </c>
      <c r="F127" s="22">
        <v>0</v>
      </c>
      <c r="G127" s="22">
        <v>3768229</v>
      </c>
      <c r="H127" s="22">
        <v>-21453</v>
      </c>
      <c r="I127" s="22">
        <v>-3437571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7099866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2278002</v>
      </c>
      <c r="F128" s="22">
        <v>0</v>
      </c>
      <c r="G128" s="22">
        <v>231005</v>
      </c>
      <c r="H128" s="22">
        <v>0</v>
      </c>
      <c r="I128" s="22">
        <v>-147817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2361190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8399434</v>
      </c>
      <c r="F129" s="22">
        <v>0</v>
      </c>
      <c r="G129" s="22">
        <v>397315</v>
      </c>
      <c r="H129" s="22">
        <v>-49250</v>
      </c>
      <c r="I129" s="22">
        <v>-6000000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2747499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4135266</v>
      </c>
      <c r="F130" s="22">
        <v>0</v>
      </c>
      <c r="G130" s="22">
        <v>500528</v>
      </c>
      <c r="H130" s="22">
        <v>-1660464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2975330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95552</v>
      </c>
      <c r="F131" s="22">
        <v>0</v>
      </c>
      <c r="G131" s="22">
        <v>186314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281866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2584783</v>
      </c>
      <c r="F132" s="22">
        <v>0</v>
      </c>
      <c r="G132" s="22">
        <v>500</v>
      </c>
      <c r="H132" s="22">
        <v>-2238</v>
      </c>
      <c r="I132" s="22">
        <v>-868038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1715007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207370</v>
      </c>
      <c r="F133" s="22">
        <v>0</v>
      </c>
      <c r="G133" s="22">
        <v>70360</v>
      </c>
      <c r="H133" s="22">
        <v>-20276</v>
      </c>
      <c r="I133" s="22">
        <v>-114459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142995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8857387</v>
      </c>
      <c r="F134" s="22">
        <v>0</v>
      </c>
      <c r="G134" s="22">
        <v>1624193</v>
      </c>
      <c r="H134" s="22">
        <v>-1351910</v>
      </c>
      <c r="I134" s="22">
        <v>-750967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8378703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1662677</v>
      </c>
      <c r="F135" s="22">
        <v>0</v>
      </c>
      <c r="G135" s="22">
        <v>464600</v>
      </c>
      <c r="H135" s="22">
        <v>0</v>
      </c>
      <c r="I135" s="22">
        <v>-991042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1136235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16740741</v>
      </c>
      <c r="F136" s="22">
        <v>0</v>
      </c>
      <c r="G136" s="22">
        <v>669592</v>
      </c>
      <c r="H136" s="22">
        <v>-652472</v>
      </c>
      <c r="I136" s="22">
        <v>-5354300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11403561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12137486</v>
      </c>
      <c r="F137" s="22">
        <v>0</v>
      </c>
      <c r="G137" s="22">
        <v>676694</v>
      </c>
      <c r="H137" s="22">
        <v>0</v>
      </c>
      <c r="I137" s="22">
        <v>-7121205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5692975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15372147</v>
      </c>
      <c r="F138" s="22">
        <v>0</v>
      </c>
      <c r="G138" s="22">
        <v>2475009</v>
      </c>
      <c r="H138" s="22">
        <v>0</v>
      </c>
      <c r="I138" s="22">
        <v>-2977327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14869829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400384</v>
      </c>
      <c r="F139" s="22">
        <v>0</v>
      </c>
      <c r="G139" s="22">
        <v>24878</v>
      </c>
      <c r="H139" s="22">
        <v>-10083</v>
      </c>
      <c r="I139" s="22">
        <v>-10226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404953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396494</v>
      </c>
      <c r="F140" s="22">
        <v>0</v>
      </c>
      <c r="G140" s="22">
        <v>55000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451494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51670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51670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1404310</v>
      </c>
      <c r="F142" s="22">
        <v>0</v>
      </c>
      <c r="G142" s="22">
        <v>90368</v>
      </c>
      <c r="H142" s="22">
        <v>0</v>
      </c>
      <c r="I142" s="22">
        <v>-48175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1446503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130486</v>
      </c>
      <c r="F143" s="22">
        <v>0</v>
      </c>
      <c r="G143" s="22">
        <v>0</v>
      </c>
      <c r="H143" s="22">
        <v>0</v>
      </c>
      <c r="I143" s="22">
        <v>-13595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116891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2112602</v>
      </c>
      <c r="F144" s="22">
        <v>0</v>
      </c>
      <c r="G144" s="22">
        <v>180717</v>
      </c>
      <c r="H144" s="22">
        <v>-46681</v>
      </c>
      <c r="I144" s="22">
        <v>-484869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1761769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3022674</v>
      </c>
      <c r="F145" s="22">
        <v>0</v>
      </c>
      <c r="G145" s="22">
        <v>429275</v>
      </c>
      <c r="H145" s="22">
        <v>-250000</v>
      </c>
      <c r="I145" s="22">
        <v>-2771207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430742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326461</v>
      </c>
      <c r="F146" s="22">
        <v>0</v>
      </c>
      <c r="G146" s="22">
        <v>0</v>
      </c>
      <c r="H146" s="22">
        <v>-8132</v>
      </c>
      <c r="I146" s="22">
        <v>-21111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297218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1084901</v>
      </c>
      <c r="F147" s="22">
        <v>0</v>
      </c>
      <c r="G147" s="22">
        <v>245012</v>
      </c>
      <c r="H147" s="22">
        <v>0</v>
      </c>
      <c r="I147" s="22">
        <v>-199212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1130701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799411</v>
      </c>
      <c r="F148" s="22">
        <v>0</v>
      </c>
      <c r="G148" s="22">
        <v>509787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1309198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4597756</v>
      </c>
      <c r="F149" s="22">
        <v>0</v>
      </c>
      <c r="G149" s="22">
        <v>2121804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6719560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183109</v>
      </c>
      <c r="F150" s="22">
        <v>0</v>
      </c>
      <c r="G150" s="22">
        <v>0</v>
      </c>
      <c r="H150" s="22">
        <v>-13000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170109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4845149</v>
      </c>
      <c r="F151" s="22">
        <v>0</v>
      </c>
      <c r="G151" s="22">
        <v>1023360</v>
      </c>
      <c r="H151" s="22">
        <v>-494516</v>
      </c>
      <c r="I151" s="22">
        <v>-607560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4766433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25036159</v>
      </c>
      <c r="F152" s="22">
        <v>0</v>
      </c>
      <c r="G152" s="22">
        <v>11281226</v>
      </c>
      <c r="H152" s="22">
        <v>-1268427</v>
      </c>
      <c r="I152" s="22">
        <v>-13409288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21639670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5770885</v>
      </c>
      <c r="F153" s="22">
        <v>0</v>
      </c>
      <c r="G153" s="22">
        <v>1129119</v>
      </c>
      <c r="H153" s="22">
        <v>-5842</v>
      </c>
      <c r="I153" s="22">
        <v>-454621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6439541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231839</v>
      </c>
      <c r="F154" s="22">
        <v>0</v>
      </c>
      <c r="G154" s="22">
        <v>578831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810670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132165</v>
      </c>
      <c r="F155" s="22">
        <v>0</v>
      </c>
      <c r="G155" s="22">
        <v>0</v>
      </c>
      <c r="H155" s="22">
        <v>-70036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62129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6312127</v>
      </c>
      <c r="F156" s="22">
        <v>0</v>
      </c>
      <c r="G156" s="22">
        <v>675114</v>
      </c>
      <c r="H156" s="22">
        <v>-134569</v>
      </c>
      <c r="I156" s="22">
        <v>-386165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6466507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2939627</v>
      </c>
      <c r="F157" s="22">
        <v>0</v>
      </c>
      <c r="G157" s="22">
        <v>0</v>
      </c>
      <c r="H157" s="22">
        <v>-18155</v>
      </c>
      <c r="I157" s="22">
        <v>-2500000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421472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1216545</v>
      </c>
      <c r="F158" s="22">
        <v>0</v>
      </c>
      <c r="G158" s="22">
        <v>520581</v>
      </c>
      <c r="H158" s="22">
        <v>-104469</v>
      </c>
      <c r="I158" s="22">
        <v>-131500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1501157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8142168</v>
      </c>
      <c r="F159" s="22">
        <v>0</v>
      </c>
      <c r="G159" s="22">
        <v>492507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8634675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5504546</v>
      </c>
      <c r="F160" s="22">
        <v>0</v>
      </c>
      <c r="G160" s="22">
        <v>1216944</v>
      </c>
      <c r="H160" s="22">
        <v>-1261822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5459668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1199402</v>
      </c>
      <c r="F161" s="22">
        <v>0</v>
      </c>
      <c r="G161" s="22">
        <v>1278737</v>
      </c>
      <c r="H161" s="22">
        <v>-76730</v>
      </c>
      <c r="I161" s="22">
        <v>-618426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1782983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2698309</v>
      </c>
      <c r="F162" s="22">
        <v>0</v>
      </c>
      <c r="G162" s="22">
        <v>627274</v>
      </c>
      <c r="H162" s="22">
        <v>-30000</v>
      </c>
      <c r="I162" s="22">
        <v>-787858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2507725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425239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425239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7301625</v>
      </c>
      <c r="F164" s="22">
        <v>0</v>
      </c>
      <c r="G164" s="22">
        <v>3610877</v>
      </c>
      <c r="H164" s="22">
        <v>-1131471</v>
      </c>
      <c r="I164" s="22">
        <v>-1815974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7965057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1416545</v>
      </c>
      <c r="F165" s="22">
        <v>0</v>
      </c>
      <c r="G165" s="22">
        <v>352477</v>
      </c>
      <c r="H165" s="22">
        <v>-31208</v>
      </c>
      <c r="I165" s="22">
        <v>-521675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1216139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651560</v>
      </c>
      <c r="F166" s="22">
        <v>0</v>
      </c>
      <c r="G166" s="22">
        <v>10000</v>
      </c>
      <c r="H166" s="22">
        <v>0</v>
      </c>
      <c r="I166" s="22">
        <v>-8106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653454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8038855</v>
      </c>
      <c r="F167" s="22">
        <v>0</v>
      </c>
      <c r="G167" s="22">
        <v>1102961</v>
      </c>
      <c r="H167" s="22">
        <v>-302263</v>
      </c>
      <c r="I167" s="22">
        <v>-1611065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7228488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875188</v>
      </c>
      <c r="F168" s="22">
        <v>0</v>
      </c>
      <c r="G168" s="22">
        <v>115605</v>
      </c>
      <c r="H168" s="22">
        <v>-4115</v>
      </c>
      <c r="I168" s="22">
        <v>-118500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868178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5865816</v>
      </c>
      <c r="F169" s="22">
        <v>0</v>
      </c>
      <c r="G169" s="22">
        <v>675761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333922</v>
      </c>
      <c r="R169" s="22">
        <v>6875499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11418882</v>
      </c>
      <c r="F170" s="22">
        <v>0</v>
      </c>
      <c r="G170" s="22">
        <v>2845507</v>
      </c>
      <c r="H170" s="22">
        <v>-3593</v>
      </c>
      <c r="I170" s="22">
        <v>-6944762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7316034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797636</v>
      </c>
      <c r="F171" s="22">
        <v>0</v>
      </c>
      <c r="G171" s="22">
        <v>0</v>
      </c>
      <c r="H171" s="22">
        <v>-49720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747916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2628687</v>
      </c>
      <c r="F172" s="22">
        <v>0</v>
      </c>
      <c r="G172" s="22">
        <v>25200</v>
      </c>
      <c r="H172" s="22">
        <v>0</v>
      </c>
      <c r="I172" s="22">
        <v>-342531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2311356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1593071</v>
      </c>
      <c r="F173" s="22">
        <v>0</v>
      </c>
      <c r="G173" s="22">
        <v>0</v>
      </c>
      <c r="H173" s="22">
        <v>0</v>
      </c>
      <c r="I173" s="22">
        <v>-671649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921422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711223</v>
      </c>
      <c r="F174" s="22">
        <v>0</v>
      </c>
      <c r="G174" s="22">
        <v>130796</v>
      </c>
      <c r="H174" s="22">
        <v>0</v>
      </c>
      <c r="I174" s="22">
        <v>-478028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363991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3505185</v>
      </c>
      <c r="F175" s="22">
        <v>0</v>
      </c>
      <c r="G175" s="22">
        <v>1956153</v>
      </c>
      <c r="H175" s="22">
        <v>-407651</v>
      </c>
      <c r="I175" s="22">
        <v>-662974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4390713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13112008</v>
      </c>
      <c r="F176" s="22">
        <v>0</v>
      </c>
      <c r="G176" s="22">
        <v>624435</v>
      </c>
      <c r="H176" s="22">
        <v>0</v>
      </c>
      <c r="I176" s="22">
        <v>-3049577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10686866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8713351</v>
      </c>
      <c r="F177" s="22">
        <v>0</v>
      </c>
      <c r="G177" s="22">
        <v>4151450</v>
      </c>
      <c r="H177" s="22">
        <v>-544364</v>
      </c>
      <c r="I177" s="22">
        <v>-1606938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1</v>
      </c>
      <c r="R177" s="22">
        <v>10713500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2016344</v>
      </c>
      <c r="F178" s="22">
        <v>0</v>
      </c>
      <c r="G178" s="22">
        <v>0</v>
      </c>
      <c r="H178" s="22">
        <v>0</v>
      </c>
      <c r="I178" s="22">
        <v>-298994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1717350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478370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478370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18045640</v>
      </c>
      <c r="F180" s="22">
        <v>0</v>
      </c>
      <c r="G180" s="22">
        <v>5018376</v>
      </c>
      <c r="H180" s="22">
        <v>-794584</v>
      </c>
      <c r="I180" s="22">
        <v>-3710894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18558538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5883169</v>
      </c>
      <c r="F181" s="22">
        <v>0</v>
      </c>
      <c r="G181" s="22">
        <v>2482148</v>
      </c>
      <c r="H181" s="22">
        <v>-1613890</v>
      </c>
      <c r="I181" s="22">
        <v>-1059636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5691791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943909</v>
      </c>
      <c r="F182" s="22">
        <v>0</v>
      </c>
      <c r="G182" s="22">
        <v>82744</v>
      </c>
      <c r="H182" s="22">
        <v>-380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1026273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2868433</v>
      </c>
      <c r="F183" s="22">
        <v>0</v>
      </c>
      <c r="G183" s="22">
        <v>1041412</v>
      </c>
      <c r="H183" s="22">
        <v>-765520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3144325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1149986</v>
      </c>
      <c r="F184" s="22">
        <v>0</v>
      </c>
      <c r="G184" s="22">
        <v>0</v>
      </c>
      <c r="H184" s="22">
        <v>0</v>
      </c>
      <c r="I184" s="22">
        <v>-133379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1016607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91460</v>
      </c>
      <c r="F185" s="22">
        <v>0</v>
      </c>
      <c r="G185" s="22">
        <v>0</v>
      </c>
      <c r="H185" s="22">
        <v>0</v>
      </c>
      <c r="I185" s="22">
        <v>-91460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4469688</v>
      </c>
      <c r="F186" s="22">
        <v>0</v>
      </c>
      <c r="G186" s="22">
        <v>659017</v>
      </c>
      <c r="H186" s="22">
        <v>-8775</v>
      </c>
      <c r="I186" s="22">
        <v>-42295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5077635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517751</v>
      </c>
      <c r="F187" s="22">
        <v>0</v>
      </c>
      <c r="G187" s="22">
        <v>72133</v>
      </c>
      <c r="H187" s="22">
        <v>-26106</v>
      </c>
      <c r="I187" s="22">
        <v>-153365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410413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1996006</v>
      </c>
      <c r="F188" s="22">
        <v>0</v>
      </c>
      <c r="G188" s="22">
        <v>109685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2105691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3023129</v>
      </c>
      <c r="F189" s="22">
        <v>0</v>
      </c>
      <c r="G189" s="22">
        <v>1253157</v>
      </c>
      <c r="H189" s="22">
        <v>-190702</v>
      </c>
      <c r="I189" s="22">
        <v>-33000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4052584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6272250</v>
      </c>
      <c r="F190" s="22">
        <v>0</v>
      </c>
      <c r="G190" s="22">
        <v>5361217</v>
      </c>
      <c r="H190" s="22">
        <v>-3367049</v>
      </c>
      <c r="I190" s="22">
        <v>-1788910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6477508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354875</v>
      </c>
      <c r="F191" s="22">
        <v>0</v>
      </c>
      <c r="G191" s="22">
        <v>81000</v>
      </c>
      <c r="H191" s="22">
        <v>-133044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302831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504986</v>
      </c>
      <c r="F192" s="22">
        <v>0</v>
      </c>
      <c r="G192" s="22">
        <v>569913</v>
      </c>
      <c r="H192" s="22">
        <v>-209216</v>
      </c>
      <c r="I192" s="22">
        <v>-130748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734935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10236471</v>
      </c>
      <c r="F193" s="22">
        <v>0</v>
      </c>
      <c r="G193" s="22">
        <v>2921599</v>
      </c>
      <c r="H193" s="22">
        <v>-502274</v>
      </c>
      <c r="I193" s="22">
        <v>-3403188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9252608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1196988</v>
      </c>
      <c r="F194" s="22">
        <v>0</v>
      </c>
      <c r="G194" s="22">
        <v>310435</v>
      </c>
      <c r="H194" s="22">
        <v>-75000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1432423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3186111</v>
      </c>
      <c r="F195" s="22">
        <v>0</v>
      </c>
      <c r="G195" s="22">
        <v>5177885</v>
      </c>
      <c r="H195" s="22">
        <v>-109700</v>
      </c>
      <c r="I195" s="22">
        <v>-838876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7415420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13615674</v>
      </c>
      <c r="F196" s="22">
        <v>0</v>
      </c>
      <c r="G196" s="22">
        <v>5011035</v>
      </c>
      <c r="H196" s="22">
        <v>-3490734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15135975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206431</v>
      </c>
      <c r="F197" s="22">
        <v>0</v>
      </c>
      <c r="G197" s="22">
        <v>12845</v>
      </c>
      <c r="H197" s="22">
        <v>-10028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209248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809582</v>
      </c>
      <c r="F198" s="22">
        <v>0</v>
      </c>
      <c r="G198" s="22">
        <v>185743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995325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1740362</v>
      </c>
      <c r="F199" s="22">
        <v>0</v>
      </c>
      <c r="G199" s="22">
        <v>511319</v>
      </c>
      <c r="H199" s="22">
        <v>-592225</v>
      </c>
      <c r="I199" s="22">
        <v>-12550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-9466</v>
      </c>
      <c r="R199" s="22">
        <v>1637440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151125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151125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65195</v>
      </c>
      <c r="F201" s="22">
        <v>0</v>
      </c>
      <c r="G201" s="22">
        <v>777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65972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901552</v>
      </c>
      <c r="F202" s="22">
        <v>0</v>
      </c>
      <c r="G202" s="22">
        <v>170000</v>
      </c>
      <c r="H202" s="22">
        <v>0</v>
      </c>
      <c r="I202" s="22">
        <v>-100000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971552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18360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18360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293671</v>
      </c>
      <c r="F204" s="22">
        <v>0</v>
      </c>
      <c r="G204" s="22">
        <v>140217</v>
      </c>
      <c r="H204" s="22">
        <v>0</v>
      </c>
      <c r="I204" s="22">
        <v>-180454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253434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81771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81771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170047</v>
      </c>
      <c r="F206" s="22">
        <v>0</v>
      </c>
      <c r="G206" s="22">
        <v>-5948</v>
      </c>
      <c r="H206" s="22">
        <v>0</v>
      </c>
      <c r="I206" s="22">
        <v>-25000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139099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143533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143533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110144</v>
      </c>
      <c r="F208" s="22">
        <v>0</v>
      </c>
      <c r="G208" s="22">
        <v>25000</v>
      </c>
      <c r="H208" s="22">
        <v>-5200</v>
      </c>
      <c r="I208" s="22">
        <v>-38000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91944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11000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11000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157224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157224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3029914</v>
      </c>
      <c r="F211" s="22">
        <v>0</v>
      </c>
      <c r="G211" s="22">
        <v>411739</v>
      </c>
      <c r="H211" s="22">
        <v>-151696</v>
      </c>
      <c r="I211" s="22">
        <v>-375334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2914623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374375</v>
      </c>
      <c r="F212" s="22">
        <v>0</v>
      </c>
      <c r="G212" s="22">
        <v>354514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728889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500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500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428481</v>
      </c>
      <c r="F214" s="22">
        <v>0</v>
      </c>
      <c r="G214" s="22">
        <v>8303</v>
      </c>
      <c r="H214" s="22">
        <v>0</v>
      </c>
      <c r="I214" s="22">
        <v>-6526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-40287</v>
      </c>
      <c r="R214" s="22">
        <v>389971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56031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56031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323279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323279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595365</v>
      </c>
      <c r="F218" s="22">
        <v>0</v>
      </c>
      <c r="G218" s="22">
        <v>0</v>
      </c>
      <c r="H218" s="22">
        <v>-112677</v>
      </c>
      <c r="I218" s="22">
        <v>-80021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402667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55445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55445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453155</v>
      </c>
      <c r="F220" s="22">
        <v>0</v>
      </c>
      <c r="G220" s="22">
        <v>13499</v>
      </c>
      <c r="H220" s="22">
        <v>-5286</v>
      </c>
      <c r="I220" s="22">
        <v>-49694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411674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118123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118123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565193</v>
      </c>
      <c r="F222" s="22">
        <v>0</v>
      </c>
      <c r="G222" s="22">
        <v>17332</v>
      </c>
      <c r="H222" s="22">
        <v>0</v>
      </c>
      <c r="I222" s="22">
        <v>-199333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383192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144003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144003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196651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196651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6358</v>
      </c>
      <c r="F226" s="22">
        <v>0</v>
      </c>
      <c r="G226" s="22">
        <v>0</v>
      </c>
      <c r="H226" s="22">
        <v>-6358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691940</v>
      </c>
      <c r="F227" s="22">
        <v>0</v>
      </c>
      <c r="G227" s="22">
        <v>0</v>
      </c>
      <c r="H227" s="22">
        <v>-186936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505004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721135</v>
      </c>
      <c r="F228" s="22">
        <v>0</v>
      </c>
      <c r="G228" s="22">
        <v>167904</v>
      </c>
      <c r="H228" s="22">
        <v>-2223</v>
      </c>
      <c r="I228" s="22">
        <v>-4225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882591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124098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124098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59613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59613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191708</v>
      </c>
      <c r="F231" s="22">
        <v>0</v>
      </c>
      <c r="G231" s="22">
        <v>0</v>
      </c>
      <c r="H231" s="22">
        <v>0</v>
      </c>
      <c r="I231" s="22">
        <v>-5260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186448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1541543</v>
      </c>
      <c r="F232" s="22">
        <v>0</v>
      </c>
      <c r="G232" s="22">
        <v>34031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1575574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159394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159394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218994</v>
      </c>
      <c r="F235" s="22">
        <v>0</v>
      </c>
      <c r="G235" s="22">
        <v>74004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292998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62000</v>
      </c>
      <c r="F236" s="22">
        <v>0</v>
      </c>
      <c r="G236" s="22">
        <v>11500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73500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593787</v>
      </c>
      <c r="F238" s="22">
        <v>0</v>
      </c>
      <c r="G238" s="22">
        <v>0</v>
      </c>
      <c r="H238" s="22">
        <v>-3325</v>
      </c>
      <c r="I238" s="22">
        <v>-2277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588185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665250</v>
      </c>
      <c r="F239" s="22">
        <v>0</v>
      </c>
      <c r="G239" s="22">
        <v>147297</v>
      </c>
      <c r="H239" s="22">
        <v>-3879</v>
      </c>
      <c r="I239" s="22">
        <v>-247479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561189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95400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95400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306912</v>
      </c>
      <c r="F241" s="22">
        <v>0</v>
      </c>
      <c r="G241" s="22">
        <v>75000</v>
      </c>
      <c r="H241" s="22">
        <v>-5400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376512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186300</v>
      </c>
      <c r="F242" s="22">
        <v>0</v>
      </c>
      <c r="G242" s="22">
        <v>5469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191769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132227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132227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269465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269465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134758</v>
      </c>
      <c r="F246" s="22">
        <v>0</v>
      </c>
      <c r="G246" s="22">
        <v>0</v>
      </c>
      <c r="H246" s="22">
        <v>0</v>
      </c>
      <c r="I246" s="22">
        <v>-33538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101220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274111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274111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131420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131420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271399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271399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295748</v>
      </c>
      <c r="F251" s="22">
        <v>0</v>
      </c>
      <c r="G251" s="22">
        <v>0</v>
      </c>
      <c r="H251" s="22">
        <v>21155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316903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151623</v>
      </c>
      <c r="F252" s="22">
        <v>0</v>
      </c>
      <c r="G252" s="22">
        <v>0</v>
      </c>
      <c r="H252" s="22">
        <v>-2148</v>
      </c>
      <c r="I252" s="22">
        <v>-12462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137013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43235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43235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579951</v>
      </c>
      <c r="F254" s="22">
        <v>0</v>
      </c>
      <c r="G254" s="22">
        <v>25821</v>
      </c>
      <c r="H254" s="22">
        <v>-50000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555772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256280</v>
      </c>
      <c r="F256" s="22">
        <v>0</v>
      </c>
      <c r="G256" s="22">
        <v>20656</v>
      </c>
      <c r="H256" s="22">
        <v>-4111</v>
      </c>
      <c r="I256" s="22">
        <v>-65438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207387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221672</v>
      </c>
      <c r="F257" s="22">
        <v>0</v>
      </c>
      <c r="G257" s="22">
        <v>51436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273108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278758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278758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15825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-1175</v>
      </c>
      <c r="R259" s="22">
        <v>14650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351328</v>
      </c>
      <c r="F260" s="22">
        <v>0</v>
      </c>
      <c r="G260" s="22">
        <v>31777</v>
      </c>
      <c r="H260" s="22">
        <v>-14431</v>
      </c>
      <c r="I260" s="22">
        <v>-15945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352729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1500</v>
      </c>
      <c r="F261" s="22">
        <v>0</v>
      </c>
      <c r="G261" s="22">
        <v>8500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10000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207965</v>
      </c>
      <c r="F262" s="22">
        <v>0</v>
      </c>
      <c r="G262" s="22">
        <v>100757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308722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293899</v>
      </c>
      <c r="F263" s="22">
        <v>0</v>
      </c>
      <c r="G263" s="22">
        <v>0</v>
      </c>
      <c r="H263" s="22">
        <v>-270517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23382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849067</v>
      </c>
      <c r="F265" s="22">
        <v>0</v>
      </c>
      <c r="G265" s="22">
        <v>0</v>
      </c>
      <c r="H265" s="22">
        <v>0</v>
      </c>
      <c r="I265" s="22">
        <v>-25020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-473620</v>
      </c>
      <c r="R265" s="22">
        <v>350427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391208</v>
      </c>
      <c r="F266" s="22">
        <v>0</v>
      </c>
      <c r="G266" s="22">
        <v>0</v>
      </c>
      <c r="H266" s="22">
        <v>-261980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129228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168865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168865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364946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364946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2141924</v>
      </c>
      <c r="F270" s="22">
        <v>0</v>
      </c>
      <c r="G270" s="22">
        <v>1009058</v>
      </c>
      <c r="H270" s="22">
        <v>-621571</v>
      </c>
      <c r="I270" s="22">
        <v>-295089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2234322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80886</v>
      </c>
      <c r="F271" s="22">
        <v>0</v>
      </c>
      <c r="G271" s="22">
        <v>4294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85180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54043</v>
      </c>
      <c r="F272" s="22">
        <v>0</v>
      </c>
      <c r="G272" s="22">
        <v>175783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229826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185307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185307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50000</v>
      </c>
      <c r="F275" s="22">
        <v>0</v>
      </c>
      <c r="G275" s="22">
        <v>50000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100000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747572</v>
      </c>
      <c r="F276" s="22">
        <v>0</v>
      </c>
      <c r="G276" s="22">
        <v>4267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751839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481677</v>
      </c>
      <c r="F277" s="22">
        <v>0</v>
      </c>
      <c r="G277" s="22">
        <v>703</v>
      </c>
      <c r="H277" s="22">
        <v>-66294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416086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288663</v>
      </c>
      <c r="F278" s="22">
        <v>0</v>
      </c>
      <c r="G278" s="22">
        <v>65000</v>
      </c>
      <c r="H278" s="22">
        <v>-3359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350304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337173</v>
      </c>
      <c r="F279" s="22">
        <v>0</v>
      </c>
      <c r="G279" s="22">
        <v>17530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354703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29941</v>
      </c>
      <c r="F280" s="22">
        <v>0</v>
      </c>
      <c r="G280" s="22">
        <v>4251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34192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46449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-2961</v>
      </c>
      <c r="R281" s="22">
        <v>43488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379535</v>
      </c>
      <c r="F282" s="22">
        <v>0</v>
      </c>
      <c r="G282" s="22">
        <v>0</v>
      </c>
      <c r="H282" s="22">
        <v>-379535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84641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84641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92776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92776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496856</v>
      </c>
      <c r="F286" s="22">
        <v>0</v>
      </c>
      <c r="G286" s="22">
        <v>55</v>
      </c>
      <c r="H286" s="22">
        <v>691800</v>
      </c>
      <c r="I286" s="22">
        <v>-776403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412308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78345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78345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100498</v>
      </c>
      <c r="F288" s="22">
        <v>0</v>
      </c>
      <c r="G288" s="22">
        <v>46000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146498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9410862</v>
      </c>
      <c r="F289" s="22">
        <v>0</v>
      </c>
      <c r="G289" s="22">
        <v>-254535</v>
      </c>
      <c r="H289" s="22">
        <v>155000</v>
      </c>
      <c r="I289" s="22">
        <v>-84399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9226928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60000</v>
      </c>
      <c r="F290" s="22">
        <v>0</v>
      </c>
      <c r="G290" s="22">
        <v>0</v>
      </c>
      <c r="H290" s="22">
        <v>-60000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484017</v>
      </c>
      <c r="F291" s="22">
        <v>0</v>
      </c>
      <c r="G291" s="22">
        <v>26085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510102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313130</v>
      </c>
      <c r="F292" s="22">
        <v>0</v>
      </c>
      <c r="G292" s="22">
        <v>0</v>
      </c>
      <c r="H292" s="22">
        <v>-3084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310046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20602</v>
      </c>
      <c r="F293" s="22">
        <v>0</v>
      </c>
      <c r="G293" s="22">
        <v>4920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25522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274072</v>
      </c>
      <c r="F294" s="22">
        <v>0</v>
      </c>
      <c r="G294" s="22">
        <v>73331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347403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896925</v>
      </c>
      <c r="F295" s="22">
        <v>0</v>
      </c>
      <c r="G295" s="22">
        <v>156163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1053088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29331</v>
      </c>
      <c r="F297" s="22">
        <v>0</v>
      </c>
      <c r="G297" s="22">
        <v>0</v>
      </c>
      <c r="H297" s="22">
        <v>-5008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24323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35777</v>
      </c>
      <c r="F298" s="22">
        <v>0</v>
      </c>
      <c r="G298" s="22">
        <v>9402</v>
      </c>
      <c r="H298" s="22">
        <v>0</v>
      </c>
      <c r="I298" s="22">
        <v>-9402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35777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18508</v>
      </c>
      <c r="F299" s="22"/>
      <c r="G299" s="22">
        <v>5000</v>
      </c>
      <c r="H299" s="22">
        <v>0</v>
      </c>
      <c r="I299" s="22">
        <v>0</v>
      </c>
      <c r="J299" s="22"/>
      <c r="K299" s="22"/>
      <c r="L299" s="22">
        <v>0</v>
      </c>
      <c r="M299" s="22"/>
      <c r="N299" s="22"/>
      <c r="O299" s="22"/>
      <c r="P299" s="22"/>
      <c r="Q299" s="22">
        <v>0</v>
      </c>
      <c r="R299" s="22">
        <v>23508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259673</v>
      </c>
      <c r="F300" s="22">
        <v>0</v>
      </c>
      <c r="G300" s="22">
        <v>0</v>
      </c>
      <c r="H300" s="22">
        <v>-26242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233431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130681</v>
      </c>
      <c r="F301" s="22">
        <v>0</v>
      </c>
      <c r="G301" s="22">
        <v>4118</v>
      </c>
      <c r="H301" s="22">
        <v>-718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134081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301443</v>
      </c>
      <c r="F302" s="22">
        <v>0</v>
      </c>
      <c r="G302" s="22">
        <v>64995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366438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339652</v>
      </c>
      <c r="F303" s="22">
        <v>0</v>
      </c>
      <c r="G303" s="22">
        <v>61000</v>
      </c>
      <c r="H303" s="22">
        <v>-9908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390744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10622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10622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362800</v>
      </c>
      <c r="F305" s="22">
        <v>0</v>
      </c>
      <c r="G305" s="22">
        <v>54922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417722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549932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549932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115986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115986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140091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140091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836649</v>
      </c>
      <c r="F310" s="22">
        <v>0</v>
      </c>
      <c r="G310" s="22">
        <v>201609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18820</v>
      </c>
      <c r="R310" s="22">
        <v>1057078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33025</v>
      </c>
      <c r="F311" s="22">
        <v>0</v>
      </c>
      <c r="G311" s="22">
        <v>3300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36325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379529</v>
      </c>
      <c r="F312" s="22">
        <v>0</v>
      </c>
      <c r="G312" s="22">
        <v>0</v>
      </c>
      <c r="H312" s="22">
        <v>-2000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377529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209453</v>
      </c>
      <c r="F313" s="22">
        <v>0</v>
      </c>
      <c r="G313" s="22">
        <v>5333</v>
      </c>
      <c r="H313" s="22">
        <v>-1700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213086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383867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383867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490166</v>
      </c>
      <c r="F315" s="22">
        <v>0</v>
      </c>
      <c r="G315" s="22">
        <v>0</v>
      </c>
      <c r="H315" s="22">
        <v>0</v>
      </c>
      <c r="I315" s="22">
        <v>-115894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374272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127972</v>
      </c>
      <c r="F316" s="22">
        <v>0</v>
      </c>
      <c r="G316" s="22">
        <v>0</v>
      </c>
      <c r="H316" s="22">
        <v>-71687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56285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1463043</v>
      </c>
      <c r="F317" s="22">
        <v>0</v>
      </c>
      <c r="G317" s="22">
        <v>0</v>
      </c>
      <c r="H317" s="22">
        <v>-2966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1460077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110661</v>
      </c>
      <c r="F318" s="22">
        <v>0</v>
      </c>
      <c r="G318" s="22">
        <v>82957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193618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27993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27993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232602</v>
      </c>
      <c r="F320" s="22">
        <v>0</v>
      </c>
      <c r="G320" s="22">
        <v>19743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252345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128280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128280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450843</v>
      </c>
      <c r="F322" s="22">
        <v>0</v>
      </c>
      <c r="G322" s="22">
        <v>40614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491457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56818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56818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279422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-292589</v>
      </c>
      <c r="R324" s="22">
        <v>-13167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390000</v>
      </c>
      <c r="F325" s="22">
        <v>0</v>
      </c>
      <c r="G325" s="22">
        <v>180000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570000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253631</v>
      </c>
      <c r="F326" s="22">
        <v>0</v>
      </c>
      <c r="G326" s="22">
        <v>0</v>
      </c>
      <c r="H326" s="22">
        <v>-53295</v>
      </c>
      <c r="I326" s="22">
        <v>-36798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163538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315744</v>
      </c>
      <c r="F327" s="22">
        <v>0</v>
      </c>
      <c r="G327" s="22">
        <v>24685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340429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223168</v>
      </c>
      <c r="F328" s="22">
        <v>0</v>
      </c>
      <c r="G328" s="22">
        <v>105912</v>
      </c>
      <c r="H328" s="22">
        <v>-86756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242324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27925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27925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109636</v>
      </c>
      <c r="F330" s="22">
        <v>0</v>
      </c>
      <c r="G330" s="22">
        <v>6500</v>
      </c>
      <c r="H330" s="22">
        <v>-4000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112136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882616</v>
      </c>
      <c r="F331" s="22">
        <v>0</v>
      </c>
      <c r="G331" s="22">
        <v>89412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972028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222178</v>
      </c>
      <c r="F332" s="22"/>
      <c r="G332" s="22">
        <v>0</v>
      </c>
      <c r="H332" s="22">
        <v>0</v>
      </c>
      <c r="I332" s="22">
        <v>0</v>
      </c>
      <c r="J332" s="22"/>
      <c r="K332" s="22"/>
      <c r="L332" s="22">
        <v>0</v>
      </c>
      <c r="M332" s="22"/>
      <c r="N332" s="22"/>
      <c r="O332" s="22"/>
      <c r="P332" s="22"/>
      <c r="Q332" s="22">
        <v>0</v>
      </c>
      <c r="R332" s="22">
        <v>222178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478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478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168300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168300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204662</v>
      </c>
      <c r="F335" s="22">
        <v>0</v>
      </c>
      <c r="G335" s="22">
        <v>0</v>
      </c>
      <c r="H335" s="22">
        <v>-5000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199662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272298</v>
      </c>
      <c r="F336" s="22">
        <v>0</v>
      </c>
      <c r="G336" s="22">
        <v>13705</v>
      </c>
      <c r="H336" s="22">
        <v>-9324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276679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179190</v>
      </c>
      <c r="F337" s="22">
        <v>0</v>
      </c>
      <c r="G337" s="22">
        <v>5064</v>
      </c>
      <c r="H337" s="22">
        <v>-3186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181068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9500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9500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340907</v>
      </c>
      <c r="F339" s="22">
        <v>0</v>
      </c>
      <c r="G339" s="22">
        <v>58345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8</v>
      </c>
      <c r="R339" s="22">
        <v>399260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220740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220740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281086</v>
      </c>
      <c r="F341" s="22">
        <v>0</v>
      </c>
      <c r="G341" s="22">
        <v>33321</v>
      </c>
      <c r="H341" s="22">
        <v>-11728</v>
      </c>
      <c r="I341" s="22">
        <v>-19065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283614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282477</v>
      </c>
      <c r="F342" s="22">
        <v>0</v>
      </c>
      <c r="G342" s="22">
        <v>70996</v>
      </c>
      <c r="H342" s="22">
        <v>-5534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347939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23391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23391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1520531</v>
      </c>
      <c r="F344" s="22">
        <v>0</v>
      </c>
      <c r="G344" s="22">
        <v>0</v>
      </c>
      <c r="H344" s="22">
        <v>817877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2338408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143013</v>
      </c>
      <c r="F345" s="22">
        <v>0</v>
      </c>
      <c r="G345" s="22">
        <v>0</v>
      </c>
      <c r="H345" s="22">
        <v>38804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181817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133480</v>
      </c>
      <c r="F346" s="22">
        <v>0</v>
      </c>
      <c r="G346" s="22">
        <v>0</v>
      </c>
      <c r="H346" s="22">
        <v>23770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157250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1287289</v>
      </c>
      <c r="F348" s="22">
        <v>0</v>
      </c>
      <c r="G348" s="22">
        <v>215209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1502498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44132816</v>
      </c>
      <c r="F349" s="22">
        <v>0</v>
      </c>
      <c r="G349" s="22">
        <v>627884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44760700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6677-8C3C-4C85-91E3-C2EF94A38925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834</v>
      </c>
      <c r="D1" s="20" t="s">
        <v>864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836</v>
      </c>
      <c r="F2" s="21" t="s">
        <v>837</v>
      </c>
      <c r="G2" s="21" t="s">
        <v>838</v>
      </c>
      <c r="H2" s="21" t="s">
        <v>839</v>
      </c>
      <c r="I2" s="21" t="s">
        <v>840</v>
      </c>
      <c r="J2" s="21" t="s">
        <v>841</v>
      </c>
      <c r="K2" s="21" t="s">
        <v>842</v>
      </c>
      <c r="L2" s="21" t="s">
        <v>843</v>
      </c>
      <c r="M2" s="21" t="s">
        <v>17</v>
      </c>
      <c r="N2" s="21" t="s">
        <v>844</v>
      </c>
      <c r="O2" s="21" t="s">
        <v>845</v>
      </c>
      <c r="P2" s="21" t="s">
        <v>846</v>
      </c>
      <c r="Q2" s="21" t="s">
        <v>847</v>
      </c>
      <c r="R2" s="21" t="s">
        <v>848</v>
      </c>
    </row>
    <row r="3" spans="1:18" x14ac:dyDescent="0.25">
      <c r="A3" s="21"/>
      <c r="B3" s="21"/>
      <c r="C3" s="21"/>
      <c r="D3" s="21" t="s">
        <v>88</v>
      </c>
      <c r="E3" s="21" t="s">
        <v>849</v>
      </c>
      <c r="F3" s="21" t="s">
        <v>850</v>
      </c>
      <c r="G3" s="21" t="s">
        <v>851</v>
      </c>
      <c r="H3" s="21" t="s">
        <v>852</v>
      </c>
      <c r="I3" s="21" t="s">
        <v>853</v>
      </c>
      <c r="J3" s="21" t="s">
        <v>854</v>
      </c>
      <c r="K3" s="21" t="s">
        <v>855</v>
      </c>
      <c r="L3" s="21" t="s">
        <v>856</v>
      </c>
      <c r="M3" s="21" t="s">
        <v>857</v>
      </c>
      <c r="N3" s="21" t="s">
        <v>858</v>
      </c>
      <c r="O3" s="21" t="s">
        <v>859</v>
      </c>
      <c r="P3" s="21" t="s">
        <v>860</v>
      </c>
      <c r="Q3" s="21" t="s">
        <v>861</v>
      </c>
      <c r="R3" s="21" t="s">
        <v>862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346583570</v>
      </c>
      <c r="F4" s="22">
        <v>0</v>
      </c>
      <c r="G4" s="22">
        <v>0</v>
      </c>
      <c r="H4" s="22">
        <v>0</v>
      </c>
      <c r="I4" s="22">
        <v>10624300</v>
      </c>
      <c r="J4" s="22">
        <v>17242654</v>
      </c>
      <c r="K4" s="22">
        <v>13130072</v>
      </c>
      <c r="L4" s="22">
        <v>-258247</v>
      </c>
      <c r="M4" s="22">
        <v>-10959554</v>
      </c>
      <c r="N4" s="22">
        <v>-10443001</v>
      </c>
      <c r="O4" s="22">
        <v>2784118</v>
      </c>
      <c r="P4" s="22">
        <v>10443001</v>
      </c>
      <c r="Q4" s="22">
        <v>0</v>
      </c>
      <c r="R4" s="22">
        <v>379146913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101945749</v>
      </c>
      <c r="F5" s="22">
        <v>0</v>
      </c>
      <c r="G5" s="22">
        <v>0</v>
      </c>
      <c r="H5" s="22">
        <v>0</v>
      </c>
      <c r="I5" s="22">
        <v>1913056</v>
      </c>
      <c r="J5" s="22">
        <v>11293164</v>
      </c>
      <c r="K5" s="22">
        <v>88173</v>
      </c>
      <c r="L5" s="22">
        <v>-1510918</v>
      </c>
      <c r="M5" s="22">
        <v>-4328358</v>
      </c>
      <c r="N5" s="22">
        <v>-3000000</v>
      </c>
      <c r="O5" s="22">
        <v>587523</v>
      </c>
      <c r="P5" s="22">
        <v>3000000</v>
      </c>
      <c r="Q5" s="22">
        <v>0</v>
      </c>
      <c r="R5" s="22">
        <v>109988389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7672760000</v>
      </c>
      <c r="F6" s="22">
        <v>0</v>
      </c>
      <c r="G6" s="22">
        <v>0</v>
      </c>
      <c r="H6" s="22">
        <v>0</v>
      </c>
      <c r="I6" s="22">
        <v>226976000</v>
      </c>
      <c r="J6" s="22">
        <v>408467000</v>
      </c>
      <c r="K6" s="22">
        <v>207856000</v>
      </c>
      <c r="L6" s="22">
        <v>-25152000</v>
      </c>
      <c r="M6" s="22">
        <v>-388868000</v>
      </c>
      <c r="N6" s="22">
        <v>-650296000</v>
      </c>
      <c r="O6" s="22">
        <v>181923000</v>
      </c>
      <c r="P6" s="22">
        <v>650296000</v>
      </c>
      <c r="Q6" s="22">
        <v>8413000</v>
      </c>
      <c r="R6" s="22">
        <v>8292375000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169281554</v>
      </c>
      <c r="F7" s="22">
        <v>0</v>
      </c>
      <c r="G7" s="22">
        <v>0</v>
      </c>
      <c r="H7" s="22">
        <v>0</v>
      </c>
      <c r="I7" s="22">
        <v>1533751</v>
      </c>
      <c r="J7" s="22">
        <v>5763355</v>
      </c>
      <c r="K7" s="22">
        <v>4167100</v>
      </c>
      <c r="L7" s="22">
        <v>-202765</v>
      </c>
      <c r="M7" s="22">
        <v>-5998229</v>
      </c>
      <c r="N7" s="22">
        <v>-123660</v>
      </c>
      <c r="O7" s="22">
        <v>1928258</v>
      </c>
      <c r="P7" s="22">
        <v>123660</v>
      </c>
      <c r="Q7" s="22">
        <v>0</v>
      </c>
      <c r="R7" s="22">
        <v>176473024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133149603</v>
      </c>
      <c r="F8" s="22">
        <v>0</v>
      </c>
      <c r="G8" s="22">
        <v>0</v>
      </c>
      <c r="H8" s="22">
        <v>0</v>
      </c>
      <c r="I8" s="22">
        <v>3378697</v>
      </c>
      <c r="J8" s="22">
        <v>8291987</v>
      </c>
      <c r="K8" s="22">
        <v>0</v>
      </c>
      <c r="L8" s="22">
        <v>-685112</v>
      </c>
      <c r="M8" s="22">
        <v>-4625583</v>
      </c>
      <c r="N8" s="22">
        <v>3000000</v>
      </c>
      <c r="O8" s="22">
        <v>1037034</v>
      </c>
      <c r="P8" s="22">
        <v>-3000000</v>
      </c>
      <c r="Q8" s="22">
        <v>0</v>
      </c>
      <c r="R8" s="22">
        <v>140546626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6322466000</v>
      </c>
      <c r="F9" s="22">
        <v>0</v>
      </c>
      <c r="G9" s="22">
        <v>0</v>
      </c>
      <c r="H9" s="22">
        <v>0</v>
      </c>
      <c r="I9" s="22">
        <v>43347000</v>
      </c>
      <c r="J9" s="22">
        <v>570446000</v>
      </c>
      <c r="K9" s="22">
        <v>139281000</v>
      </c>
      <c r="L9" s="22">
        <v>-12828000</v>
      </c>
      <c r="M9" s="22">
        <v>-328943000</v>
      </c>
      <c r="N9" s="22">
        <v>-396791000</v>
      </c>
      <c r="O9" s="22">
        <v>65277000</v>
      </c>
      <c r="P9" s="22">
        <v>396791000</v>
      </c>
      <c r="Q9" s="22">
        <v>0</v>
      </c>
      <c r="R9" s="22">
        <v>6799046000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219019805</v>
      </c>
      <c r="F10" s="22">
        <v>0</v>
      </c>
      <c r="G10" s="22">
        <v>0</v>
      </c>
      <c r="H10" s="22">
        <v>0</v>
      </c>
      <c r="I10" s="22">
        <v>0</v>
      </c>
      <c r="J10" s="22">
        <v>19435534</v>
      </c>
      <c r="K10" s="22">
        <v>1721542</v>
      </c>
      <c r="L10" s="22">
        <v>-407203</v>
      </c>
      <c r="M10" s="22">
        <v>-5460338</v>
      </c>
      <c r="N10" s="22">
        <v>-3300000</v>
      </c>
      <c r="O10" s="22">
        <v>684692</v>
      </c>
      <c r="P10" s="22">
        <v>3300000</v>
      </c>
      <c r="Q10" s="22">
        <v>0</v>
      </c>
      <c r="R10" s="22">
        <v>234994032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303305207</v>
      </c>
      <c r="F11" s="22">
        <v>0</v>
      </c>
      <c r="G11" s="22">
        <v>0</v>
      </c>
      <c r="H11" s="22">
        <v>0</v>
      </c>
      <c r="I11" s="22">
        <v>29392027</v>
      </c>
      <c r="J11" s="22">
        <v>4426845</v>
      </c>
      <c r="K11" s="22">
        <v>5233604</v>
      </c>
      <c r="L11" s="22">
        <v>-988786</v>
      </c>
      <c r="M11" s="22">
        <v>-13242844</v>
      </c>
      <c r="N11" s="22">
        <v>-22695300</v>
      </c>
      <c r="O11" s="22">
        <v>4685181</v>
      </c>
      <c r="P11" s="22">
        <v>22695300</v>
      </c>
      <c r="Q11" s="22">
        <v>0</v>
      </c>
      <c r="R11" s="22">
        <v>332811234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81317591</v>
      </c>
      <c r="F12" s="22">
        <v>0</v>
      </c>
      <c r="G12" s="22">
        <v>0</v>
      </c>
      <c r="H12" s="22">
        <v>0</v>
      </c>
      <c r="I12" s="22">
        <v>0</v>
      </c>
      <c r="J12" s="22">
        <v>4914423</v>
      </c>
      <c r="K12" s="22">
        <v>230780</v>
      </c>
      <c r="L12" s="22">
        <v>-971818</v>
      </c>
      <c r="M12" s="22">
        <v>-2838405</v>
      </c>
      <c r="N12" s="22">
        <v>0</v>
      </c>
      <c r="O12" s="22">
        <v>1166190</v>
      </c>
      <c r="P12" s="22">
        <v>0</v>
      </c>
      <c r="Q12" s="22">
        <v>0</v>
      </c>
      <c r="R12" s="22">
        <v>83818761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407506627</v>
      </c>
      <c r="F13" s="22">
        <v>0</v>
      </c>
      <c r="G13" s="22">
        <v>0</v>
      </c>
      <c r="H13" s="22">
        <v>0</v>
      </c>
      <c r="I13" s="22">
        <v>5180312</v>
      </c>
      <c r="J13" s="22">
        <v>13275292</v>
      </c>
      <c r="K13" s="22">
        <v>20484361</v>
      </c>
      <c r="L13" s="22">
        <v>-3497449</v>
      </c>
      <c r="M13" s="22">
        <v>-14281004</v>
      </c>
      <c r="N13" s="22">
        <v>-12000000</v>
      </c>
      <c r="O13" s="22">
        <v>2097376</v>
      </c>
      <c r="P13" s="22">
        <v>12000000</v>
      </c>
      <c r="Q13" s="22">
        <v>-12000000</v>
      </c>
      <c r="R13" s="22">
        <v>418765515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720175000</v>
      </c>
      <c r="F14" s="22">
        <v>0</v>
      </c>
      <c r="G14" s="22">
        <v>0</v>
      </c>
      <c r="H14" s="22">
        <v>0</v>
      </c>
      <c r="I14" s="22">
        <v>0</v>
      </c>
      <c r="J14" s="22">
        <v>76959000</v>
      </c>
      <c r="K14" s="22">
        <v>19166000</v>
      </c>
      <c r="L14" s="22">
        <v>-1815000</v>
      </c>
      <c r="M14" s="22">
        <v>-27496000</v>
      </c>
      <c r="N14" s="22">
        <v>-4730000</v>
      </c>
      <c r="O14" s="22">
        <v>6735000</v>
      </c>
      <c r="P14" s="22">
        <v>4730000</v>
      </c>
      <c r="Q14" s="22">
        <v>0</v>
      </c>
      <c r="R14" s="22">
        <v>793724000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885685000</v>
      </c>
      <c r="F15" s="22">
        <v>0</v>
      </c>
      <c r="G15" s="22">
        <v>0</v>
      </c>
      <c r="H15" s="22">
        <v>0</v>
      </c>
      <c r="I15" s="22">
        <v>0</v>
      </c>
      <c r="J15" s="22">
        <v>61537000</v>
      </c>
      <c r="K15" s="22">
        <v>1585000</v>
      </c>
      <c r="L15" s="22">
        <v>-2232000</v>
      </c>
      <c r="M15" s="22">
        <v>-91311000</v>
      </c>
      <c r="N15" s="22">
        <v>15644000</v>
      </c>
      <c r="O15" s="22">
        <v>16800000</v>
      </c>
      <c r="P15" s="22">
        <v>-15644000</v>
      </c>
      <c r="Q15" s="22">
        <v>0</v>
      </c>
      <c r="R15" s="22">
        <v>872064000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1257907515</v>
      </c>
      <c r="F16" s="22">
        <v>0</v>
      </c>
      <c r="G16" s="22">
        <v>0</v>
      </c>
      <c r="H16" s="22">
        <v>0</v>
      </c>
      <c r="I16" s="22">
        <v>0</v>
      </c>
      <c r="J16" s="22">
        <v>76291510</v>
      </c>
      <c r="K16" s="22">
        <v>16381508</v>
      </c>
      <c r="L16" s="22">
        <v>-3332791</v>
      </c>
      <c r="M16" s="22">
        <v>-41632302</v>
      </c>
      <c r="N16" s="22">
        <v>-14312900</v>
      </c>
      <c r="O16" s="22">
        <v>10134931</v>
      </c>
      <c r="P16" s="22">
        <v>14312900</v>
      </c>
      <c r="Q16" s="22">
        <v>0</v>
      </c>
      <c r="R16" s="22">
        <v>1315750371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289448553</v>
      </c>
      <c r="F17" s="22">
        <v>0</v>
      </c>
      <c r="G17" s="22">
        <v>0</v>
      </c>
      <c r="H17" s="22">
        <v>0</v>
      </c>
      <c r="I17" s="22">
        <v>0</v>
      </c>
      <c r="J17" s="22">
        <v>14788723</v>
      </c>
      <c r="K17" s="22">
        <v>2503469</v>
      </c>
      <c r="L17" s="22">
        <v>-175755</v>
      </c>
      <c r="M17" s="22">
        <v>-8086236</v>
      </c>
      <c r="N17" s="22">
        <v>-17177</v>
      </c>
      <c r="O17" s="22">
        <v>1058549</v>
      </c>
      <c r="P17" s="22">
        <v>17177</v>
      </c>
      <c r="Q17" s="22">
        <v>0</v>
      </c>
      <c r="R17" s="22">
        <v>299537303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641792459</v>
      </c>
      <c r="F18" s="22">
        <v>0</v>
      </c>
      <c r="G18" s="22">
        <v>0</v>
      </c>
      <c r="H18" s="22">
        <v>0</v>
      </c>
      <c r="I18" s="22">
        <v>13868949</v>
      </c>
      <c r="J18" s="22">
        <v>15396227</v>
      </c>
      <c r="K18" s="22">
        <v>4536439</v>
      </c>
      <c r="L18" s="22">
        <v>-674105</v>
      </c>
      <c r="M18" s="22">
        <v>-18116784</v>
      </c>
      <c r="N18" s="22">
        <v>0</v>
      </c>
      <c r="O18" s="22">
        <v>4794697</v>
      </c>
      <c r="P18" s="22">
        <v>0</v>
      </c>
      <c r="Q18" s="22">
        <v>0</v>
      </c>
      <c r="R18" s="22">
        <v>661597882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78707525</v>
      </c>
      <c r="F19" s="22">
        <v>0</v>
      </c>
      <c r="G19" s="22">
        <v>0</v>
      </c>
      <c r="H19" s="22">
        <v>0</v>
      </c>
      <c r="I19" s="22">
        <v>1463430</v>
      </c>
      <c r="J19" s="22">
        <v>5968604</v>
      </c>
      <c r="K19" s="22">
        <v>0</v>
      </c>
      <c r="L19" s="22">
        <v>-85986</v>
      </c>
      <c r="M19" s="22">
        <v>-3469726</v>
      </c>
      <c r="N19" s="22">
        <v>-802606</v>
      </c>
      <c r="O19" s="22">
        <v>998415</v>
      </c>
      <c r="P19" s="22">
        <v>802606</v>
      </c>
      <c r="Q19" s="22">
        <v>0</v>
      </c>
      <c r="R19" s="22">
        <v>83582262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93606430</v>
      </c>
      <c r="F20" s="22">
        <v>0</v>
      </c>
      <c r="G20" s="22">
        <v>0</v>
      </c>
      <c r="H20" s="22">
        <v>0</v>
      </c>
      <c r="I20" s="22">
        <v>320653</v>
      </c>
      <c r="J20" s="22">
        <v>7411533</v>
      </c>
      <c r="K20" s="22">
        <v>115455</v>
      </c>
      <c r="L20" s="22">
        <v>-466865</v>
      </c>
      <c r="M20" s="22">
        <v>-3193412</v>
      </c>
      <c r="N20" s="22">
        <v>0</v>
      </c>
      <c r="O20" s="22">
        <v>0</v>
      </c>
      <c r="P20" s="22">
        <v>0</v>
      </c>
      <c r="Q20" s="22">
        <v>0</v>
      </c>
      <c r="R20" s="22">
        <v>97793794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37574852</v>
      </c>
      <c r="F21" s="22">
        <v>0</v>
      </c>
      <c r="G21" s="22">
        <v>0</v>
      </c>
      <c r="H21" s="22">
        <v>0</v>
      </c>
      <c r="I21" s="22">
        <v>398347</v>
      </c>
      <c r="J21" s="22">
        <v>4159988</v>
      </c>
      <c r="K21" s="22">
        <v>0</v>
      </c>
      <c r="L21" s="22">
        <v>-21287</v>
      </c>
      <c r="M21" s="22">
        <v>-1726782</v>
      </c>
      <c r="N21" s="22">
        <v>-1000000</v>
      </c>
      <c r="O21" s="22">
        <v>439626</v>
      </c>
      <c r="P21" s="22">
        <v>1000000</v>
      </c>
      <c r="Q21" s="22">
        <v>677649</v>
      </c>
      <c r="R21" s="22">
        <v>41502393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134394299</v>
      </c>
      <c r="F22" s="22">
        <v>0</v>
      </c>
      <c r="G22" s="22">
        <v>0</v>
      </c>
      <c r="H22" s="22">
        <v>0</v>
      </c>
      <c r="I22" s="22">
        <v>3659492</v>
      </c>
      <c r="J22" s="22">
        <v>10487405</v>
      </c>
      <c r="K22" s="22">
        <v>334140</v>
      </c>
      <c r="L22" s="22">
        <v>-739005</v>
      </c>
      <c r="M22" s="22">
        <v>-6010706</v>
      </c>
      <c r="N22" s="22">
        <v>0</v>
      </c>
      <c r="O22" s="22">
        <v>1709972</v>
      </c>
      <c r="P22" s="22">
        <v>0</v>
      </c>
      <c r="Q22" s="22">
        <v>0</v>
      </c>
      <c r="R22" s="22">
        <v>143835597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1166199631</v>
      </c>
      <c r="F23" s="22">
        <v>0</v>
      </c>
      <c r="G23" s="22">
        <v>0</v>
      </c>
      <c r="H23" s="22">
        <v>0</v>
      </c>
      <c r="I23" s="22">
        <v>23693353</v>
      </c>
      <c r="J23" s="22">
        <v>49178176</v>
      </c>
      <c r="K23" s="22">
        <v>19999203</v>
      </c>
      <c r="L23" s="22">
        <v>-566860</v>
      </c>
      <c r="M23" s="22">
        <v>-36561596</v>
      </c>
      <c r="N23" s="22">
        <v>-56895514</v>
      </c>
      <c r="O23" s="22">
        <v>10885618</v>
      </c>
      <c r="P23" s="22">
        <v>56895514</v>
      </c>
      <c r="Q23" s="22">
        <v>0</v>
      </c>
      <c r="R23" s="22">
        <v>1232827525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1502588837</v>
      </c>
      <c r="F24" s="22">
        <v>0</v>
      </c>
      <c r="G24" s="22">
        <v>0</v>
      </c>
      <c r="H24" s="22">
        <v>0</v>
      </c>
      <c r="I24" s="22">
        <v>86487899</v>
      </c>
      <c r="J24" s="22">
        <v>-27677233</v>
      </c>
      <c r="K24" s="22">
        <v>74558193</v>
      </c>
      <c r="L24" s="22">
        <v>-281308</v>
      </c>
      <c r="M24" s="22">
        <v>-39496011</v>
      </c>
      <c r="N24" s="22">
        <v>-201744172</v>
      </c>
      <c r="O24" s="22">
        <v>26769649</v>
      </c>
      <c r="P24" s="22">
        <v>201744172</v>
      </c>
      <c r="Q24" s="22">
        <v>0</v>
      </c>
      <c r="R24" s="22">
        <v>1622950026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7520456</v>
      </c>
      <c r="F25" s="22">
        <v>0</v>
      </c>
      <c r="G25" s="22">
        <v>0</v>
      </c>
      <c r="H25" s="22">
        <v>0</v>
      </c>
      <c r="I25" s="22">
        <v>0</v>
      </c>
      <c r="J25" s="22">
        <v>549996</v>
      </c>
      <c r="K25" s="22">
        <v>0</v>
      </c>
      <c r="L25" s="22">
        <v>0</v>
      </c>
      <c r="M25" s="22">
        <v>-226340</v>
      </c>
      <c r="N25" s="22">
        <v>0</v>
      </c>
      <c r="O25" s="22">
        <v>0</v>
      </c>
      <c r="P25" s="22">
        <v>0</v>
      </c>
      <c r="Q25" s="22">
        <v>0</v>
      </c>
      <c r="R25" s="22">
        <v>7844112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81485642</v>
      </c>
      <c r="F26" s="22">
        <v>0</v>
      </c>
      <c r="G26" s="22">
        <v>0</v>
      </c>
      <c r="H26" s="22">
        <v>0</v>
      </c>
      <c r="I26" s="22">
        <v>0</v>
      </c>
      <c r="J26" s="22">
        <v>9920251</v>
      </c>
      <c r="K26" s="22">
        <v>0</v>
      </c>
      <c r="L26" s="22">
        <v>-6317198</v>
      </c>
      <c r="M26" s="22">
        <v>-5206102</v>
      </c>
      <c r="N26" s="22">
        <v>0</v>
      </c>
      <c r="O26" s="22">
        <v>3779</v>
      </c>
      <c r="P26" s="22">
        <v>0</v>
      </c>
      <c r="Q26" s="22">
        <v>0</v>
      </c>
      <c r="R26" s="22">
        <v>79886372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37630130</v>
      </c>
      <c r="F27" s="22">
        <v>0</v>
      </c>
      <c r="G27" s="22">
        <v>0</v>
      </c>
      <c r="H27" s="22">
        <v>0</v>
      </c>
      <c r="I27" s="22">
        <v>250263</v>
      </c>
      <c r="J27" s="22">
        <v>7531890</v>
      </c>
      <c r="K27" s="22">
        <v>25000</v>
      </c>
      <c r="L27" s="22">
        <v>-219509</v>
      </c>
      <c r="M27" s="22">
        <v>-1924788</v>
      </c>
      <c r="N27" s="22">
        <v>0</v>
      </c>
      <c r="O27" s="22">
        <v>82332</v>
      </c>
      <c r="P27" s="22">
        <v>0</v>
      </c>
      <c r="Q27" s="22">
        <v>0</v>
      </c>
      <c r="R27" s="22">
        <v>43375318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35866646</v>
      </c>
      <c r="F28" s="22">
        <v>0</v>
      </c>
      <c r="G28" s="22">
        <v>0</v>
      </c>
      <c r="H28" s="22">
        <v>0</v>
      </c>
      <c r="I28" s="22">
        <v>330180</v>
      </c>
      <c r="J28" s="22">
        <v>4364387</v>
      </c>
      <c r="K28" s="22">
        <v>0</v>
      </c>
      <c r="L28" s="22">
        <v>-2247783</v>
      </c>
      <c r="M28" s="22">
        <v>-2536409</v>
      </c>
      <c r="N28" s="22">
        <v>0</v>
      </c>
      <c r="O28" s="22">
        <v>0</v>
      </c>
      <c r="P28" s="22">
        <v>0</v>
      </c>
      <c r="Q28" s="22">
        <v>0</v>
      </c>
      <c r="R28" s="22">
        <v>35777021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264199344</v>
      </c>
      <c r="F29" s="22">
        <v>0</v>
      </c>
      <c r="G29" s="22">
        <v>0</v>
      </c>
      <c r="H29" s="22">
        <v>0</v>
      </c>
      <c r="I29" s="22">
        <v>0</v>
      </c>
      <c r="J29" s="22">
        <v>9347131</v>
      </c>
      <c r="K29" s="22">
        <v>104225</v>
      </c>
      <c r="L29" s="22">
        <v>-526980</v>
      </c>
      <c r="M29" s="22">
        <v>-6680190</v>
      </c>
      <c r="N29" s="22">
        <v>0</v>
      </c>
      <c r="O29" s="22">
        <v>1912244</v>
      </c>
      <c r="P29" s="22">
        <v>0</v>
      </c>
      <c r="Q29" s="22">
        <v>0</v>
      </c>
      <c r="R29" s="22">
        <v>268355774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57763865</v>
      </c>
      <c r="F30" s="22">
        <v>0</v>
      </c>
      <c r="G30" s="22">
        <v>0</v>
      </c>
      <c r="H30" s="22">
        <v>0</v>
      </c>
      <c r="I30" s="22">
        <v>0</v>
      </c>
      <c r="J30" s="22">
        <v>2263445</v>
      </c>
      <c r="K30" s="22">
        <v>0</v>
      </c>
      <c r="L30" s="22">
        <v>-3485</v>
      </c>
      <c r="M30" s="22">
        <v>-1347153</v>
      </c>
      <c r="N30" s="22">
        <v>-7160000</v>
      </c>
      <c r="O30" s="22">
        <v>194996</v>
      </c>
      <c r="P30" s="22">
        <v>7160000</v>
      </c>
      <c r="Q30" s="22">
        <v>0</v>
      </c>
      <c r="R30" s="22">
        <v>58871668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49704868</v>
      </c>
      <c r="F31" s="22">
        <v>0</v>
      </c>
      <c r="G31" s="22">
        <v>0</v>
      </c>
      <c r="H31" s="22">
        <v>0</v>
      </c>
      <c r="I31" s="22">
        <v>537675</v>
      </c>
      <c r="J31" s="22">
        <v>63494</v>
      </c>
      <c r="K31" s="22">
        <v>0</v>
      </c>
      <c r="L31" s="22">
        <v>-245593</v>
      </c>
      <c r="M31" s="22">
        <v>-2788044</v>
      </c>
      <c r="N31" s="22">
        <v>0</v>
      </c>
      <c r="O31" s="22">
        <v>0</v>
      </c>
      <c r="P31" s="22">
        <v>0</v>
      </c>
      <c r="Q31" s="22">
        <v>0</v>
      </c>
      <c r="R31" s="22">
        <v>47272400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75044071</v>
      </c>
      <c r="F32" s="22">
        <v>0</v>
      </c>
      <c r="G32" s="22">
        <v>0</v>
      </c>
      <c r="H32" s="22">
        <v>0</v>
      </c>
      <c r="I32" s="22">
        <v>0</v>
      </c>
      <c r="J32" s="22">
        <v>18836659</v>
      </c>
      <c r="K32" s="22">
        <v>2035777</v>
      </c>
      <c r="L32" s="22">
        <v>-980927</v>
      </c>
      <c r="M32" s="22">
        <v>-6072881</v>
      </c>
      <c r="N32" s="22">
        <v>0</v>
      </c>
      <c r="O32" s="22">
        <v>449049</v>
      </c>
      <c r="P32" s="22">
        <v>0</v>
      </c>
      <c r="Q32" s="22">
        <v>0</v>
      </c>
      <c r="R32" s="22">
        <v>89311748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94179117</v>
      </c>
      <c r="F33" s="22">
        <v>0</v>
      </c>
      <c r="G33" s="22">
        <v>0</v>
      </c>
      <c r="H33" s="22">
        <v>0</v>
      </c>
      <c r="I33" s="22">
        <v>2897278</v>
      </c>
      <c r="J33" s="22">
        <v>4362968</v>
      </c>
      <c r="K33" s="22">
        <v>480198</v>
      </c>
      <c r="L33" s="22">
        <v>-659425</v>
      </c>
      <c r="M33" s="22">
        <v>-3743604</v>
      </c>
      <c r="N33" s="22">
        <v>-10446000</v>
      </c>
      <c r="O33" s="22">
        <v>691767</v>
      </c>
      <c r="P33" s="22">
        <v>10446000</v>
      </c>
      <c r="Q33" s="22">
        <v>0</v>
      </c>
      <c r="R33" s="22">
        <v>98208299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31919975</v>
      </c>
      <c r="F34" s="22">
        <v>0</v>
      </c>
      <c r="G34" s="22">
        <v>0</v>
      </c>
      <c r="H34" s="22">
        <v>0</v>
      </c>
      <c r="I34" s="22">
        <v>677575</v>
      </c>
      <c r="J34" s="22">
        <v>2989716</v>
      </c>
      <c r="K34" s="22">
        <v>0</v>
      </c>
      <c r="L34" s="22">
        <v>-175732</v>
      </c>
      <c r="M34" s="22">
        <v>-2396623</v>
      </c>
      <c r="N34" s="22">
        <v>0</v>
      </c>
      <c r="O34" s="22">
        <v>715370</v>
      </c>
      <c r="P34" s="22">
        <v>0</v>
      </c>
      <c r="Q34" s="22">
        <v>0</v>
      </c>
      <c r="R34" s="22">
        <v>33730281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37136375</v>
      </c>
      <c r="F35" s="22">
        <v>0</v>
      </c>
      <c r="G35" s="22">
        <v>0</v>
      </c>
      <c r="H35" s="22">
        <v>0</v>
      </c>
      <c r="I35" s="22">
        <v>0</v>
      </c>
      <c r="J35" s="22">
        <v>1389540</v>
      </c>
      <c r="K35" s="22">
        <v>0</v>
      </c>
      <c r="L35" s="22">
        <v>0</v>
      </c>
      <c r="M35" s="22">
        <v>-2442963</v>
      </c>
      <c r="N35" s="22">
        <v>0</v>
      </c>
      <c r="O35" s="22">
        <v>0</v>
      </c>
      <c r="P35" s="22">
        <v>0</v>
      </c>
      <c r="Q35" s="22">
        <v>0</v>
      </c>
      <c r="R35" s="22">
        <v>36082952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35241682</v>
      </c>
      <c r="F36" s="22">
        <v>0</v>
      </c>
      <c r="G36" s="22">
        <v>0</v>
      </c>
      <c r="H36" s="22">
        <v>0</v>
      </c>
      <c r="I36" s="22">
        <v>259711</v>
      </c>
      <c r="J36" s="22">
        <v>1122076</v>
      </c>
      <c r="K36" s="22">
        <v>0</v>
      </c>
      <c r="L36" s="22">
        <v>-130352</v>
      </c>
      <c r="M36" s="22">
        <v>-1909782</v>
      </c>
      <c r="N36" s="22">
        <v>0</v>
      </c>
      <c r="O36" s="22">
        <v>0</v>
      </c>
      <c r="P36" s="22">
        <v>0</v>
      </c>
      <c r="Q36" s="22">
        <v>0</v>
      </c>
      <c r="R36" s="22">
        <v>34583335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338611302</v>
      </c>
      <c r="F37" s="22">
        <v>0</v>
      </c>
      <c r="G37" s="22">
        <v>0</v>
      </c>
      <c r="H37" s="22">
        <v>0</v>
      </c>
      <c r="I37" s="22">
        <v>6010835</v>
      </c>
      <c r="J37" s="22">
        <v>35825198</v>
      </c>
      <c r="K37" s="22">
        <v>0</v>
      </c>
      <c r="L37" s="22">
        <v>-4789452</v>
      </c>
      <c r="M37" s="22">
        <v>-15696559</v>
      </c>
      <c r="N37" s="22">
        <v>0</v>
      </c>
      <c r="O37" s="22">
        <v>0</v>
      </c>
      <c r="P37" s="22">
        <v>0</v>
      </c>
      <c r="Q37" s="22">
        <v>0</v>
      </c>
      <c r="R37" s="22">
        <v>359961324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122068625</v>
      </c>
      <c r="F38" s="22">
        <v>0</v>
      </c>
      <c r="G38" s="22">
        <v>0</v>
      </c>
      <c r="H38" s="22">
        <v>0</v>
      </c>
      <c r="I38" s="22">
        <v>3854983</v>
      </c>
      <c r="J38" s="22">
        <v>4859308</v>
      </c>
      <c r="K38" s="22">
        <v>0</v>
      </c>
      <c r="L38" s="22">
        <v>-61156</v>
      </c>
      <c r="M38" s="22">
        <v>-8447747</v>
      </c>
      <c r="N38" s="22">
        <v>0</v>
      </c>
      <c r="O38" s="22">
        <v>2228</v>
      </c>
      <c r="P38" s="22">
        <v>0</v>
      </c>
      <c r="Q38" s="22">
        <v>0</v>
      </c>
      <c r="R38" s="22">
        <v>122276241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11701860</v>
      </c>
      <c r="F39" s="22">
        <v>0</v>
      </c>
      <c r="G39" s="22">
        <v>0</v>
      </c>
      <c r="H39" s="22">
        <v>0</v>
      </c>
      <c r="I39" s="22">
        <v>431217</v>
      </c>
      <c r="J39" s="22">
        <v>2321502</v>
      </c>
      <c r="K39" s="22">
        <v>0</v>
      </c>
      <c r="L39" s="22">
        <v>-267171</v>
      </c>
      <c r="M39" s="22">
        <v>-779385</v>
      </c>
      <c r="N39" s="22">
        <v>0</v>
      </c>
      <c r="O39" s="22">
        <v>0</v>
      </c>
      <c r="P39" s="22">
        <v>0</v>
      </c>
      <c r="Q39" s="22">
        <v>0</v>
      </c>
      <c r="R39" s="22">
        <v>13408023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62650584</v>
      </c>
      <c r="F40" s="22">
        <v>0</v>
      </c>
      <c r="G40" s="22">
        <v>0</v>
      </c>
      <c r="H40" s="22">
        <v>0</v>
      </c>
      <c r="I40" s="22">
        <v>628834</v>
      </c>
      <c r="J40" s="22">
        <v>9258473</v>
      </c>
      <c r="K40" s="22">
        <v>0</v>
      </c>
      <c r="L40" s="22">
        <v>-788514</v>
      </c>
      <c r="M40" s="22">
        <v>-3352271</v>
      </c>
      <c r="N40" s="22">
        <v>-97373</v>
      </c>
      <c r="O40" s="22">
        <v>47855</v>
      </c>
      <c r="P40" s="22">
        <v>97373</v>
      </c>
      <c r="Q40" s="22">
        <v>0</v>
      </c>
      <c r="R40" s="22">
        <v>68444961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165519568</v>
      </c>
      <c r="F41" s="22">
        <v>0</v>
      </c>
      <c r="G41" s="22">
        <v>0</v>
      </c>
      <c r="H41" s="22">
        <v>0</v>
      </c>
      <c r="I41" s="22">
        <v>0</v>
      </c>
      <c r="J41" s="22">
        <v>9046490</v>
      </c>
      <c r="K41" s="22">
        <v>4888000</v>
      </c>
      <c r="L41" s="22">
        <v>-95545</v>
      </c>
      <c r="M41" s="22">
        <v>-13797315</v>
      </c>
      <c r="N41" s="22">
        <v>-3000000</v>
      </c>
      <c r="O41" s="22">
        <v>623077</v>
      </c>
      <c r="P41" s="22">
        <v>3000000</v>
      </c>
      <c r="Q41" s="22">
        <v>-3000000</v>
      </c>
      <c r="R41" s="22">
        <v>163184275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67970274</v>
      </c>
      <c r="F42" s="22">
        <v>0</v>
      </c>
      <c r="G42" s="22">
        <v>0</v>
      </c>
      <c r="H42" s="22">
        <v>0</v>
      </c>
      <c r="I42" s="22">
        <v>0</v>
      </c>
      <c r="J42" s="22">
        <v>3606565</v>
      </c>
      <c r="K42" s="22">
        <v>0</v>
      </c>
      <c r="L42" s="22">
        <v>-60386</v>
      </c>
      <c r="M42" s="22">
        <v>-2802891</v>
      </c>
      <c r="N42" s="22">
        <v>0</v>
      </c>
      <c r="O42" s="22">
        <v>7798</v>
      </c>
      <c r="P42" s="22">
        <v>0</v>
      </c>
      <c r="Q42" s="22">
        <v>339458</v>
      </c>
      <c r="R42" s="22">
        <v>69060818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178011105</v>
      </c>
      <c r="F43" s="22">
        <v>0</v>
      </c>
      <c r="G43" s="22">
        <v>0</v>
      </c>
      <c r="H43" s="22">
        <v>0</v>
      </c>
      <c r="I43" s="22">
        <v>10161959</v>
      </c>
      <c r="J43" s="22">
        <v>15705322</v>
      </c>
      <c r="K43" s="22">
        <v>4805482</v>
      </c>
      <c r="L43" s="22">
        <v>-988711</v>
      </c>
      <c r="M43" s="22">
        <v>-10667747</v>
      </c>
      <c r="N43" s="22">
        <v>0</v>
      </c>
      <c r="O43" s="22">
        <v>2897141</v>
      </c>
      <c r="P43" s="22">
        <v>0</v>
      </c>
      <c r="Q43" s="22">
        <v>0</v>
      </c>
      <c r="R43" s="22">
        <v>199924551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111464687</v>
      </c>
      <c r="F44" s="22">
        <v>0</v>
      </c>
      <c r="G44" s="22">
        <v>0</v>
      </c>
      <c r="H44" s="22">
        <v>0</v>
      </c>
      <c r="I44" s="22">
        <v>517284</v>
      </c>
      <c r="J44" s="22">
        <v>27612992</v>
      </c>
      <c r="K44" s="22">
        <v>0</v>
      </c>
      <c r="L44" s="22">
        <v>-76213</v>
      </c>
      <c r="M44" s="22">
        <v>-10937748</v>
      </c>
      <c r="N44" s="22">
        <v>0</v>
      </c>
      <c r="O44" s="22">
        <v>23143</v>
      </c>
      <c r="P44" s="22">
        <v>0</v>
      </c>
      <c r="Q44" s="22">
        <v>0</v>
      </c>
      <c r="R44" s="22">
        <v>128604145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65205092</v>
      </c>
      <c r="F45" s="22">
        <v>0</v>
      </c>
      <c r="G45" s="22">
        <v>0</v>
      </c>
      <c r="H45" s="22">
        <v>0</v>
      </c>
      <c r="I45" s="22">
        <v>0</v>
      </c>
      <c r="J45" s="22">
        <v>23061995</v>
      </c>
      <c r="K45" s="22">
        <v>291485</v>
      </c>
      <c r="L45" s="22">
        <v>-2177752</v>
      </c>
      <c r="M45" s="22">
        <v>-4268324</v>
      </c>
      <c r="N45" s="22">
        <v>-6300000</v>
      </c>
      <c r="O45" s="22">
        <v>1552653</v>
      </c>
      <c r="P45" s="22">
        <v>6300000</v>
      </c>
      <c r="Q45" s="22">
        <v>-6300000</v>
      </c>
      <c r="R45" s="22">
        <v>77365149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201699554</v>
      </c>
      <c r="F46" s="22">
        <v>0</v>
      </c>
      <c r="G46" s="22">
        <v>0</v>
      </c>
      <c r="H46" s="22">
        <v>0</v>
      </c>
      <c r="I46" s="22">
        <v>3414446</v>
      </c>
      <c r="J46" s="22">
        <v>29217835</v>
      </c>
      <c r="K46" s="22">
        <v>59000</v>
      </c>
      <c r="L46" s="22">
        <v>-72841</v>
      </c>
      <c r="M46" s="22">
        <v>-8528973</v>
      </c>
      <c r="N46" s="22">
        <v>-16025000</v>
      </c>
      <c r="O46" s="22">
        <v>3033583</v>
      </c>
      <c r="P46" s="22">
        <v>16025000</v>
      </c>
      <c r="Q46" s="22">
        <v>0</v>
      </c>
      <c r="R46" s="22">
        <v>228822604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39818428</v>
      </c>
      <c r="F47" s="22">
        <v>0</v>
      </c>
      <c r="G47" s="22">
        <v>0</v>
      </c>
      <c r="H47" s="22">
        <v>0</v>
      </c>
      <c r="I47" s="22">
        <v>0</v>
      </c>
      <c r="J47" s="22">
        <v>7790176</v>
      </c>
      <c r="K47" s="22">
        <v>0</v>
      </c>
      <c r="L47" s="22">
        <v>-139147</v>
      </c>
      <c r="M47" s="22">
        <v>-4008709</v>
      </c>
      <c r="N47" s="22">
        <v>0</v>
      </c>
      <c r="O47" s="22">
        <v>386510</v>
      </c>
      <c r="P47" s="22">
        <v>0</v>
      </c>
      <c r="Q47" s="22">
        <v>0</v>
      </c>
      <c r="R47" s="22">
        <v>43847258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345693349</v>
      </c>
      <c r="F48" s="22">
        <v>0</v>
      </c>
      <c r="G48" s="22">
        <v>0</v>
      </c>
      <c r="H48" s="22">
        <v>0</v>
      </c>
      <c r="I48" s="22">
        <v>0</v>
      </c>
      <c r="J48" s="22">
        <v>12600882</v>
      </c>
      <c r="K48" s="22">
        <v>5218051</v>
      </c>
      <c r="L48" s="22">
        <v>-3504890</v>
      </c>
      <c r="M48" s="22">
        <v>-20200906</v>
      </c>
      <c r="N48" s="22">
        <v>0</v>
      </c>
      <c r="O48" s="22">
        <v>0</v>
      </c>
      <c r="P48" s="22">
        <v>0</v>
      </c>
      <c r="Q48" s="22">
        <v>0</v>
      </c>
      <c r="R48" s="22">
        <v>339806486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27003164</v>
      </c>
      <c r="F49" s="22">
        <v>0</v>
      </c>
      <c r="G49" s="22">
        <v>0</v>
      </c>
      <c r="H49" s="22">
        <v>0</v>
      </c>
      <c r="I49" s="22">
        <v>283771</v>
      </c>
      <c r="J49" s="22">
        <v>3460144</v>
      </c>
      <c r="K49" s="22">
        <v>0</v>
      </c>
      <c r="L49" s="22">
        <v>-240283</v>
      </c>
      <c r="M49" s="22">
        <v>-1682500</v>
      </c>
      <c r="N49" s="22">
        <v>0</v>
      </c>
      <c r="O49" s="22">
        <v>0</v>
      </c>
      <c r="P49" s="22">
        <v>0</v>
      </c>
      <c r="Q49" s="22">
        <v>-122310</v>
      </c>
      <c r="R49" s="22">
        <v>28701986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238876692</v>
      </c>
      <c r="F50" s="22">
        <v>0</v>
      </c>
      <c r="G50" s="22">
        <v>0</v>
      </c>
      <c r="H50" s="22">
        <v>0</v>
      </c>
      <c r="I50" s="22">
        <v>423218</v>
      </c>
      <c r="J50" s="22">
        <v>13695373</v>
      </c>
      <c r="K50" s="22">
        <v>5313323</v>
      </c>
      <c r="L50" s="22">
        <v>-165932</v>
      </c>
      <c r="M50" s="22">
        <v>-43508486</v>
      </c>
      <c r="N50" s="22">
        <v>0</v>
      </c>
      <c r="O50" s="22">
        <v>747409</v>
      </c>
      <c r="P50" s="22">
        <v>0</v>
      </c>
      <c r="Q50" s="22">
        <v>0</v>
      </c>
      <c r="R50" s="22">
        <v>215381597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86440835</v>
      </c>
      <c r="F51" s="22">
        <v>0</v>
      </c>
      <c r="G51" s="22">
        <v>0</v>
      </c>
      <c r="H51" s="22">
        <v>0</v>
      </c>
      <c r="I51" s="22">
        <v>915922</v>
      </c>
      <c r="J51" s="22">
        <v>2586143</v>
      </c>
      <c r="K51" s="22">
        <v>0</v>
      </c>
      <c r="L51" s="22">
        <v>-180915</v>
      </c>
      <c r="M51" s="22">
        <v>-5441417</v>
      </c>
      <c r="N51" s="22">
        <v>0</v>
      </c>
      <c r="O51" s="22">
        <v>57729</v>
      </c>
      <c r="P51" s="22">
        <v>0</v>
      </c>
      <c r="Q51" s="22">
        <v>0</v>
      </c>
      <c r="R51" s="22">
        <v>84378297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121742137</v>
      </c>
      <c r="F52" s="22">
        <v>0</v>
      </c>
      <c r="G52" s="22">
        <v>0</v>
      </c>
      <c r="H52" s="22">
        <v>0</v>
      </c>
      <c r="I52" s="22">
        <v>1024853</v>
      </c>
      <c r="J52" s="22">
        <v>6735916</v>
      </c>
      <c r="K52" s="22">
        <v>0</v>
      </c>
      <c r="L52" s="22">
        <v>-209873</v>
      </c>
      <c r="M52" s="22">
        <v>-7646984</v>
      </c>
      <c r="N52" s="22">
        <v>-1150533</v>
      </c>
      <c r="O52" s="22">
        <v>226302</v>
      </c>
      <c r="P52" s="22">
        <v>1150533</v>
      </c>
      <c r="Q52" s="22">
        <v>-851539</v>
      </c>
      <c r="R52" s="22">
        <v>121020812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12806868</v>
      </c>
      <c r="F53" s="22">
        <v>0</v>
      </c>
      <c r="G53" s="22">
        <v>0</v>
      </c>
      <c r="H53" s="22">
        <v>0</v>
      </c>
      <c r="I53" s="22">
        <v>0</v>
      </c>
      <c r="J53" s="22">
        <v>2297054</v>
      </c>
      <c r="K53" s="22">
        <v>0</v>
      </c>
      <c r="L53" s="22">
        <v>-83237</v>
      </c>
      <c r="M53" s="22">
        <v>-977264</v>
      </c>
      <c r="N53" s="22">
        <v>0</v>
      </c>
      <c r="O53" s="22">
        <v>3217</v>
      </c>
      <c r="P53" s="22">
        <v>0</v>
      </c>
      <c r="Q53" s="22">
        <v>0</v>
      </c>
      <c r="R53" s="22">
        <v>14046638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137081279</v>
      </c>
      <c r="F54" s="22">
        <v>0</v>
      </c>
      <c r="G54" s="22">
        <v>0</v>
      </c>
      <c r="H54" s="22">
        <v>0</v>
      </c>
      <c r="I54" s="22">
        <v>3850620</v>
      </c>
      <c r="J54" s="22">
        <v>12471775</v>
      </c>
      <c r="K54" s="22">
        <v>191184</v>
      </c>
      <c r="L54" s="22">
        <v>-1681341</v>
      </c>
      <c r="M54" s="22">
        <v>-11537069</v>
      </c>
      <c r="N54" s="22">
        <v>0</v>
      </c>
      <c r="O54" s="22">
        <v>0</v>
      </c>
      <c r="P54" s="22">
        <v>0</v>
      </c>
      <c r="Q54" s="22">
        <v>0</v>
      </c>
      <c r="R54" s="22">
        <v>140376448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73064553</v>
      </c>
      <c r="F55" s="22">
        <v>0</v>
      </c>
      <c r="G55" s="22">
        <v>0</v>
      </c>
      <c r="H55" s="22">
        <v>0</v>
      </c>
      <c r="I55" s="22">
        <v>0</v>
      </c>
      <c r="J55" s="22">
        <v>27515552</v>
      </c>
      <c r="K55" s="22">
        <v>1667917</v>
      </c>
      <c r="L55" s="22">
        <v>-976033</v>
      </c>
      <c r="M55" s="22">
        <v>-3329325</v>
      </c>
      <c r="N55" s="22">
        <v>0</v>
      </c>
      <c r="O55" s="22">
        <v>79271</v>
      </c>
      <c r="P55" s="22">
        <v>0</v>
      </c>
      <c r="Q55" s="22">
        <v>0</v>
      </c>
      <c r="R55" s="22">
        <v>98021935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33562459</v>
      </c>
      <c r="F56" s="22">
        <v>0</v>
      </c>
      <c r="G56" s="22">
        <v>0</v>
      </c>
      <c r="H56" s="22">
        <v>0</v>
      </c>
      <c r="I56" s="22">
        <v>2509007</v>
      </c>
      <c r="J56" s="22">
        <v>4193545</v>
      </c>
      <c r="K56" s="22">
        <v>0</v>
      </c>
      <c r="L56" s="22">
        <v>-14500</v>
      </c>
      <c r="M56" s="22">
        <v>-1869503</v>
      </c>
      <c r="N56" s="22">
        <v>-1000000</v>
      </c>
      <c r="O56" s="22">
        <v>119330</v>
      </c>
      <c r="P56" s="22">
        <v>1000000</v>
      </c>
      <c r="Q56" s="22">
        <v>0</v>
      </c>
      <c r="R56" s="22">
        <v>38500338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79041418</v>
      </c>
      <c r="F57" s="22">
        <v>0</v>
      </c>
      <c r="G57" s="22">
        <v>0</v>
      </c>
      <c r="H57" s="22">
        <v>0</v>
      </c>
      <c r="I57" s="22">
        <v>2547425</v>
      </c>
      <c r="J57" s="22">
        <v>19960981</v>
      </c>
      <c r="K57" s="22">
        <v>1042671</v>
      </c>
      <c r="L57" s="22">
        <v>-39505</v>
      </c>
      <c r="M57" s="22">
        <v>-2973670</v>
      </c>
      <c r="N57" s="22">
        <v>0</v>
      </c>
      <c r="O57" s="22">
        <v>0</v>
      </c>
      <c r="P57" s="22">
        <v>0</v>
      </c>
      <c r="Q57" s="22">
        <v>0</v>
      </c>
      <c r="R57" s="22">
        <v>99579320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201725355</v>
      </c>
      <c r="F58" s="22">
        <v>0</v>
      </c>
      <c r="G58" s="22">
        <v>0</v>
      </c>
      <c r="H58" s="22">
        <v>0</v>
      </c>
      <c r="I58" s="22">
        <v>23099122</v>
      </c>
      <c r="J58" s="22">
        <v>16960378</v>
      </c>
      <c r="K58" s="22">
        <v>0</v>
      </c>
      <c r="L58" s="22">
        <v>-88990</v>
      </c>
      <c r="M58" s="22">
        <v>-8873722</v>
      </c>
      <c r="N58" s="22">
        <v>0</v>
      </c>
      <c r="O58" s="22">
        <v>26366</v>
      </c>
      <c r="P58" s="22">
        <v>0</v>
      </c>
      <c r="Q58" s="22">
        <v>0</v>
      </c>
      <c r="R58" s="22">
        <v>232848509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29945584</v>
      </c>
      <c r="F59" s="22">
        <v>0</v>
      </c>
      <c r="G59" s="22">
        <v>0</v>
      </c>
      <c r="H59" s="22">
        <v>0</v>
      </c>
      <c r="I59" s="22">
        <v>3961198</v>
      </c>
      <c r="J59" s="22">
        <v>5390719</v>
      </c>
      <c r="K59" s="22">
        <v>0</v>
      </c>
      <c r="L59" s="22">
        <v>-882295</v>
      </c>
      <c r="M59" s="22">
        <v>-1705254</v>
      </c>
      <c r="N59" s="22">
        <v>0</v>
      </c>
      <c r="O59" s="22">
        <v>0</v>
      </c>
      <c r="P59" s="22">
        <v>0</v>
      </c>
      <c r="Q59" s="22">
        <v>0</v>
      </c>
      <c r="R59" s="22">
        <v>36709952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255747998</v>
      </c>
      <c r="F60" s="22">
        <v>0</v>
      </c>
      <c r="G60" s="22">
        <v>0</v>
      </c>
      <c r="H60" s="22">
        <v>0</v>
      </c>
      <c r="I60" s="22">
        <v>2439881</v>
      </c>
      <c r="J60" s="22">
        <v>11987187</v>
      </c>
      <c r="K60" s="22">
        <v>7880145</v>
      </c>
      <c r="L60" s="22">
        <v>-594953</v>
      </c>
      <c r="M60" s="22">
        <v>-10964930</v>
      </c>
      <c r="N60" s="22">
        <v>0</v>
      </c>
      <c r="O60" s="22">
        <v>735408</v>
      </c>
      <c r="P60" s="22">
        <v>0</v>
      </c>
      <c r="Q60" s="22">
        <v>0</v>
      </c>
      <c r="R60" s="22">
        <v>267230736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7545962</v>
      </c>
      <c r="F61" s="22">
        <v>0</v>
      </c>
      <c r="G61" s="22">
        <v>0</v>
      </c>
      <c r="H61" s="22">
        <v>0</v>
      </c>
      <c r="I61" s="22">
        <v>0</v>
      </c>
      <c r="J61" s="22">
        <v>297126</v>
      </c>
      <c r="K61" s="22">
        <v>24000</v>
      </c>
      <c r="L61" s="22">
        <v>0</v>
      </c>
      <c r="M61" s="22">
        <v>-424617</v>
      </c>
      <c r="N61" s="22">
        <v>0</v>
      </c>
      <c r="O61" s="22">
        <v>0</v>
      </c>
      <c r="P61" s="22">
        <v>0</v>
      </c>
      <c r="Q61" s="22">
        <v>0</v>
      </c>
      <c r="R61" s="22">
        <v>7442471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31790288</v>
      </c>
      <c r="F62" s="22">
        <v>0</v>
      </c>
      <c r="G62" s="22">
        <v>0</v>
      </c>
      <c r="H62" s="22">
        <v>0</v>
      </c>
      <c r="I62" s="22">
        <v>0</v>
      </c>
      <c r="J62" s="22">
        <v>3019876</v>
      </c>
      <c r="K62" s="22">
        <v>0</v>
      </c>
      <c r="L62" s="22">
        <v>0</v>
      </c>
      <c r="M62" s="22">
        <v>-1790523</v>
      </c>
      <c r="N62" s="22">
        <v>0</v>
      </c>
      <c r="O62" s="22">
        <v>159354</v>
      </c>
      <c r="P62" s="22">
        <v>0</v>
      </c>
      <c r="Q62" s="22">
        <v>0</v>
      </c>
      <c r="R62" s="22">
        <v>33178995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51867172</v>
      </c>
      <c r="F63" s="22">
        <v>0</v>
      </c>
      <c r="G63" s="22">
        <v>0</v>
      </c>
      <c r="H63" s="22">
        <v>0</v>
      </c>
      <c r="I63" s="22">
        <v>0</v>
      </c>
      <c r="J63" s="22">
        <v>9110727</v>
      </c>
      <c r="K63" s="22">
        <v>0</v>
      </c>
      <c r="L63" s="22">
        <v>-286689</v>
      </c>
      <c r="M63" s="22">
        <v>-2165875</v>
      </c>
      <c r="N63" s="22">
        <v>0</v>
      </c>
      <c r="O63" s="22">
        <v>0</v>
      </c>
      <c r="P63" s="22">
        <v>0</v>
      </c>
      <c r="Q63" s="22">
        <v>0</v>
      </c>
      <c r="R63" s="22">
        <v>58525335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74454127</v>
      </c>
      <c r="F64" s="22"/>
      <c r="G64" s="22"/>
      <c r="H64" s="22"/>
      <c r="I64" s="22">
        <v>1294803</v>
      </c>
      <c r="J64" s="22">
        <v>9305235</v>
      </c>
      <c r="K64" s="22">
        <v>5400000</v>
      </c>
      <c r="L64" s="22">
        <v>-684399</v>
      </c>
      <c r="M64" s="22">
        <v>-2554500</v>
      </c>
      <c r="N64" s="22"/>
      <c r="O64" s="22"/>
      <c r="P64" s="22"/>
      <c r="Q64" s="22"/>
      <c r="R64" s="22">
        <v>87215266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7392445</v>
      </c>
      <c r="F65" s="22">
        <v>0</v>
      </c>
      <c r="G65" s="22">
        <v>0</v>
      </c>
      <c r="H65" s="22">
        <v>0</v>
      </c>
      <c r="I65" s="22">
        <v>0</v>
      </c>
      <c r="J65" s="22">
        <v>1114178</v>
      </c>
      <c r="K65" s="22">
        <v>0</v>
      </c>
      <c r="L65" s="22">
        <v>-276211</v>
      </c>
      <c r="M65" s="22">
        <v>-227940</v>
      </c>
      <c r="N65" s="22">
        <v>0</v>
      </c>
      <c r="O65" s="22">
        <v>0</v>
      </c>
      <c r="P65" s="22">
        <v>0</v>
      </c>
      <c r="Q65" s="22">
        <v>0</v>
      </c>
      <c r="R65" s="22">
        <v>8002472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639800178</v>
      </c>
      <c r="F66" s="22">
        <v>0</v>
      </c>
      <c r="G66" s="22">
        <v>0</v>
      </c>
      <c r="H66" s="22">
        <v>0</v>
      </c>
      <c r="I66" s="22">
        <v>0</v>
      </c>
      <c r="J66" s="22">
        <v>14378641</v>
      </c>
      <c r="K66" s="22">
        <v>4973287</v>
      </c>
      <c r="L66" s="22">
        <v>-231786</v>
      </c>
      <c r="M66" s="22">
        <v>-26100136</v>
      </c>
      <c r="N66" s="22">
        <v>0</v>
      </c>
      <c r="O66" s="22">
        <v>597681</v>
      </c>
      <c r="P66" s="22">
        <v>0</v>
      </c>
      <c r="Q66" s="22">
        <v>0</v>
      </c>
      <c r="R66" s="22">
        <v>633417865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293715056</v>
      </c>
      <c r="F67" s="22">
        <v>0</v>
      </c>
      <c r="G67" s="22">
        <v>0</v>
      </c>
      <c r="H67" s="22">
        <v>0</v>
      </c>
      <c r="I67" s="22">
        <v>3190719</v>
      </c>
      <c r="J67" s="22">
        <v>17381266</v>
      </c>
      <c r="K67" s="22">
        <v>21586884</v>
      </c>
      <c r="L67" s="22">
        <v>-34966</v>
      </c>
      <c r="M67" s="22">
        <v>-16722456</v>
      </c>
      <c r="N67" s="22">
        <v>-15727896</v>
      </c>
      <c r="O67" s="22">
        <v>3253977</v>
      </c>
      <c r="P67" s="22">
        <v>15727896</v>
      </c>
      <c r="Q67" s="22">
        <v>0</v>
      </c>
      <c r="R67" s="22">
        <v>322370480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49717461</v>
      </c>
      <c r="F68" s="22">
        <v>0</v>
      </c>
      <c r="G68" s="22">
        <v>0</v>
      </c>
      <c r="H68" s="22">
        <v>0</v>
      </c>
      <c r="I68" s="22">
        <v>0</v>
      </c>
      <c r="J68" s="22">
        <v>8094311</v>
      </c>
      <c r="K68" s="22">
        <v>0</v>
      </c>
      <c r="L68" s="22">
        <v>0</v>
      </c>
      <c r="M68" s="22">
        <v>-3130732</v>
      </c>
      <c r="N68" s="22">
        <v>0</v>
      </c>
      <c r="O68" s="22">
        <v>0</v>
      </c>
      <c r="P68" s="22">
        <v>0</v>
      </c>
      <c r="Q68" s="22">
        <v>0</v>
      </c>
      <c r="R68" s="22">
        <v>54681040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27123591</v>
      </c>
      <c r="F69" s="22">
        <v>0</v>
      </c>
      <c r="G69" s="22">
        <v>0</v>
      </c>
      <c r="H69" s="22">
        <v>0</v>
      </c>
      <c r="I69" s="22">
        <v>108500</v>
      </c>
      <c r="J69" s="22">
        <v>2941912</v>
      </c>
      <c r="K69" s="22">
        <v>150000</v>
      </c>
      <c r="L69" s="22">
        <v>-286635</v>
      </c>
      <c r="M69" s="22">
        <v>-1596831</v>
      </c>
      <c r="N69" s="22">
        <v>0</v>
      </c>
      <c r="O69" s="22">
        <v>8800</v>
      </c>
      <c r="P69" s="22">
        <v>0</v>
      </c>
      <c r="Q69" s="22">
        <v>0</v>
      </c>
      <c r="R69" s="22">
        <v>28449337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67378307</v>
      </c>
      <c r="F70" s="22">
        <v>0</v>
      </c>
      <c r="G70" s="22">
        <v>0</v>
      </c>
      <c r="H70" s="22">
        <v>0</v>
      </c>
      <c r="I70" s="22">
        <v>293960</v>
      </c>
      <c r="J70" s="22">
        <v>4913420</v>
      </c>
      <c r="K70" s="22">
        <v>0</v>
      </c>
      <c r="L70" s="22">
        <v>-1663436</v>
      </c>
      <c r="M70" s="22">
        <v>-5177863</v>
      </c>
      <c r="N70" s="22">
        <v>0</v>
      </c>
      <c r="O70" s="22">
        <v>44600</v>
      </c>
      <c r="P70" s="22">
        <v>0</v>
      </c>
      <c r="Q70" s="22">
        <v>0</v>
      </c>
      <c r="R70" s="22">
        <v>65788988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33312905</v>
      </c>
      <c r="F71" s="22">
        <v>0</v>
      </c>
      <c r="G71" s="22">
        <v>0</v>
      </c>
      <c r="H71" s="22">
        <v>0</v>
      </c>
      <c r="I71" s="22">
        <v>0</v>
      </c>
      <c r="J71" s="22">
        <v>70302</v>
      </c>
      <c r="K71" s="22">
        <v>0</v>
      </c>
      <c r="L71" s="22">
        <v>-16942</v>
      </c>
      <c r="M71" s="22">
        <v>-1455681</v>
      </c>
      <c r="N71" s="22">
        <v>0</v>
      </c>
      <c r="O71" s="22">
        <v>7135</v>
      </c>
      <c r="P71" s="22">
        <v>0</v>
      </c>
      <c r="Q71" s="22">
        <v>0</v>
      </c>
      <c r="R71" s="22">
        <v>31917719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62652363</v>
      </c>
      <c r="F72" s="22">
        <v>0</v>
      </c>
      <c r="G72" s="22">
        <v>0</v>
      </c>
      <c r="H72" s="22">
        <v>0</v>
      </c>
      <c r="I72" s="22">
        <v>68909</v>
      </c>
      <c r="J72" s="22">
        <v>9349988</v>
      </c>
      <c r="K72" s="22">
        <v>0</v>
      </c>
      <c r="L72" s="22">
        <v>-553073</v>
      </c>
      <c r="M72" s="22">
        <v>-3069704</v>
      </c>
      <c r="N72" s="22">
        <v>0</v>
      </c>
      <c r="O72" s="22">
        <v>4668</v>
      </c>
      <c r="P72" s="22">
        <v>0</v>
      </c>
      <c r="Q72" s="22">
        <v>0</v>
      </c>
      <c r="R72" s="22">
        <v>68453151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40213029</v>
      </c>
      <c r="F73" s="22">
        <v>0</v>
      </c>
      <c r="G73" s="22">
        <v>0</v>
      </c>
      <c r="H73" s="22">
        <v>0</v>
      </c>
      <c r="I73" s="22">
        <v>0</v>
      </c>
      <c r="J73" s="22">
        <v>4566083</v>
      </c>
      <c r="K73" s="22">
        <v>0</v>
      </c>
      <c r="L73" s="22">
        <v>-7898</v>
      </c>
      <c r="M73" s="22">
        <v>-2602495</v>
      </c>
      <c r="N73" s="22">
        <v>0</v>
      </c>
      <c r="O73" s="22">
        <v>534231</v>
      </c>
      <c r="P73" s="22">
        <v>0</v>
      </c>
      <c r="Q73" s="22">
        <v>0</v>
      </c>
      <c r="R73" s="22">
        <v>42702950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72461302</v>
      </c>
      <c r="F74" s="22">
        <v>0</v>
      </c>
      <c r="G74" s="22">
        <v>0</v>
      </c>
      <c r="H74" s="22">
        <v>0</v>
      </c>
      <c r="I74" s="22">
        <v>324905</v>
      </c>
      <c r="J74" s="22">
        <v>8505039</v>
      </c>
      <c r="K74" s="22">
        <v>0</v>
      </c>
      <c r="L74" s="22">
        <v>-656773</v>
      </c>
      <c r="M74" s="22">
        <v>-3167643</v>
      </c>
      <c r="N74" s="22">
        <v>0</v>
      </c>
      <c r="O74" s="22">
        <v>12745</v>
      </c>
      <c r="P74" s="22">
        <v>0</v>
      </c>
      <c r="Q74" s="22">
        <v>0</v>
      </c>
      <c r="R74" s="22">
        <v>77479575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163282509</v>
      </c>
      <c r="F75" s="22">
        <v>0</v>
      </c>
      <c r="G75" s="22">
        <v>0</v>
      </c>
      <c r="H75" s="22">
        <v>0</v>
      </c>
      <c r="I75" s="22">
        <v>-544579</v>
      </c>
      <c r="J75" s="22">
        <v>20233180</v>
      </c>
      <c r="K75" s="22">
        <v>1566474</v>
      </c>
      <c r="L75" s="22">
        <v>-98912</v>
      </c>
      <c r="M75" s="22">
        <v>-6015264</v>
      </c>
      <c r="N75" s="22">
        <v>-4174650</v>
      </c>
      <c r="O75" s="22">
        <v>1114959</v>
      </c>
      <c r="P75" s="22">
        <v>4174650</v>
      </c>
      <c r="Q75" s="22">
        <v>-156445</v>
      </c>
      <c r="R75" s="22">
        <v>179381922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48527163</v>
      </c>
      <c r="F76" s="22">
        <v>0</v>
      </c>
      <c r="G76" s="22">
        <v>0</v>
      </c>
      <c r="H76" s="22">
        <v>0</v>
      </c>
      <c r="I76" s="22">
        <v>2372373</v>
      </c>
      <c r="J76" s="22">
        <v>4328904</v>
      </c>
      <c r="K76" s="22">
        <v>0</v>
      </c>
      <c r="L76" s="22">
        <v>-343488</v>
      </c>
      <c r="M76" s="22">
        <v>-3087631</v>
      </c>
      <c r="N76" s="22">
        <v>0</v>
      </c>
      <c r="O76" s="22">
        <v>253383</v>
      </c>
      <c r="P76" s="22">
        <v>0</v>
      </c>
      <c r="Q76" s="22">
        <v>0</v>
      </c>
      <c r="R76" s="22">
        <v>52050704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36166858</v>
      </c>
      <c r="F77" s="22">
        <v>0</v>
      </c>
      <c r="G77" s="22">
        <v>0</v>
      </c>
      <c r="H77" s="22">
        <v>0</v>
      </c>
      <c r="I77" s="22">
        <v>125000</v>
      </c>
      <c r="J77" s="22">
        <v>5525506</v>
      </c>
      <c r="K77" s="22">
        <v>0</v>
      </c>
      <c r="L77" s="22">
        <v>-254374</v>
      </c>
      <c r="M77" s="22">
        <v>-1348318</v>
      </c>
      <c r="N77" s="22">
        <v>0</v>
      </c>
      <c r="O77" s="22">
        <v>23270</v>
      </c>
      <c r="P77" s="22">
        <v>0</v>
      </c>
      <c r="Q77" s="22">
        <v>0</v>
      </c>
      <c r="R77" s="22">
        <v>40237942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38026097</v>
      </c>
      <c r="F78" s="22">
        <v>0</v>
      </c>
      <c r="G78" s="22">
        <v>0</v>
      </c>
      <c r="H78" s="22">
        <v>0</v>
      </c>
      <c r="I78" s="22">
        <v>0</v>
      </c>
      <c r="J78" s="22">
        <v>3046958</v>
      </c>
      <c r="K78" s="22">
        <v>0</v>
      </c>
      <c r="L78" s="22">
        <v>-347784</v>
      </c>
      <c r="M78" s="22">
        <v>-2033433</v>
      </c>
      <c r="N78" s="22">
        <v>0</v>
      </c>
      <c r="O78" s="22">
        <v>0</v>
      </c>
      <c r="P78" s="22">
        <v>0</v>
      </c>
      <c r="Q78" s="22">
        <v>686028</v>
      </c>
      <c r="R78" s="22">
        <v>39377866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232734426</v>
      </c>
      <c r="F79" s="22">
        <v>0</v>
      </c>
      <c r="G79" s="22">
        <v>0</v>
      </c>
      <c r="H79" s="22">
        <v>0</v>
      </c>
      <c r="I79" s="22">
        <v>283403</v>
      </c>
      <c r="J79" s="22">
        <v>4804278</v>
      </c>
      <c r="K79" s="22">
        <v>0</v>
      </c>
      <c r="L79" s="22">
        <v>-696398</v>
      </c>
      <c r="M79" s="22">
        <v>-12152876</v>
      </c>
      <c r="N79" s="22">
        <v>0</v>
      </c>
      <c r="O79" s="22">
        <v>60533</v>
      </c>
      <c r="P79" s="22">
        <v>0</v>
      </c>
      <c r="Q79" s="22">
        <v>0</v>
      </c>
      <c r="R79" s="22">
        <v>225033366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99128256</v>
      </c>
      <c r="F80" s="22">
        <v>0</v>
      </c>
      <c r="G80" s="22">
        <v>0</v>
      </c>
      <c r="H80" s="22">
        <v>0</v>
      </c>
      <c r="I80" s="22">
        <v>3380180</v>
      </c>
      <c r="J80" s="22">
        <v>1918949</v>
      </c>
      <c r="K80" s="22">
        <v>0</v>
      </c>
      <c r="L80" s="22">
        <v>-1044135</v>
      </c>
      <c r="M80" s="22">
        <v>-3318674</v>
      </c>
      <c r="N80" s="22">
        <v>0</v>
      </c>
      <c r="O80" s="22">
        <v>0</v>
      </c>
      <c r="P80" s="22">
        <v>0</v>
      </c>
      <c r="Q80" s="22">
        <v>0</v>
      </c>
      <c r="R80" s="22">
        <v>100064576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232096954</v>
      </c>
      <c r="F81" s="22">
        <v>0</v>
      </c>
      <c r="G81" s="22">
        <v>0</v>
      </c>
      <c r="H81" s="22">
        <v>0</v>
      </c>
      <c r="I81" s="22">
        <v>3987609</v>
      </c>
      <c r="J81" s="22">
        <v>23184185</v>
      </c>
      <c r="K81" s="22">
        <v>0</v>
      </c>
      <c r="L81" s="22">
        <v>-6066041</v>
      </c>
      <c r="M81" s="22">
        <v>-11323477</v>
      </c>
      <c r="N81" s="22">
        <v>0</v>
      </c>
      <c r="O81" s="22">
        <v>0</v>
      </c>
      <c r="P81" s="22">
        <v>0</v>
      </c>
      <c r="Q81" s="22">
        <v>0</v>
      </c>
      <c r="R81" s="22">
        <v>241879230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21415923</v>
      </c>
      <c r="F82" s="22">
        <v>0</v>
      </c>
      <c r="G82" s="22">
        <v>0</v>
      </c>
      <c r="H82" s="22">
        <v>0</v>
      </c>
      <c r="I82" s="22">
        <v>0</v>
      </c>
      <c r="J82" s="22">
        <v>803604</v>
      </c>
      <c r="K82" s="22">
        <v>0</v>
      </c>
      <c r="L82" s="22">
        <v>223106</v>
      </c>
      <c r="M82" s="22">
        <v>-1279551</v>
      </c>
      <c r="N82" s="22">
        <v>0</v>
      </c>
      <c r="O82" s="22">
        <v>0</v>
      </c>
      <c r="P82" s="22">
        <v>0</v>
      </c>
      <c r="Q82" s="22">
        <v>0</v>
      </c>
      <c r="R82" s="22">
        <v>21163082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12718638</v>
      </c>
      <c r="F83" s="22">
        <v>0</v>
      </c>
      <c r="G83" s="22">
        <v>0</v>
      </c>
      <c r="H83" s="22">
        <v>0</v>
      </c>
      <c r="I83" s="22">
        <v>1039485</v>
      </c>
      <c r="J83" s="22">
        <v>2669528</v>
      </c>
      <c r="K83" s="22">
        <v>0</v>
      </c>
      <c r="L83" s="22">
        <v>0</v>
      </c>
      <c r="M83" s="22">
        <v>-915427</v>
      </c>
      <c r="N83" s="22">
        <v>0</v>
      </c>
      <c r="O83" s="22">
        <v>73218</v>
      </c>
      <c r="P83" s="22">
        <v>0</v>
      </c>
      <c r="Q83" s="22">
        <v>0</v>
      </c>
      <c r="R83" s="22">
        <v>15585442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52436886</v>
      </c>
      <c r="F84" s="22">
        <v>0</v>
      </c>
      <c r="G84" s="22">
        <v>0</v>
      </c>
      <c r="H84" s="22">
        <v>0</v>
      </c>
      <c r="I84" s="22">
        <v>0</v>
      </c>
      <c r="J84" s="22">
        <v>2282658</v>
      </c>
      <c r="K84" s="22">
        <v>0</v>
      </c>
      <c r="L84" s="22">
        <v>-288653</v>
      </c>
      <c r="M84" s="22">
        <v>-2518019</v>
      </c>
      <c r="N84" s="22">
        <v>773215</v>
      </c>
      <c r="O84" s="22">
        <v>46185</v>
      </c>
      <c r="P84" s="22">
        <v>-773215</v>
      </c>
      <c r="Q84" s="22">
        <v>0</v>
      </c>
      <c r="R84" s="22">
        <v>51959057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204840979</v>
      </c>
      <c r="F85" s="22">
        <v>0</v>
      </c>
      <c r="G85" s="22">
        <v>0</v>
      </c>
      <c r="H85" s="22">
        <v>0</v>
      </c>
      <c r="I85" s="22">
        <v>0</v>
      </c>
      <c r="J85" s="22">
        <v>10028406</v>
      </c>
      <c r="K85" s="22">
        <v>1434689</v>
      </c>
      <c r="L85" s="22">
        <v>-2447324</v>
      </c>
      <c r="M85" s="22">
        <v>-11706579</v>
      </c>
      <c r="N85" s="22">
        <v>0</v>
      </c>
      <c r="O85" s="22">
        <v>61363</v>
      </c>
      <c r="P85" s="22">
        <v>0</v>
      </c>
      <c r="Q85" s="22">
        <v>0</v>
      </c>
      <c r="R85" s="22">
        <v>202211534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113290380</v>
      </c>
      <c r="F86" s="22">
        <v>0</v>
      </c>
      <c r="G86" s="22">
        <v>0</v>
      </c>
      <c r="H86" s="22">
        <v>0</v>
      </c>
      <c r="I86" s="22">
        <v>0</v>
      </c>
      <c r="J86" s="22">
        <v>4021108</v>
      </c>
      <c r="K86" s="22">
        <v>1842160</v>
      </c>
      <c r="L86" s="22">
        <v>-195717</v>
      </c>
      <c r="M86" s="22">
        <v>-5327196</v>
      </c>
      <c r="N86" s="22">
        <v>0</v>
      </c>
      <c r="O86" s="22">
        <v>900000</v>
      </c>
      <c r="P86" s="22">
        <v>0</v>
      </c>
      <c r="Q86" s="22">
        <v>0</v>
      </c>
      <c r="R86" s="22">
        <v>114530735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210838991</v>
      </c>
      <c r="F87" s="22">
        <v>0</v>
      </c>
      <c r="G87" s="22">
        <v>0</v>
      </c>
      <c r="H87" s="22">
        <v>0</v>
      </c>
      <c r="I87" s="22">
        <v>474000</v>
      </c>
      <c r="J87" s="22">
        <v>3152574</v>
      </c>
      <c r="K87" s="22">
        <v>0</v>
      </c>
      <c r="L87" s="22">
        <v>-41500</v>
      </c>
      <c r="M87" s="22">
        <v>-1654414</v>
      </c>
      <c r="N87" s="22">
        <v>-1800000</v>
      </c>
      <c r="O87" s="22">
        <v>2137905</v>
      </c>
      <c r="P87" s="22">
        <v>1800000</v>
      </c>
      <c r="Q87" s="22">
        <v>0</v>
      </c>
      <c r="R87" s="22">
        <v>214907556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142328950</v>
      </c>
      <c r="F88" s="22">
        <v>0</v>
      </c>
      <c r="G88" s="22">
        <v>0</v>
      </c>
      <c r="H88" s="22">
        <v>0</v>
      </c>
      <c r="I88" s="22">
        <v>5242437</v>
      </c>
      <c r="J88" s="22">
        <v>11274743</v>
      </c>
      <c r="K88" s="22">
        <v>0</v>
      </c>
      <c r="L88" s="22">
        <v>-994512</v>
      </c>
      <c r="M88" s="22">
        <v>-7720868</v>
      </c>
      <c r="N88" s="22">
        <v>0</v>
      </c>
      <c r="O88" s="22">
        <v>171864</v>
      </c>
      <c r="P88" s="22">
        <v>0</v>
      </c>
      <c r="Q88" s="22">
        <v>0</v>
      </c>
      <c r="R88" s="22">
        <v>150302614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13638984</v>
      </c>
      <c r="F89" s="22">
        <v>0</v>
      </c>
      <c r="G89" s="22">
        <v>0</v>
      </c>
      <c r="H89" s="22">
        <v>0</v>
      </c>
      <c r="I89" s="22">
        <v>1791422</v>
      </c>
      <c r="J89" s="22">
        <v>1023624</v>
      </c>
      <c r="K89" s="22">
        <v>120000</v>
      </c>
      <c r="L89" s="22">
        <v>-21124</v>
      </c>
      <c r="M89" s="22">
        <v>-755556</v>
      </c>
      <c r="N89" s="22">
        <v>0</v>
      </c>
      <c r="O89" s="22">
        <v>517115</v>
      </c>
      <c r="P89" s="22">
        <v>0</v>
      </c>
      <c r="Q89" s="22">
        <v>0</v>
      </c>
      <c r="R89" s="22">
        <v>16314465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148063746</v>
      </c>
      <c r="F90" s="22">
        <v>0</v>
      </c>
      <c r="G90" s="22">
        <v>0</v>
      </c>
      <c r="H90" s="22">
        <v>0</v>
      </c>
      <c r="I90" s="22">
        <v>12933731</v>
      </c>
      <c r="J90" s="22">
        <v>10140624</v>
      </c>
      <c r="K90" s="22">
        <v>0</v>
      </c>
      <c r="L90" s="22">
        <v>-82004</v>
      </c>
      <c r="M90" s="22">
        <v>-5065965</v>
      </c>
      <c r="N90" s="22">
        <v>550000</v>
      </c>
      <c r="O90" s="22">
        <v>2053064</v>
      </c>
      <c r="P90" s="22">
        <v>-550000</v>
      </c>
      <c r="Q90" s="22">
        <v>-70206</v>
      </c>
      <c r="R90" s="22">
        <v>167972990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43871744</v>
      </c>
      <c r="F91" s="22"/>
      <c r="G91" s="22"/>
      <c r="H91" s="22"/>
      <c r="I91" s="22">
        <v>1313325</v>
      </c>
      <c r="J91" s="22">
        <v>3657473</v>
      </c>
      <c r="K91" s="22"/>
      <c r="L91" s="22"/>
      <c r="M91" s="22">
        <v>-1820280</v>
      </c>
      <c r="N91" s="22"/>
      <c r="O91" s="22">
        <v>752635</v>
      </c>
      <c r="P91" s="22"/>
      <c r="Q91" s="22"/>
      <c r="R91" s="22">
        <v>47774897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9254500</v>
      </c>
      <c r="F92" s="22">
        <v>0</v>
      </c>
      <c r="G92" s="22">
        <v>0</v>
      </c>
      <c r="H92" s="22">
        <v>0</v>
      </c>
      <c r="I92" s="22">
        <v>151936</v>
      </c>
      <c r="J92" s="22">
        <v>1793202</v>
      </c>
      <c r="K92" s="22">
        <v>0</v>
      </c>
      <c r="L92" s="22">
        <v>-3660</v>
      </c>
      <c r="M92" s="22">
        <v>-357138</v>
      </c>
      <c r="N92" s="22">
        <v>0</v>
      </c>
      <c r="O92" s="22">
        <v>0</v>
      </c>
      <c r="P92" s="22">
        <v>0</v>
      </c>
      <c r="Q92" s="22">
        <v>0</v>
      </c>
      <c r="R92" s="22">
        <v>10838840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9315626</v>
      </c>
      <c r="F93" s="22">
        <v>0</v>
      </c>
      <c r="G93" s="22">
        <v>0</v>
      </c>
      <c r="H93" s="22">
        <v>0</v>
      </c>
      <c r="I93" s="22">
        <v>55235</v>
      </c>
      <c r="J93" s="22">
        <v>162272</v>
      </c>
      <c r="K93" s="22">
        <v>0</v>
      </c>
      <c r="L93" s="22">
        <v>-18536</v>
      </c>
      <c r="M93" s="22">
        <v>-360435</v>
      </c>
      <c r="N93" s="22">
        <v>0</v>
      </c>
      <c r="O93" s="22">
        <v>159801</v>
      </c>
      <c r="P93" s="22">
        <v>0</v>
      </c>
      <c r="Q93" s="22">
        <v>0</v>
      </c>
      <c r="R93" s="22">
        <v>9313963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115404916</v>
      </c>
      <c r="F94" s="22">
        <v>0</v>
      </c>
      <c r="G94" s="22">
        <v>0</v>
      </c>
      <c r="H94" s="22">
        <v>0</v>
      </c>
      <c r="I94" s="22">
        <v>1279014</v>
      </c>
      <c r="J94" s="22">
        <v>216968</v>
      </c>
      <c r="K94" s="22">
        <v>8908257</v>
      </c>
      <c r="L94" s="22">
        <v>-35360</v>
      </c>
      <c r="M94" s="22">
        <v>-3387292</v>
      </c>
      <c r="N94" s="22">
        <v>-3522100</v>
      </c>
      <c r="O94" s="22">
        <v>828597</v>
      </c>
      <c r="P94" s="22">
        <v>3522100</v>
      </c>
      <c r="Q94" s="22">
        <v>0</v>
      </c>
      <c r="R94" s="22">
        <v>123215100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9491125</v>
      </c>
      <c r="F95" s="22">
        <v>0</v>
      </c>
      <c r="G95" s="22">
        <v>0</v>
      </c>
      <c r="H95" s="22">
        <v>0</v>
      </c>
      <c r="I95" s="22">
        <v>488551</v>
      </c>
      <c r="J95" s="22">
        <v>1051426</v>
      </c>
      <c r="K95" s="22">
        <v>0</v>
      </c>
      <c r="L95" s="22">
        <v>-151192</v>
      </c>
      <c r="M95" s="22">
        <v>-396100</v>
      </c>
      <c r="N95" s="22">
        <v>0</v>
      </c>
      <c r="O95" s="22">
        <v>62623</v>
      </c>
      <c r="P95" s="22">
        <v>0</v>
      </c>
      <c r="Q95" s="22">
        <v>0</v>
      </c>
      <c r="R95" s="22">
        <v>10546433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5653334</v>
      </c>
      <c r="F96" s="22">
        <v>0</v>
      </c>
      <c r="G96" s="22">
        <v>0</v>
      </c>
      <c r="H96" s="22">
        <v>0</v>
      </c>
      <c r="I96" s="22">
        <v>111508</v>
      </c>
      <c r="J96" s="22">
        <v>3515719</v>
      </c>
      <c r="K96" s="22">
        <v>0</v>
      </c>
      <c r="L96" s="22">
        <v>0</v>
      </c>
      <c r="M96" s="22">
        <v>-327971</v>
      </c>
      <c r="N96" s="22">
        <v>-833900</v>
      </c>
      <c r="O96" s="22">
        <v>56690</v>
      </c>
      <c r="P96" s="22">
        <v>833900</v>
      </c>
      <c r="Q96" s="22">
        <v>0</v>
      </c>
      <c r="R96" s="22">
        <v>9009280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79572351</v>
      </c>
      <c r="F97" s="22">
        <v>0</v>
      </c>
      <c r="G97" s="22">
        <v>0</v>
      </c>
      <c r="H97" s="22">
        <v>0</v>
      </c>
      <c r="I97" s="22">
        <v>11604063</v>
      </c>
      <c r="J97" s="22">
        <v>0</v>
      </c>
      <c r="K97" s="22">
        <v>0</v>
      </c>
      <c r="L97" s="22">
        <v>0</v>
      </c>
      <c r="M97" s="22">
        <v>-2827635</v>
      </c>
      <c r="N97" s="22">
        <v>0</v>
      </c>
      <c r="O97" s="22">
        <v>506026</v>
      </c>
      <c r="P97" s="22">
        <v>0</v>
      </c>
      <c r="Q97" s="22">
        <v>0</v>
      </c>
      <c r="R97" s="22">
        <v>88854804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9380929</v>
      </c>
      <c r="F98" s="22">
        <v>0</v>
      </c>
      <c r="G98" s="22">
        <v>0</v>
      </c>
      <c r="H98" s="22">
        <v>0</v>
      </c>
      <c r="I98" s="22">
        <v>0</v>
      </c>
      <c r="J98" s="22">
        <v>824084</v>
      </c>
      <c r="K98" s="22">
        <v>0</v>
      </c>
      <c r="L98" s="22">
        <v>0</v>
      </c>
      <c r="M98" s="22">
        <v>-399312</v>
      </c>
      <c r="N98" s="22">
        <v>-290000</v>
      </c>
      <c r="O98" s="22">
        <v>209377</v>
      </c>
      <c r="P98" s="22">
        <v>290000</v>
      </c>
      <c r="Q98" s="22">
        <v>-304152</v>
      </c>
      <c r="R98" s="22">
        <v>9710926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74949684</v>
      </c>
      <c r="F99" s="22">
        <v>0</v>
      </c>
      <c r="G99" s="22">
        <v>0</v>
      </c>
      <c r="H99" s="22">
        <v>0</v>
      </c>
      <c r="I99" s="22">
        <v>0</v>
      </c>
      <c r="J99" s="22">
        <v>4671794</v>
      </c>
      <c r="K99" s="22">
        <v>0</v>
      </c>
      <c r="L99" s="22">
        <v>-68232</v>
      </c>
      <c r="M99" s="22">
        <v>-2668537</v>
      </c>
      <c r="N99" s="22">
        <v>-1300000</v>
      </c>
      <c r="O99" s="22">
        <v>536717</v>
      </c>
      <c r="P99" s="22">
        <v>1300000</v>
      </c>
      <c r="Q99" s="22">
        <v>0</v>
      </c>
      <c r="R99" s="22">
        <v>77421426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10887505</v>
      </c>
      <c r="F100" s="22">
        <v>0</v>
      </c>
      <c r="G100" s="22">
        <v>0</v>
      </c>
      <c r="H100" s="22">
        <v>0</v>
      </c>
      <c r="I100" s="22">
        <v>283658</v>
      </c>
      <c r="J100" s="22">
        <v>827330</v>
      </c>
      <c r="K100" s="22">
        <v>0</v>
      </c>
      <c r="L100" s="22">
        <v>-26486</v>
      </c>
      <c r="M100" s="22">
        <v>-633834</v>
      </c>
      <c r="N100" s="22">
        <v>0</v>
      </c>
      <c r="O100" s="22">
        <v>174233</v>
      </c>
      <c r="P100" s="22">
        <v>0</v>
      </c>
      <c r="Q100" s="22">
        <v>0</v>
      </c>
      <c r="R100" s="22">
        <v>11512406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4206986</v>
      </c>
      <c r="F101" s="22">
        <v>0</v>
      </c>
      <c r="G101" s="22">
        <v>0</v>
      </c>
      <c r="H101" s="22">
        <v>0</v>
      </c>
      <c r="I101" s="22">
        <v>105339</v>
      </c>
      <c r="J101" s="22">
        <v>3078682</v>
      </c>
      <c r="K101" s="22">
        <v>0</v>
      </c>
      <c r="L101" s="22">
        <v>-38370</v>
      </c>
      <c r="M101" s="22">
        <v>-282843</v>
      </c>
      <c r="N101" s="22">
        <v>0</v>
      </c>
      <c r="O101" s="22">
        <v>96797</v>
      </c>
      <c r="P101" s="22">
        <v>0</v>
      </c>
      <c r="Q101" s="22">
        <v>0</v>
      </c>
      <c r="R101" s="22">
        <v>7166591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6398435</v>
      </c>
      <c r="F102" s="22">
        <v>0</v>
      </c>
      <c r="G102" s="22">
        <v>0</v>
      </c>
      <c r="H102" s="22">
        <v>0</v>
      </c>
      <c r="I102" s="22">
        <v>106730</v>
      </c>
      <c r="J102" s="22">
        <v>601856</v>
      </c>
      <c r="K102" s="22">
        <v>0</v>
      </c>
      <c r="L102" s="22">
        <v>0</v>
      </c>
      <c r="M102" s="22">
        <v>-259633</v>
      </c>
      <c r="N102" s="22">
        <v>-106000</v>
      </c>
      <c r="O102" s="22">
        <v>2603</v>
      </c>
      <c r="P102" s="22">
        <v>106000</v>
      </c>
      <c r="Q102" s="22">
        <v>0</v>
      </c>
      <c r="R102" s="22">
        <v>6849991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16459685</v>
      </c>
      <c r="F103" s="22">
        <v>0</v>
      </c>
      <c r="G103" s="22">
        <v>0</v>
      </c>
      <c r="H103" s="22">
        <v>0</v>
      </c>
      <c r="I103" s="22">
        <v>0</v>
      </c>
      <c r="J103" s="22">
        <v>866074</v>
      </c>
      <c r="K103" s="22">
        <v>0</v>
      </c>
      <c r="L103" s="22">
        <v>0</v>
      </c>
      <c r="M103" s="22">
        <v>-522817</v>
      </c>
      <c r="N103" s="22">
        <v>-98519</v>
      </c>
      <c r="O103" s="22">
        <v>163380</v>
      </c>
      <c r="P103" s="22">
        <v>98519</v>
      </c>
      <c r="Q103" s="22">
        <v>0</v>
      </c>
      <c r="R103" s="22">
        <v>16966322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6422642</v>
      </c>
      <c r="F104" s="22">
        <v>0</v>
      </c>
      <c r="G104" s="22">
        <v>0</v>
      </c>
      <c r="H104" s="22">
        <v>0</v>
      </c>
      <c r="I104" s="22">
        <v>329009</v>
      </c>
      <c r="J104" s="22">
        <v>3601008</v>
      </c>
      <c r="K104" s="22">
        <v>0</v>
      </c>
      <c r="L104" s="22">
        <v>-839</v>
      </c>
      <c r="M104" s="22">
        <v>-566496</v>
      </c>
      <c r="N104" s="22">
        <v>0</v>
      </c>
      <c r="O104" s="22">
        <v>341583</v>
      </c>
      <c r="P104" s="22">
        <v>0</v>
      </c>
      <c r="Q104" s="22">
        <v>-1138900</v>
      </c>
      <c r="R104" s="22">
        <v>8988007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192148383</v>
      </c>
      <c r="F105" s="22">
        <v>0</v>
      </c>
      <c r="G105" s="22">
        <v>0</v>
      </c>
      <c r="H105" s="22">
        <v>0</v>
      </c>
      <c r="I105" s="22">
        <v>2597755</v>
      </c>
      <c r="J105" s="22">
        <v>4538369</v>
      </c>
      <c r="K105" s="22">
        <v>960155</v>
      </c>
      <c r="L105" s="22">
        <v>-69266</v>
      </c>
      <c r="M105" s="22">
        <v>-5287887</v>
      </c>
      <c r="N105" s="22">
        <v>3000000</v>
      </c>
      <c r="O105" s="22">
        <v>2364313</v>
      </c>
      <c r="P105" s="22">
        <v>-3000000</v>
      </c>
      <c r="Q105" s="22">
        <v>0</v>
      </c>
      <c r="R105" s="22">
        <v>197251822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40729683</v>
      </c>
      <c r="F106" s="22">
        <v>0</v>
      </c>
      <c r="G106" s="22">
        <v>0</v>
      </c>
      <c r="H106" s="22">
        <v>0</v>
      </c>
      <c r="I106" s="22">
        <v>123198</v>
      </c>
      <c r="J106" s="22">
        <v>4859362</v>
      </c>
      <c r="K106" s="22">
        <v>715125</v>
      </c>
      <c r="L106" s="22">
        <v>-36868</v>
      </c>
      <c r="M106" s="22">
        <v>-2248338</v>
      </c>
      <c r="N106" s="22">
        <v>0</v>
      </c>
      <c r="O106" s="22">
        <v>83494</v>
      </c>
      <c r="P106" s="22">
        <v>0</v>
      </c>
      <c r="Q106" s="22">
        <v>-2225596</v>
      </c>
      <c r="R106" s="22">
        <v>42000060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33385687</v>
      </c>
      <c r="F107" s="22">
        <v>0</v>
      </c>
      <c r="G107" s="22">
        <v>0</v>
      </c>
      <c r="H107" s="22">
        <v>0</v>
      </c>
      <c r="I107" s="22">
        <v>0</v>
      </c>
      <c r="J107" s="22">
        <v>2296618</v>
      </c>
      <c r="K107" s="22">
        <v>4121055</v>
      </c>
      <c r="L107" s="22">
        <v>-97729</v>
      </c>
      <c r="M107" s="22">
        <v>-1012937</v>
      </c>
      <c r="N107" s="22">
        <v>0</v>
      </c>
      <c r="O107" s="22">
        <v>579265</v>
      </c>
      <c r="P107" s="22">
        <v>0</v>
      </c>
      <c r="Q107" s="22">
        <v>0</v>
      </c>
      <c r="R107" s="22">
        <v>39271959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5765906</v>
      </c>
      <c r="F108" s="22">
        <v>0</v>
      </c>
      <c r="G108" s="22">
        <v>0</v>
      </c>
      <c r="H108" s="22">
        <v>0</v>
      </c>
      <c r="I108" s="22">
        <v>226318</v>
      </c>
      <c r="J108" s="22">
        <v>835740</v>
      </c>
      <c r="K108" s="22">
        <v>0</v>
      </c>
      <c r="L108" s="22">
        <v>-1852407</v>
      </c>
      <c r="M108" s="22">
        <v>-326956</v>
      </c>
      <c r="N108" s="22">
        <v>0</v>
      </c>
      <c r="O108" s="22">
        <v>70561</v>
      </c>
      <c r="P108" s="22">
        <v>0</v>
      </c>
      <c r="Q108" s="22">
        <v>0</v>
      </c>
      <c r="R108" s="22">
        <v>4719162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88535297</v>
      </c>
      <c r="F109" s="22">
        <v>0</v>
      </c>
      <c r="G109" s="22">
        <v>0</v>
      </c>
      <c r="H109" s="22">
        <v>0</v>
      </c>
      <c r="I109" s="22">
        <v>409456</v>
      </c>
      <c r="J109" s="22">
        <v>8831349</v>
      </c>
      <c r="K109" s="22">
        <v>5545809</v>
      </c>
      <c r="L109" s="22">
        <v>-44196</v>
      </c>
      <c r="M109" s="22">
        <v>-4176537</v>
      </c>
      <c r="N109" s="22">
        <v>0</v>
      </c>
      <c r="O109" s="22">
        <v>885858</v>
      </c>
      <c r="P109" s="22">
        <v>0</v>
      </c>
      <c r="Q109" s="22">
        <v>0</v>
      </c>
      <c r="R109" s="22">
        <v>99987036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40552531</v>
      </c>
      <c r="F110" s="22">
        <v>0</v>
      </c>
      <c r="G110" s="22">
        <v>0</v>
      </c>
      <c r="H110" s="22">
        <v>0</v>
      </c>
      <c r="I110" s="22">
        <v>128104</v>
      </c>
      <c r="J110" s="22">
        <v>5794172</v>
      </c>
      <c r="K110" s="22">
        <v>374093</v>
      </c>
      <c r="L110" s="22">
        <v>-14749</v>
      </c>
      <c r="M110" s="22">
        <v>-1304754</v>
      </c>
      <c r="N110" s="22">
        <v>0</v>
      </c>
      <c r="O110" s="22">
        <v>143467</v>
      </c>
      <c r="P110" s="22">
        <v>0</v>
      </c>
      <c r="Q110" s="22">
        <v>0</v>
      </c>
      <c r="R110" s="22">
        <v>45672864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67152076</v>
      </c>
      <c r="F111" s="22">
        <v>0</v>
      </c>
      <c r="G111" s="22">
        <v>0</v>
      </c>
      <c r="H111" s="22">
        <v>0</v>
      </c>
      <c r="I111" s="22">
        <v>384033</v>
      </c>
      <c r="J111" s="22">
        <v>2102179</v>
      </c>
      <c r="K111" s="22">
        <v>917244</v>
      </c>
      <c r="L111" s="22">
        <v>-162469</v>
      </c>
      <c r="M111" s="22">
        <v>-1863358</v>
      </c>
      <c r="N111" s="22">
        <v>0</v>
      </c>
      <c r="O111" s="22">
        <v>495454</v>
      </c>
      <c r="P111" s="22">
        <v>0</v>
      </c>
      <c r="Q111" s="22">
        <v>62854</v>
      </c>
      <c r="R111" s="22">
        <v>69088013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7924692</v>
      </c>
      <c r="F112" s="22">
        <v>0</v>
      </c>
      <c r="G112" s="22">
        <v>0</v>
      </c>
      <c r="H112" s="22">
        <v>0</v>
      </c>
      <c r="I112" s="22">
        <v>0</v>
      </c>
      <c r="J112" s="22">
        <v>1612096</v>
      </c>
      <c r="K112" s="22">
        <v>0</v>
      </c>
      <c r="L112" s="22">
        <v>-25362</v>
      </c>
      <c r="M112" s="22">
        <v>-354701</v>
      </c>
      <c r="N112" s="22">
        <v>-88500</v>
      </c>
      <c r="O112" s="22">
        <v>19502</v>
      </c>
      <c r="P112" s="22">
        <v>88500</v>
      </c>
      <c r="Q112" s="22">
        <v>0</v>
      </c>
      <c r="R112" s="22">
        <v>9176227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203440130</v>
      </c>
      <c r="F113" s="22">
        <v>0</v>
      </c>
      <c r="G113" s="22">
        <v>0</v>
      </c>
      <c r="H113" s="22">
        <v>0</v>
      </c>
      <c r="I113" s="22">
        <v>1834078</v>
      </c>
      <c r="J113" s="22">
        <v>2954294</v>
      </c>
      <c r="K113" s="22">
        <v>10835827</v>
      </c>
      <c r="L113" s="22">
        <v>-1449431</v>
      </c>
      <c r="M113" s="22">
        <v>-4996523</v>
      </c>
      <c r="N113" s="22">
        <v>0</v>
      </c>
      <c r="O113" s="22">
        <v>990995</v>
      </c>
      <c r="P113" s="22">
        <v>0</v>
      </c>
      <c r="Q113" s="22">
        <v>0</v>
      </c>
      <c r="R113" s="22">
        <v>213609370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5026196</v>
      </c>
      <c r="F114" s="22">
        <v>0</v>
      </c>
      <c r="G114" s="22">
        <v>0</v>
      </c>
      <c r="H114" s="22">
        <v>0</v>
      </c>
      <c r="I114" s="22">
        <v>0</v>
      </c>
      <c r="J114" s="22">
        <v>1245527</v>
      </c>
      <c r="K114" s="22">
        <v>0</v>
      </c>
      <c r="L114" s="22">
        <v>0</v>
      </c>
      <c r="M114" s="22">
        <v>-376521</v>
      </c>
      <c r="N114" s="22">
        <v>0</v>
      </c>
      <c r="O114" s="22">
        <v>0</v>
      </c>
      <c r="P114" s="22">
        <v>0</v>
      </c>
      <c r="Q114" s="22">
        <v>0</v>
      </c>
      <c r="R114" s="22">
        <v>5895202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20934379</v>
      </c>
      <c r="F115" s="22">
        <v>0</v>
      </c>
      <c r="G115" s="22">
        <v>0</v>
      </c>
      <c r="H115" s="22">
        <v>0</v>
      </c>
      <c r="I115" s="22">
        <v>443323</v>
      </c>
      <c r="J115" s="22">
        <v>1793888</v>
      </c>
      <c r="K115" s="22">
        <v>226067</v>
      </c>
      <c r="L115" s="22">
        <v>-55019</v>
      </c>
      <c r="M115" s="22">
        <v>-986348</v>
      </c>
      <c r="N115" s="22">
        <v>0</v>
      </c>
      <c r="O115" s="22">
        <v>66548</v>
      </c>
      <c r="P115" s="22">
        <v>0</v>
      </c>
      <c r="Q115" s="22">
        <v>0</v>
      </c>
      <c r="R115" s="22">
        <v>22422838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7021006</v>
      </c>
      <c r="F116" s="22">
        <v>0</v>
      </c>
      <c r="G116" s="22">
        <v>0</v>
      </c>
      <c r="H116" s="22">
        <v>0</v>
      </c>
      <c r="I116" s="22">
        <v>0</v>
      </c>
      <c r="J116" s="22">
        <v>629829</v>
      </c>
      <c r="K116" s="22">
        <v>0</v>
      </c>
      <c r="L116" s="22">
        <v>-49658</v>
      </c>
      <c r="M116" s="22">
        <v>-274995</v>
      </c>
      <c r="N116" s="22">
        <v>0</v>
      </c>
      <c r="O116" s="22">
        <v>85144</v>
      </c>
      <c r="P116" s="22">
        <v>0</v>
      </c>
      <c r="Q116" s="22">
        <v>0</v>
      </c>
      <c r="R116" s="22">
        <v>7411326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49131297</v>
      </c>
      <c r="F117" s="22">
        <v>0</v>
      </c>
      <c r="G117" s="22">
        <v>0</v>
      </c>
      <c r="H117" s="22">
        <v>0</v>
      </c>
      <c r="I117" s="22">
        <v>649663</v>
      </c>
      <c r="J117" s="22">
        <v>5379254</v>
      </c>
      <c r="K117" s="22">
        <v>498083</v>
      </c>
      <c r="L117" s="22">
        <v>-129115</v>
      </c>
      <c r="M117" s="22">
        <v>-1610823</v>
      </c>
      <c r="N117" s="22">
        <v>0</v>
      </c>
      <c r="O117" s="22">
        <v>83798</v>
      </c>
      <c r="P117" s="22">
        <v>0</v>
      </c>
      <c r="Q117" s="22">
        <v>0</v>
      </c>
      <c r="R117" s="22">
        <v>54002157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25663515</v>
      </c>
      <c r="F118" s="22">
        <v>0</v>
      </c>
      <c r="G118" s="22">
        <v>0</v>
      </c>
      <c r="H118" s="22">
        <v>0</v>
      </c>
      <c r="I118" s="22">
        <v>0</v>
      </c>
      <c r="J118" s="22">
        <v>2170452</v>
      </c>
      <c r="K118" s="22">
        <v>68375</v>
      </c>
      <c r="L118" s="22">
        <v>-30416</v>
      </c>
      <c r="M118" s="22">
        <v>-1323057</v>
      </c>
      <c r="N118" s="22">
        <v>-8619</v>
      </c>
      <c r="O118" s="22">
        <v>831620</v>
      </c>
      <c r="P118" s="22">
        <v>8619</v>
      </c>
      <c r="Q118" s="22">
        <v>0</v>
      </c>
      <c r="R118" s="22">
        <v>27380489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60887405</v>
      </c>
      <c r="F119" s="22">
        <v>0</v>
      </c>
      <c r="G119" s="22">
        <v>0</v>
      </c>
      <c r="H119" s="22">
        <v>0</v>
      </c>
      <c r="I119" s="22">
        <v>870366</v>
      </c>
      <c r="J119" s="22">
        <v>5409871</v>
      </c>
      <c r="K119" s="22">
        <v>0</v>
      </c>
      <c r="L119" s="22">
        <v>-21055</v>
      </c>
      <c r="M119" s="22">
        <v>-3377214</v>
      </c>
      <c r="N119" s="22">
        <v>0</v>
      </c>
      <c r="O119" s="22">
        <v>671875</v>
      </c>
      <c r="P119" s="22">
        <v>0</v>
      </c>
      <c r="Q119" s="22">
        <v>0</v>
      </c>
      <c r="R119" s="22">
        <v>64441248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107162890</v>
      </c>
      <c r="F120" s="22">
        <v>0</v>
      </c>
      <c r="G120" s="22">
        <v>0</v>
      </c>
      <c r="H120" s="22">
        <v>0</v>
      </c>
      <c r="I120" s="22">
        <v>617154</v>
      </c>
      <c r="J120" s="22">
        <v>6081050</v>
      </c>
      <c r="K120" s="22">
        <v>0</v>
      </c>
      <c r="L120" s="22">
        <v>-61841</v>
      </c>
      <c r="M120" s="22">
        <v>-3324930</v>
      </c>
      <c r="N120" s="22">
        <v>-9000000</v>
      </c>
      <c r="O120" s="22">
        <v>280697</v>
      </c>
      <c r="P120" s="22">
        <v>9000000</v>
      </c>
      <c r="Q120" s="22">
        <v>0</v>
      </c>
      <c r="R120" s="22">
        <v>110755020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5433437</v>
      </c>
      <c r="F121" s="22">
        <v>0</v>
      </c>
      <c r="G121" s="22">
        <v>0</v>
      </c>
      <c r="H121" s="22">
        <v>0</v>
      </c>
      <c r="I121" s="22">
        <v>0</v>
      </c>
      <c r="J121" s="22">
        <v>1021013</v>
      </c>
      <c r="K121" s="22">
        <v>0</v>
      </c>
      <c r="L121" s="22">
        <v>-19525</v>
      </c>
      <c r="M121" s="22">
        <v>-234274</v>
      </c>
      <c r="N121" s="22">
        <v>781811</v>
      </c>
      <c r="O121" s="22">
        <v>19262</v>
      </c>
      <c r="P121" s="22">
        <v>-781811</v>
      </c>
      <c r="Q121" s="22">
        <v>0</v>
      </c>
      <c r="R121" s="22">
        <v>6219913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50752707</v>
      </c>
      <c r="F122" s="22">
        <v>0</v>
      </c>
      <c r="G122" s="22">
        <v>0</v>
      </c>
      <c r="H122" s="22">
        <v>0</v>
      </c>
      <c r="I122" s="22">
        <v>1848132</v>
      </c>
      <c r="J122" s="22">
        <v>2847924</v>
      </c>
      <c r="K122" s="22">
        <v>25518</v>
      </c>
      <c r="L122" s="22">
        <v>-274211</v>
      </c>
      <c r="M122" s="22">
        <v>-2168669</v>
      </c>
      <c r="N122" s="22">
        <v>0</v>
      </c>
      <c r="O122" s="22">
        <v>961806</v>
      </c>
      <c r="P122" s="22">
        <v>0</v>
      </c>
      <c r="Q122" s="22">
        <v>0</v>
      </c>
      <c r="R122" s="22">
        <v>53993207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12379308</v>
      </c>
      <c r="F123" s="22">
        <v>0</v>
      </c>
      <c r="G123" s="22">
        <v>0</v>
      </c>
      <c r="H123" s="22">
        <v>0</v>
      </c>
      <c r="I123" s="22">
        <v>51910</v>
      </c>
      <c r="J123" s="22">
        <v>948085</v>
      </c>
      <c r="K123" s="22">
        <v>0</v>
      </c>
      <c r="L123" s="22">
        <v>-150017</v>
      </c>
      <c r="M123" s="22">
        <v>-466449</v>
      </c>
      <c r="N123" s="22">
        <v>0</v>
      </c>
      <c r="O123" s="22">
        <v>84593</v>
      </c>
      <c r="P123" s="22">
        <v>0</v>
      </c>
      <c r="Q123" s="22">
        <v>0</v>
      </c>
      <c r="R123" s="22">
        <v>12847430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24513681</v>
      </c>
      <c r="F124" s="22">
        <v>0</v>
      </c>
      <c r="G124" s="22">
        <v>0</v>
      </c>
      <c r="H124" s="22">
        <v>0</v>
      </c>
      <c r="I124" s="22">
        <v>305040</v>
      </c>
      <c r="J124" s="22">
        <v>3885552</v>
      </c>
      <c r="K124" s="22">
        <v>-767222</v>
      </c>
      <c r="L124" s="22">
        <v>-91168</v>
      </c>
      <c r="M124" s="22">
        <v>-1167026</v>
      </c>
      <c r="N124" s="22">
        <v>0</v>
      </c>
      <c r="O124" s="22">
        <v>376445</v>
      </c>
      <c r="P124" s="22">
        <v>0</v>
      </c>
      <c r="Q124" s="22">
        <v>-1895000</v>
      </c>
      <c r="R124" s="22">
        <v>25160302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9280841</v>
      </c>
      <c r="F125" s="22">
        <v>0</v>
      </c>
      <c r="G125" s="22">
        <v>0</v>
      </c>
      <c r="H125" s="22">
        <v>0</v>
      </c>
      <c r="I125" s="22">
        <v>66186</v>
      </c>
      <c r="J125" s="22">
        <v>436273</v>
      </c>
      <c r="K125" s="22">
        <v>0</v>
      </c>
      <c r="L125" s="22">
        <v>-33497</v>
      </c>
      <c r="M125" s="22">
        <v>-379221</v>
      </c>
      <c r="N125" s="22">
        <v>0</v>
      </c>
      <c r="O125" s="22">
        <v>43232</v>
      </c>
      <c r="P125" s="22">
        <v>0</v>
      </c>
      <c r="Q125" s="22">
        <v>0</v>
      </c>
      <c r="R125" s="22">
        <v>9413814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17961730</v>
      </c>
      <c r="F126" s="22">
        <v>0</v>
      </c>
      <c r="G126" s="22">
        <v>0</v>
      </c>
      <c r="H126" s="22">
        <v>0</v>
      </c>
      <c r="I126" s="22">
        <v>364532</v>
      </c>
      <c r="J126" s="22">
        <v>5098636</v>
      </c>
      <c r="K126" s="22">
        <v>0</v>
      </c>
      <c r="L126" s="22">
        <v>-71475</v>
      </c>
      <c r="M126" s="22">
        <v>-725198</v>
      </c>
      <c r="N126" s="22">
        <v>0</v>
      </c>
      <c r="O126" s="22">
        <v>115571</v>
      </c>
      <c r="P126" s="22">
        <v>0</v>
      </c>
      <c r="Q126" s="22">
        <v>0</v>
      </c>
      <c r="R126" s="22">
        <v>22743796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20610447</v>
      </c>
      <c r="F127" s="22">
        <v>0</v>
      </c>
      <c r="G127" s="22">
        <v>0</v>
      </c>
      <c r="H127" s="22">
        <v>0</v>
      </c>
      <c r="I127" s="22">
        <v>3437571</v>
      </c>
      <c r="J127" s="22">
        <v>0</v>
      </c>
      <c r="K127" s="22">
        <v>0</v>
      </c>
      <c r="L127" s="22">
        <v>0</v>
      </c>
      <c r="M127" s="22">
        <v>-695610</v>
      </c>
      <c r="N127" s="22">
        <v>0</v>
      </c>
      <c r="O127" s="22">
        <v>165980</v>
      </c>
      <c r="P127" s="22">
        <v>0</v>
      </c>
      <c r="Q127" s="22">
        <v>0</v>
      </c>
      <c r="R127" s="22">
        <v>23518388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14628735</v>
      </c>
      <c r="F128" s="22">
        <v>0</v>
      </c>
      <c r="G128" s="22">
        <v>0</v>
      </c>
      <c r="H128" s="22">
        <v>0</v>
      </c>
      <c r="I128" s="22">
        <v>147817</v>
      </c>
      <c r="J128" s="22">
        <v>2526914</v>
      </c>
      <c r="K128" s="22">
        <v>0</v>
      </c>
      <c r="L128" s="22">
        <v>0</v>
      </c>
      <c r="M128" s="22">
        <v>-569432</v>
      </c>
      <c r="N128" s="22">
        <v>0</v>
      </c>
      <c r="O128" s="22">
        <v>112560</v>
      </c>
      <c r="P128" s="22">
        <v>0</v>
      </c>
      <c r="Q128" s="22">
        <v>0</v>
      </c>
      <c r="R128" s="22">
        <v>16846594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6795667</v>
      </c>
      <c r="F129" s="22">
        <v>0</v>
      </c>
      <c r="G129" s="22">
        <v>0</v>
      </c>
      <c r="H129" s="22">
        <v>0</v>
      </c>
      <c r="I129" s="22">
        <v>6000000</v>
      </c>
      <c r="J129" s="22">
        <v>4344607</v>
      </c>
      <c r="K129" s="22">
        <v>0</v>
      </c>
      <c r="L129" s="22">
        <v>0</v>
      </c>
      <c r="M129" s="22">
        <v>-634123</v>
      </c>
      <c r="N129" s="22">
        <v>0</v>
      </c>
      <c r="O129" s="22">
        <v>4733</v>
      </c>
      <c r="P129" s="22">
        <v>0</v>
      </c>
      <c r="Q129" s="22">
        <v>0</v>
      </c>
      <c r="R129" s="22">
        <v>16510884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22588947</v>
      </c>
      <c r="F130" s="22">
        <v>0</v>
      </c>
      <c r="G130" s="22">
        <v>0</v>
      </c>
      <c r="H130" s="22">
        <v>0</v>
      </c>
      <c r="I130" s="22">
        <v>0</v>
      </c>
      <c r="J130" s="22">
        <v>10227502</v>
      </c>
      <c r="K130" s="22">
        <v>0</v>
      </c>
      <c r="L130" s="22">
        <v>-11925</v>
      </c>
      <c r="M130" s="22">
        <v>-829985</v>
      </c>
      <c r="N130" s="22">
        <v>-4600000</v>
      </c>
      <c r="O130" s="22">
        <v>649307</v>
      </c>
      <c r="P130" s="22">
        <v>4600000</v>
      </c>
      <c r="Q130" s="22">
        <v>0</v>
      </c>
      <c r="R130" s="22">
        <v>32623846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6137000</v>
      </c>
      <c r="F131" s="22">
        <v>0</v>
      </c>
      <c r="G131" s="22">
        <v>0</v>
      </c>
      <c r="H131" s="22">
        <v>0</v>
      </c>
      <c r="I131" s="22">
        <v>0</v>
      </c>
      <c r="J131" s="22">
        <v>85558</v>
      </c>
      <c r="K131" s="22">
        <v>0</v>
      </c>
      <c r="L131" s="22">
        <v>0</v>
      </c>
      <c r="M131" s="22">
        <v>-231408</v>
      </c>
      <c r="N131" s="22">
        <v>0</v>
      </c>
      <c r="O131" s="22">
        <v>16633</v>
      </c>
      <c r="P131" s="22">
        <v>0</v>
      </c>
      <c r="Q131" s="22">
        <v>0</v>
      </c>
      <c r="R131" s="22">
        <v>6007783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13649553</v>
      </c>
      <c r="F132" s="22">
        <v>0</v>
      </c>
      <c r="G132" s="22">
        <v>0</v>
      </c>
      <c r="H132" s="22">
        <v>0</v>
      </c>
      <c r="I132" s="22">
        <v>868038</v>
      </c>
      <c r="J132" s="22">
        <v>3346863</v>
      </c>
      <c r="K132" s="22">
        <v>326648</v>
      </c>
      <c r="L132" s="22">
        <v>0</v>
      </c>
      <c r="M132" s="22">
        <v>-483919</v>
      </c>
      <c r="N132" s="22">
        <v>0</v>
      </c>
      <c r="O132" s="22">
        <v>57198</v>
      </c>
      <c r="P132" s="22">
        <v>0</v>
      </c>
      <c r="Q132" s="22">
        <v>0</v>
      </c>
      <c r="R132" s="22">
        <v>17764381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4854696</v>
      </c>
      <c r="F133" s="22">
        <v>0</v>
      </c>
      <c r="G133" s="22">
        <v>0</v>
      </c>
      <c r="H133" s="22">
        <v>0</v>
      </c>
      <c r="I133" s="22">
        <v>114459</v>
      </c>
      <c r="J133" s="22">
        <v>1552906</v>
      </c>
      <c r="K133" s="22">
        <v>0</v>
      </c>
      <c r="L133" s="22">
        <v>-3708</v>
      </c>
      <c r="M133" s="22">
        <v>-229053</v>
      </c>
      <c r="N133" s="22">
        <v>-100000</v>
      </c>
      <c r="O133" s="22">
        <v>184643</v>
      </c>
      <c r="P133" s="22">
        <v>100000</v>
      </c>
      <c r="Q133" s="22">
        <v>0</v>
      </c>
      <c r="R133" s="22">
        <v>6473943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106965581</v>
      </c>
      <c r="F134" s="22">
        <v>0</v>
      </c>
      <c r="G134" s="22">
        <v>0</v>
      </c>
      <c r="H134" s="22">
        <v>0</v>
      </c>
      <c r="I134" s="22">
        <v>750967</v>
      </c>
      <c r="J134" s="22">
        <v>4687241</v>
      </c>
      <c r="K134" s="22">
        <v>0</v>
      </c>
      <c r="L134" s="22">
        <v>-16381</v>
      </c>
      <c r="M134" s="22">
        <v>-3988597</v>
      </c>
      <c r="N134" s="22">
        <v>-635757</v>
      </c>
      <c r="O134" s="22">
        <v>1194990</v>
      </c>
      <c r="P134" s="22">
        <v>635757</v>
      </c>
      <c r="Q134" s="22">
        <v>0</v>
      </c>
      <c r="R134" s="22">
        <v>109593801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33466424</v>
      </c>
      <c r="F135" s="22">
        <v>0</v>
      </c>
      <c r="G135" s="22">
        <v>0</v>
      </c>
      <c r="H135" s="22">
        <v>0</v>
      </c>
      <c r="I135" s="22">
        <v>991042</v>
      </c>
      <c r="J135" s="22">
        <v>2927751</v>
      </c>
      <c r="K135" s="22">
        <v>0</v>
      </c>
      <c r="L135" s="22">
        <v>0</v>
      </c>
      <c r="M135" s="22">
        <v>-1865149</v>
      </c>
      <c r="N135" s="22">
        <v>0</v>
      </c>
      <c r="O135" s="22">
        <v>-298148</v>
      </c>
      <c r="P135" s="22">
        <v>0</v>
      </c>
      <c r="Q135" s="22">
        <v>0</v>
      </c>
      <c r="R135" s="22">
        <v>35221920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105696372</v>
      </c>
      <c r="F136" s="22">
        <v>0</v>
      </c>
      <c r="G136" s="22">
        <v>0</v>
      </c>
      <c r="H136" s="22">
        <v>0</v>
      </c>
      <c r="I136" s="22">
        <v>5354300</v>
      </c>
      <c r="J136" s="22">
        <v>7388456</v>
      </c>
      <c r="K136" s="22">
        <v>0</v>
      </c>
      <c r="L136" s="22">
        <v>-23351</v>
      </c>
      <c r="M136" s="22">
        <v>-3349948</v>
      </c>
      <c r="N136" s="22">
        <v>-4250000</v>
      </c>
      <c r="O136" s="22">
        <v>188471</v>
      </c>
      <c r="P136" s="22">
        <v>4250000</v>
      </c>
      <c r="Q136" s="22">
        <v>0</v>
      </c>
      <c r="R136" s="22">
        <v>115254300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105326216</v>
      </c>
      <c r="F137" s="22">
        <v>0</v>
      </c>
      <c r="G137" s="22">
        <v>0</v>
      </c>
      <c r="H137" s="22">
        <v>0</v>
      </c>
      <c r="I137" s="22">
        <v>7121205</v>
      </c>
      <c r="J137" s="22">
        <v>6830030</v>
      </c>
      <c r="K137" s="22">
        <v>5355425</v>
      </c>
      <c r="L137" s="22">
        <v>-225518</v>
      </c>
      <c r="M137" s="22">
        <v>-4012612</v>
      </c>
      <c r="N137" s="22">
        <v>0</v>
      </c>
      <c r="O137" s="22">
        <v>1545860</v>
      </c>
      <c r="P137" s="22">
        <v>0</v>
      </c>
      <c r="Q137" s="22">
        <v>0</v>
      </c>
      <c r="R137" s="22">
        <v>121940606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72245929</v>
      </c>
      <c r="F138" s="22">
        <v>0</v>
      </c>
      <c r="G138" s="22">
        <v>0</v>
      </c>
      <c r="H138" s="22">
        <v>0</v>
      </c>
      <c r="I138" s="22">
        <v>2977327</v>
      </c>
      <c r="J138" s="22">
        <v>3690897</v>
      </c>
      <c r="K138" s="22">
        <v>0</v>
      </c>
      <c r="L138" s="22">
        <v>-358407</v>
      </c>
      <c r="M138" s="22">
        <v>-2542713</v>
      </c>
      <c r="N138" s="22">
        <v>0</v>
      </c>
      <c r="O138" s="22">
        <v>0</v>
      </c>
      <c r="P138" s="22">
        <v>0</v>
      </c>
      <c r="Q138" s="22">
        <v>0</v>
      </c>
      <c r="R138" s="22">
        <v>76013033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8641292</v>
      </c>
      <c r="F139" s="22">
        <v>0</v>
      </c>
      <c r="G139" s="22">
        <v>0</v>
      </c>
      <c r="H139" s="22">
        <v>0</v>
      </c>
      <c r="I139" s="22">
        <v>10226</v>
      </c>
      <c r="J139" s="22">
        <v>370396</v>
      </c>
      <c r="K139" s="22">
        <v>31067</v>
      </c>
      <c r="L139" s="22">
        <v>0</v>
      </c>
      <c r="M139" s="22">
        <v>-332210</v>
      </c>
      <c r="N139" s="22">
        <v>-43683</v>
      </c>
      <c r="O139" s="22">
        <v>50355</v>
      </c>
      <c r="P139" s="22">
        <v>43683</v>
      </c>
      <c r="Q139" s="22">
        <v>0</v>
      </c>
      <c r="R139" s="22">
        <v>8771126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6116748</v>
      </c>
      <c r="F140" s="22">
        <v>0</v>
      </c>
      <c r="G140" s="22">
        <v>0</v>
      </c>
      <c r="H140" s="22">
        <v>0</v>
      </c>
      <c r="I140" s="22">
        <v>0</v>
      </c>
      <c r="J140" s="22">
        <v>152837</v>
      </c>
      <c r="K140" s="22">
        <v>0</v>
      </c>
      <c r="L140" s="22">
        <v>0</v>
      </c>
      <c r="M140" s="22">
        <v>-456721</v>
      </c>
      <c r="N140" s="22">
        <v>0</v>
      </c>
      <c r="O140" s="22">
        <v>66277</v>
      </c>
      <c r="P140" s="22">
        <v>0</v>
      </c>
      <c r="Q140" s="22">
        <v>2</v>
      </c>
      <c r="R140" s="22">
        <v>5879143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10186044</v>
      </c>
      <c r="F141" s="22">
        <v>0</v>
      </c>
      <c r="G141" s="22">
        <v>0</v>
      </c>
      <c r="H141" s="22">
        <v>0</v>
      </c>
      <c r="I141" s="22">
        <v>0</v>
      </c>
      <c r="J141" s="22">
        <v>2284524</v>
      </c>
      <c r="K141" s="22">
        <v>0</v>
      </c>
      <c r="L141" s="22">
        <v>-88601</v>
      </c>
      <c r="M141" s="22">
        <v>-722188</v>
      </c>
      <c r="N141" s="22">
        <v>0</v>
      </c>
      <c r="O141" s="22">
        <v>2514243</v>
      </c>
      <c r="P141" s="22">
        <v>0</v>
      </c>
      <c r="Q141" s="22">
        <v>0</v>
      </c>
      <c r="R141" s="22">
        <v>14174022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6518898</v>
      </c>
      <c r="F142" s="22">
        <v>0</v>
      </c>
      <c r="G142" s="22">
        <v>0</v>
      </c>
      <c r="H142" s="22">
        <v>0</v>
      </c>
      <c r="I142" s="22">
        <v>48175</v>
      </c>
      <c r="J142" s="22">
        <v>936498</v>
      </c>
      <c r="K142" s="22">
        <v>0</v>
      </c>
      <c r="L142" s="22">
        <v>0</v>
      </c>
      <c r="M142" s="22">
        <v>-366890</v>
      </c>
      <c r="N142" s="22">
        <v>0</v>
      </c>
      <c r="O142" s="22">
        <v>47743</v>
      </c>
      <c r="P142" s="22">
        <v>0</v>
      </c>
      <c r="Q142" s="22">
        <v>3</v>
      </c>
      <c r="R142" s="22">
        <v>7184427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15081173</v>
      </c>
      <c r="F143" s="22">
        <v>0</v>
      </c>
      <c r="G143" s="22">
        <v>0</v>
      </c>
      <c r="H143" s="22">
        <v>0</v>
      </c>
      <c r="I143" s="22">
        <v>13595</v>
      </c>
      <c r="J143" s="22">
        <v>1746469</v>
      </c>
      <c r="K143" s="22">
        <v>0</v>
      </c>
      <c r="L143" s="22">
        <v>-114776</v>
      </c>
      <c r="M143" s="22">
        <v>-540560</v>
      </c>
      <c r="N143" s="22">
        <v>0</v>
      </c>
      <c r="O143" s="22">
        <v>209247</v>
      </c>
      <c r="P143" s="22">
        <v>0</v>
      </c>
      <c r="Q143" s="22">
        <v>0</v>
      </c>
      <c r="R143" s="22">
        <v>16395148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21048113</v>
      </c>
      <c r="F144" s="22">
        <v>0</v>
      </c>
      <c r="G144" s="22">
        <v>0</v>
      </c>
      <c r="H144" s="22">
        <v>0</v>
      </c>
      <c r="I144" s="22">
        <v>484869</v>
      </c>
      <c r="J144" s="22">
        <v>1957904</v>
      </c>
      <c r="K144" s="22">
        <v>27860</v>
      </c>
      <c r="L144" s="22">
        <v>-171152</v>
      </c>
      <c r="M144" s="22">
        <v>-943648</v>
      </c>
      <c r="N144" s="22">
        <v>0</v>
      </c>
      <c r="O144" s="22">
        <v>157772</v>
      </c>
      <c r="P144" s="22">
        <v>0</v>
      </c>
      <c r="Q144" s="22">
        <v>0</v>
      </c>
      <c r="R144" s="22">
        <v>22561718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6057460</v>
      </c>
      <c r="F145" s="22">
        <v>0</v>
      </c>
      <c r="G145" s="22">
        <v>0</v>
      </c>
      <c r="H145" s="22">
        <v>0</v>
      </c>
      <c r="I145" s="22">
        <v>2771207</v>
      </c>
      <c r="J145" s="22">
        <v>6283977</v>
      </c>
      <c r="K145" s="22">
        <v>0</v>
      </c>
      <c r="L145" s="22">
        <v>-15590</v>
      </c>
      <c r="M145" s="22">
        <v>-421369</v>
      </c>
      <c r="N145" s="22">
        <v>-844911</v>
      </c>
      <c r="O145" s="22">
        <v>120793</v>
      </c>
      <c r="P145" s="22">
        <v>844911</v>
      </c>
      <c r="Q145" s="22">
        <v>-3616118</v>
      </c>
      <c r="R145" s="22">
        <v>11180360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3683610</v>
      </c>
      <c r="F146" s="22">
        <v>0</v>
      </c>
      <c r="G146" s="22">
        <v>0</v>
      </c>
      <c r="H146" s="22">
        <v>0</v>
      </c>
      <c r="I146" s="22">
        <v>21111</v>
      </c>
      <c r="J146" s="22">
        <v>402443</v>
      </c>
      <c r="K146" s="22">
        <v>0</v>
      </c>
      <c r="L146" s="22">
        <v>-135142</v>
      </c>
      <c r="M146" s="22">
        <v>-230253</v>
      </c>
      <c r="N146" s="22">
        <v>40000</v>
      </c>
      <c r="O146" s="22">
        <v>104255</v>
      </c>
      <c r="P146" s="22">
        <v>-40000</v>
      </c>
      <c r="Q146" s="22">
        <v>0</v>
      </c>
      <c r="R146" s="22">
        <v>3846024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5100406</v>
      </c>
      <c r="F147" s="22">
        <v>0</v>
      </c>
      <c r="G147" s="22">
        <v>0</v>
      </c>
      <c r="H147" s="22">
        <v>0</v>
      </c>
      <c r="I147" s="22">
        <v>199212</v>
      </c>
      <c r="J147" s="22">
        <v>669641</v>
      </c>
      <c r="K147" s="22">
        <v>0</v>
      </c>
      <c r="L147" s="22">
        <v>-66000</v>
      </c>
      <c r="M147" s="22">
        <v>-354185</v>
      </c>
      <c r="N147" s="22">
        <v>0</v>
      </c>
      <c r="O147" s="22">
        <v>94761</v>
      </c>
      <c r="P147" s="22">
        <v>0</v>
      </c>
      <c r="Q147" s="22">
        <v>0</v>
      </c>
      <c r="R147" s="22">
        <v>5643835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11697120</v>
      </c>
      <c r="F148" s="22">
        <v>0</v>
      </c>
      <c r="G148" s="22">
        <v>0</v>
      </c>
      <c r="H148" s="22">
        <v>0</v>
      </c>
      <c r="I148" s="22">
        <v>0</v>
      </c>
      <c r="J148" s="22">
        <v>550226</v>
      </c>
      <c r="K148" s="22">
        <v>0</v>
      </c>
      <c r="L148" s="22">
        <v>0</v>
      </c>
      <c r="M148" s="22">
        <v>-519774</v>
      </c>
      <c r="N148" s="22">
        <v>0</v>
      </c>
      <c r="O148" s="22">
        <v>23106</v>
      </c>
      <c r="P148" s="22">
        <v>0</v>
      </c>
      <c r="Q148" s="22">
        <v>0</v>
      </c>
      <c r="R148" s="22">
        <v>11750678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101464043</v>
      </c>
      <c r="F149" s="22">
        <v>0</v>
      </c>
      <c r="G149" s="22">
        <v>0</v>
      </c>
      <c r="H149" s="22">
        <v>0</v>
      </c>
      <c r="I149" s="22">
        <v>0</v>
      </c>
      <c r="J149" s="22">
        <v>11459187</v>
      </c>
      <c r="K149" s="22">
        <v>415590</v>
      </c>
      <c r="L149" s="22">
        <v>-268947</v>
      </c>
      <c r="M149" s="22">
        <v>-4269870</v>
      </c>
      <c r="N149" s="22">
        <v>0</v>
      </c>
      <c r="O149" s="22">
        <v>61595</v>
      </c>
      <c r="P149" s="22">
        <v>0</v>
      </c>
      <c r="Q149" s="22">
        <v>0</v>
      </c>
      <c r="R149" s="22">
        <v>108861598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10600639</v>
      </c>
      <c r="F150" s="22">
        <v>0</v>
      </c>
      <c r="G150" s="22">
        <v>0</v>
      </c>
      <c r="H150" s="22">
        <v>0</v>
      </c>
      <c r="I150" s="22">
        <v>0</v>
      </c>
      <c r="J150" s="22">
        <v>1426210</v>
      </c>
      <c r="K150" s="22">
        <v>0</v>
      </c>
      <c r="L150" s="22">
        <v>0</v>
      </c>
      <c r="M150" s="22">
        <v>-401852</v>
      </c>
      <c r="N150" s="22">
        <v>-77000</v>
      </c>
      <c r="O150" s="22">
        <v>42746</v>
      </c>
      <c r="P150" s="22">
        <v>77000</v>
      </c>
      <c r="Q150" s="22">
        <v>0</v>
      </c>
      <c r="R150" s="22">
        <v>11667743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16592369</v>
      </c>
      <c r="F151" s="22">
        <v>0</v>
      </c>
      <c r="G151" s="22">
        <v>0</v>
      </c>
      <c r="H151" s="22">
        <v>0</v>
      </c>
      <c r="I151" s="22">
        <v>607560</v>
      </c>
      <c r="J151" s="22">
        <v>2521619</v>
      </c>
      <c r="K151" s="22">
        <v>0</v>
      </c>
      <c r="L151" s="22">
        <v>0</v>
      </c>
      <c r="M151" s="22">
        <v>-622592</v>
      </c>
      <c r="N151" s="22">
        <v>0</v>
      </c>
      <c r="O151" s="22">
        <v>258837</v>
      </c>
      <c r="P151" s="22">
        <v>0</v>
      </c>
      <c r="Q151" s="22">
        <v>-147248</v>
      </c>
      <c r="R151" s="22">
        <v>19210545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215263972</v>
      </c>
      <c r="F152" s="22">
        <v>0</v>
      </c>
      <c r="G152" s="22">
        <v>0</v>
      </c>
      <c r="H152" s="22">
        <v>0</v>
      </c>
      <c r="I152" s="22">
        <v>13409288</v>
      </c>
      <c r="J152" s="22">
        <v>13963918</v>
      </c>
      <c r="K152" s="22">
        <v>13115922</v>
      </c>
      <c r="L152" s="22">
        <v>-547327</v>
      </c>
      <c r="M152" s="22">
        <v>-6195917</v>
      </c>
      <c r="N152" s="22">
        <v>2430000</v>
      </c>
      <c r="O152" s="22">
        <v>2199528</v>
      </c>
      <c r="P152" s="22">
        <v>-2430000</v>
      </c>
      <c r="Q152" s="22">
        <v>-176551</v>
      </c>
      <c r="R152" s="22">
        <v>251032833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44158079</v>
      </c>
      <c r="F153" s="22">
        <v>0</v>
      </c>
      <c r="G153" s="22">
        <v>0</v>
      </c>
      <c r="H153" s="22">
        <v>0</v>
      </c>
      <c r="I153" s="22">
        <v>454621</v>
      </c>
      <c r="J153" s="22">
        <v>7166526</v>
      </c>
      <c r="K153" s="22">
        <v>114868</v>
      </c>
      <c r="L153" s="22">
        <v>-293034</v>
      </c>
      <c r="M153" s="22">
        <v>-1980268</v>
      </c>
      <c r="N153" s="22">
        <v>-800000</v>
      </c>
      <c r="O153" s="22">
        <v>440513</v>
      </c>
      <c r="P153" s="22">
        <v>800000</v>
      </c>
      <c r="Q153" s="22">
        <v>0</v>
      </c>
      <c r="R153" s="22">
        <v>50061305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5052618</v>
      </c>
      <c r="F154" s="22">
        <v>0</v>
      </c>
      <c r="G154" s="22">
        <v>0</v>
      </c>
      <c r="H154" s="22">
        <v>0</v>
      </c>
      <c r="I154" s="22">
        <v>0</v>
      </c>
      <c r="J154" s="22">
        <v>1354991</v>
      </c>
      <c r="K154" s="22">
        <v>0</v>
      </c>
      <c r="L154" s="22">
        <v>-39366</v>
      </c>
      <c r="M154" s="22">
        <v>-215299</v>
      </c>
      <c r="N154" s="22">
        <v>0</v>
      </c>
      <c r="O154" s="22">
        <v>57068</v>
      </c>
      <c r="P154" s="22">
        <v>0</v>
      </c>
      <c r="Q154" s="22">
        <v>0</v>
      </c>
      <c r="R154" s="22">
        <v>6210012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20139602</v>
      </c>
      <c r="F155" s="22">
        <v>0</v>
      </c>
      <c r="G155" s="22">
        <v>0</v>
      </c>
      <c r="H155" s="22">
        <v>0</v>
      </c>
      <c r="I155" s="22">
        <v>0</v>
      </c>
      <c r="J155" s="22">
        <v>1642779</v>
      </c>
      <c r="K155" s="22">
        <v>0</v>
      </c>
      <c r="L155" s="22">
        <v>0</v>
      </c>
      <c r="M155" s="22">
        <v>-717904</v>
      </c>
      <c r="N155" s="22">
        <v>-69268</v>
      </c>
      <c r="O155" s="22">
        <v>68871</v>
      </c>
      <c r="P155" s="22">
        <v>69268</v>
      </c>
      <c r="Q155" s="22">
        <v>600000</v>
      </c>
      <c r="R155" s="22">
        <v>21733348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48618464</v>
      </c>
      <c r="F156" s="22">
        <v>0</v>
      </c>
      <c r="G156" s="22">
        <v>0</v>
      </c>
      <c r="H156" s="22">
        <v>0</v>
      </c>
      <c r="I156" s="22">
        <v>386165</v>
      </c>
      <c r="J156" s="22">
        <v>3573324</v>
      </c>
      <c r="K156" s="22">
        <v>0</v>
      </c>
      <c r="L156" s="22">
        <v>-217125</v>
      </c>
      <c r="M156" s="22">
        <v>-2999287</v>
      </c>
      <c r="N156" s="22">
        <v>-2148873</v>
      </c>
      <c r="O156" s="22">
        <v>424003</v>
      </c>
      <c r="P156" s="22">
        <v>2148873</v>
      </c>
      <c r="Q156" s="22">
        <v>-2148873</v>
      </c>
      <c r="R156" s="22">
        <v>47636671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20531239</v>
      </c>
      <c r="F157" s="22">
        <v>0</v>
      </c>
      <c r="G157" s="22">
        <v>0</v>
      </c>
      <c r="H157" s="22">
        <v>0</v>
      </c>
      <c r="I157" s="22">
        <v>2500000</v>
      </c>
      <c r="J157" s="22">
        <v>5004630</v>
      </c>
      <c r="K157" s="22">
        <v>2005527</v>
      </c>
      <c r="L157" s="22">
        <v>-50400</v>
      </c>
      <c r="M157" s="22">
        <v>-736696</v>
      </c>
      <c r="N157" s="22">
        <v>-2500000</v>
      </c>
      <c r="O157" s="22">
        <v>0</v>
      </c>
      <c r="P157" s="22">
        <v>2500000</v>
      </c>
      <c r="Q157" s="22">
        <v>0</v>
      </c>
      <c r="R157" s="22">
        <v>29254300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13789323</v>
      </c>
      <c r="F158" s="22">
        <v>0</v>
      </c>
      <c r="G158" s="22">
        <v>0</v>
      </c>
      <c r="H158" s="22">
        <v>0</v>
      </c>
      <c r="I158" s="22">
        <v>131500</v>
      </c>
      <c r="J158" s="22">
        <v>3470489</v>
      </c>
      <c r="K158" s="22">
        <v>0</v>
      </c>
      <c r="L158" s="22">
        <v>0</v>
      </c>
      <c r="M158" s="22">
        <v>-703781</v>
      </c>
      <c r="N158" s="22">
        <v>0</v>
      </c>
      <c r="O158" s="22">
        <v>154217</v>
      </c>
      <c r="P158" s="22">
        <v>0</v>
      </c>
      <c r="Q158" s="22">
        <v>0</v>
      </c>
      <c r="R158" s="22">
        <v>16841748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23505447</v>
      </c>
      <c r="F159" s="22">
        <v>0</v>
      </c>
      <c r="G159" s="22">
        <v>0</v>
      </c>
      <c r="H159" s="22">
        <v>0</v>
      </c>
      <c r="I159" s="22">
        <v>0</v>
      </c>
      <c r="J159" s="22">
        <v>1202223</v>
      </c>
      <c r="K159" s="22">
        <v>140325</v>
      </c>
      <c r="L159" s="22">
        <v>0</v>
      </c>
      <c r="M159" s="22">
        <v>-1069002</v>
      </c>
      <c r="N159" s="22">
        <v>0</v>
      </c>
      <c r="O159" s="22">
        <v>396812</v>
      </c>
      <c r="P159" s="22">
        <v>0</v>
      </c>
      <c r="Q159" s="22">
        <v>0</v>
      </c>
      <c r="R159" s="22">
        <v>24175805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33335681</v>
      </c>
      <c r="F160" s="22">
        <v>0</v>
      </c>
      <c r="G160" s="22">
        <v>0</v>
      </c>
      <c r="H160" s="22">
        <v>0</v>
      </c>
      <c r="I160" s="22">
        <v>0</v>
      </c>
      <c r="J160" s="22">
        <v>5851968</v>
      </c>
      <c r="K160" s="22">
        <v>129560</v>
      </c>
      <c r="L160" s="22">
        <v>-285198</v>
      </c>
      <c r="M160" s="22">
        <v>-1143690</v>
      </c>
      <c r="N160" s="22">
        <v>-632041</v>
      </c>
      <c r="O160" s="22">
        <v>402797</v>
      </c>
      <c r="P160" s="22">
        <v>632041</v>
      </c>
      <c r="Q160" s="22">
        <v>0</v>
      </c>
      <c r="R160" s="22">
        <v>38291118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27696064</v>
      </c>
      <c r="F161" s="22">
        <v>0</v>
      </c>
      <c r="G161" s="22">
        <v>0</v>
      </c>
      <c r="H161" s="22">
        <v>0</v>
      </c>
      <c r="I161" s="22">
        <v>618426</v>
      </c>
      <c r="J161" s="22">
        <v>2364935</v>
      </c>
      <c r="K161" s="22">
        <v>0</v>
      </c>
      <c r="L161" s="22">
        <v>-5636</v>
      </c>
      <c r="M161" s="22">
        <v>-1084581</v>
      </c>
      <c r="N161" s="22">
        <v>0</v>
      </c>
      <c r="O161" s="22">
        <v>128903</v>
      </c>
      <c r="P161" s="22">
        <v>0</v>
      </c>
      <c r="Q161" s="22">
        <v>0</v>
      </c>
      <c r="R161" s="22">
        <v>29718111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24279337</v>
      </c>
      <c r="F162" s="22">
        <v>0</v>
      </c>
      <c r="G162" s="22">
        <v>0</v>
      </c>
      <c r="H162" s="22">
        <v>0</v>
      </c>
      <c r="I162" s="22">
        <v>787858</v>
      </c>
      <c r="J162" s="22">
        <v>105668</v>
      </c>
      <c r="K162" s="22">
        <v>1860433</v>
      </c>
      <c r="L162" s="22">
        <v>-46029</v>
      </c>
      <c r="M162" s="22">
        <v>-847685</v>
      </c>
      <c r="N162" s="22">
        <v>0</v>
      </c>
      <c r="O162" s="22">
        <v>172307</v>
      </c>
      <c r="P162" s="22">
        <v>0</v>
      </c>
      <c r="Q162" s="22">
        <v>0</v>
      </c>
      <c r="R162" s="22">
        <v>26311889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24716071</v>
      </c>
      <c r="F163" s="22">
        <v>0</v>
      </c>
      <c r="G163" s="22">
        <v>0</v>
      </c>
      <c r="H163" s="22">
        <v>0</v>
      </c>
      <c r="I163" s="22">
        <v>0</v>
      </c>
      <c r="J163" s="22">
        <v>6233341</v>
      </c>
      <c r="K163" s="22">
        <v>0</v>
      </c>
      <c r="L163" s="22">
        <v>-21106</v>
      </c>
      <c r="M163" s="22">
        <v>-813749</v>
      </c>
      <c r="N163" s="22">
        <v>-1085753</v>
      </c>
      <c r="O163" s="22">
        <v>352687</v>
      </c>
      <c r="P163" s="22">
        <v>1085753</v>
      </c>
      <c r="Q163" s="22">
        <v>0</v>
      </c>
      <c r="R163" s="22">
        <v>30467244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66126730</v>
      </c>
      <c r="F164" s="22">
        <v>0</v>
      </c>
      <c r="G164" s="22">
        <v>0</v>
      </c>
      <c r="H164" s="22">
        <v>0</v>
      </c>
      <c r="I164" s="22">
        <v>1815974</v>
      </c>
      <c r="J164" s="22">
        <v>670127</v>
      </c>
      <c r="K164" s="22">
        <v>0</v>
      </c>
      <c r="L164" s="22">
        <v>-378431</v>
      </c>
      <c r="M164" s="22">
        <v>-2437575</v>
      </c>
      <c r="N164" s="22">
        <v>-538810</v>
      </c>
      <c r="O164" s="22">
        <v>834788</v>
      </c>
      <c r="P164" s="22">
        <v>538810</v>
      </c>
      <c r="Q164" s="22">
        <v>-20799</v>
      </c>
      <c r="R164" s="22">
        <v>66610814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9144046</v>
      </c>
      <c r="F165" s="22">
        <v>0</v>
      </c>
      <c r="G165" s="22">
        <v>0</v>
      </c>
      <c r="H165" s="22">
        <v>0</v>
      </c>
      <c r="I165" s="22">
        <v>521675</v>
      </c>
      <c r="J165" s="22">
        <v>2289100</v>
      </c>
      <c r="K165" s="22">
        <v>0</v>
      </c>
      <c r="L165" s="22">
        <v>-16932</v>
      </c>
      <c r="M165" s="22">
        <v>-517228</v>
      </c>
      <c r="N165" s="22">
        <v>479325</v>
      </c>
      <c r="O165" s="22">
        <v>244356</v>
      </c>
      <c r="P165" s="22">
        <v>-479325</v>
      </c>
      <c r="Q165" s="22">
        <v>0</v>
      </c>
      <c r="R165" s="22">
        <v>11665017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21541631</v>
      </c>
      <c r="F166" s="22">
        <v>0</v>
      </c>
      <c r="G166" s="22">
        <v>0</v>
      </c>
      <c r="H166" s="22">
        <v>0</v>
      </c>
      <c r="I166" s="22">
        <v>8106</v>
      </c>
      <c r="J166" s="22">
        <v>4002986</v>
      </c>
      <c r="K166" s="22">
        <v>0</v>
      </c>
      <c r="L166" s="22">
        <v>-97841</v>
      </c>
      <c r="M166" s="22">
        <v>-1056621</v>
      </c>
      <c r="N166" s="22">
        <v>-2515000</v>
      </c>
      <c r="O166" s="22">
        <v>306164</v>
      </c>
      <c r="P166" s="22">
        <v>2515000</v>
      </c>
      <c r="Q166" s="22">
        <v>0</v>
      </c>
      <c r="R166" s="22">
        <v>24704425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51330704</v>
      </c>
      <c r="F167" s="22">
        <v>0</v>
      </c>
      <c r="G167" s="22">
        <v>0</v>
      </c>
      <c r="H167" s="22">
        <v>0</v>
      </c>
      <c r="I167" s="22">
        <v>1611065</v>
      </c>
      <c r="J167" s="22">
        <v>1978048</v>
      </c>
      <c r="K167" s="22">
        <v>4491204</v>
      </c>
      <c r="L167" s="22">
        <v>-625895</v>
      </c>
      <c r="M167" s="22">
        <v>-2135563</v>
      </c>
      <c r="N167" s="22">
        <v>-1600636</v>
      </c>
      <c r="O167" s="22">
        <v>610714</v>
      </c>
      <c r="P167" s="22">
        <v>1600636</v>
      </c>
      <c r="Q167" s="22">
        <v>0</v>
      </c>
      <c r="R167" s="22">
        <v>57260277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5182909</v>
      </c>
      <c r="F168" s="22">
        <v>0</v>
      </c>
      <c r="G168" s="22">
        <v>0</v>
      </c>
      <c r="H168" s="22">
        <v>0</v>
      </c>
      <c r="I168" s="22">
        <v>118500</v>
      </c>
      <c r="J168" s="22">
        <v>1337876</v>
      </c>
      <c r="K168" s="22">
        <v>0</v>
      </c>
      <c r="L168" s="22">
        <v>-26754</v>
      </c>
      <c r="M168" s="22">
        <v>-224448</v>
      </c>
      <c r="N168" s="22">
        <v>-410560</v>
      </c>
      <c r="O168" s="22">
        <v>90334</v>
      </c>
      <c r="P168" s="22">
        <v>410560</v>
      </c>
      <c r="Q168" s="22">
        <v>0</v>
      </c>
      <c r="R168" s="22">
        <v>6478417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19253328</v>
      </c>
      <c r="F169" s="22">
        <v>0</v>
      </c>
      <c r="G169" s="22">
        <v>0</v>
      </c>
      <c r="H169" s="22">
        <v>0</v>
      </c>
      <c r="I169" s="22">
        <v>0</v>
      </c>
      <c r="J169" s="22">
        <v>2375149</v>
      </c>
      <c r="K169" s="22">
        <v>0</v>
      </c>
      <c r="L169" s="22">
        <v>-38750</v>
      </c>
      <c r="M169" s="22">
        <v>-1064786</v>
      </c>
      <c r="N169" s="22">
        <v>0</v>
      </c>
      <c r="O169" s="22">
        <v>78983</v>
      </c>
      <c r="P169" s="22">
        <v>0</v>
      </c>
      <c r="Q169" s="22">
        <v>16771</v>
      </c>
      <c r="R169" s="22">
        <v>20620695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58434695</v>
      </c>
      <c r="F170" s="22">
        <v>0</v>
      </c>
      <c r="G170" s="22">
        <v>0</v>
      </c>
      <c r="H170" s="22">
        <v>0</v>
      </c>
      <c r="I170" s="22">
        <v>6944762</v>
      </c>
      <c r="J170" s="22">
        <v>7118438</v>
      </c>
      <c r="K170" s="22">
        <v>679645</v>
      </c>
      <c r="L170" s="22">
        <v>-125761</v>
      </c>
      <c r="M170" s="22">
        <v>-3527233</v>
      </c>
      <c r="N170" s="22">
        <v>4704500</v>
      </c>
      <c r="O170" s="22">
        <v>1236954</v>
      </c>
      <c r="P170" s="22">
        <v>-4704500</v>
      </c>
      <c r="Q170" s="22">
        <v>0</v>
      </c>
      <c r="R170" s="22">
        <v>70761500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6370597</v>
      </c>
      <c r="F171" s="22">
        <v>0</v>
      </c>
      <c r="G171" s="22">
        <v>0</v>
      </c>
      <c r="H171" s="22">
        <v>0</v>
      </c>
      <c r="I171" s="22">
        <v>0</v>
      </c>
      <c r="J171" s="22">
        <v>286924</v>
      </c>
      <c r="K171" s="22">
        <v>0</v>
      </c>
      <c r="L171" s="22">
        <v>-51680</v>
      </c>
      <c r="M171" s="22">
        <v>-328281</v>
      </c>
      <c r="N171" s="22">
        <v>0</v>
      </c>
      <c r="O171" s="22">
        <v>117503</v>
      </c>
      <c r="P171" s="22">
        <v>0</v>
      </c>
      <c r="Q171" s="22">
        <v>0</v>
      </c>
      <c r="R171" s="22">
        <v>6395063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5577118</v>
      </c>
      <c r="F172" s="22">
        <v>0</v>
      </c>
      <c r="G172" s="22">
        <v>0</v>
      </c>
      <c r="H172" s="22">
        <v>0</v>
      </c>
      <c r="I172" s="22">
        <v>342531</v>
      </c>
      <c r="J172" s="22">
        <v>1400575</v>
      </c>
      <c r="K172" s="22">
        <v>0</v>
      </c>
      <c r="L172" s="22">
        <v>-28099</v>
      </c>
      <c r="M172" s="22">
        <v>-381114</v>
      </c>
      <c r="N172" s="22">
        <v>0</v>
      </c>
      <c r="O172" s="22">
        <v>40435</v>
      </c>
      <c r="P172" s="22">
        <v>0</v>
      </c>
      <c r="Q172" s="22">
        <v>0</v>
      </c>
      <c r="R172" s="22">
        <v>6951446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39000386</v>
      </c>
      <c r="F173" s="22">
        <v>0</v>
      </c>
      <c r="G173" s="22">
        <v>0</v>
      </c>
      <c r="H173" s="22">
        <v>0</v>
      </c>
      <c r="I173" s="22">
        <v>671649</v>
      </c>
      <c r="J173" s="22">
        <v>7627966</v>
      </c>
      <c r="K173" s="22">
        <v>0</v>
      </c>
      <c r="L173" s="22">
        <v>0</v>
      </c>
      <c r="M173" s="22">
        <v>-2108517</v>
      </c>
      <c r="N173" s="22">
        <v>0</v>
      </c>
      <c r="O173" s="22">
        <v>204371</v>
      </c>
      <c r="P173" s="22">
        <v>0</v>
      </c>
      <c r="Q173" s="22">
        <v>0</v>
      </c>
      <c r="R173" s="22">
        <v>45395855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5478955</v>
      </c>
      <c r="F174" s="22">
        <v>0</v>
      </c>
      <c r="G174" s="22">
        <v>0</v>
      </c>
      <c r="H174" s="22">
        <v>0</v>
      </c>
      <c r="I174" s="22">
        <v>478028</v>
      </c>
      <c r="J174" s="22">
        <v>96228</v>
      </c>
      <c r="K174" s="22">
        <v>0</v>
      </c>
      <c r="L174" s="22">
        <v>-4041</v>
      </c>
      <c r="M174" s="22">
        <v>-250221</v>
      </c>
      <c r="N174" s="22">
        <v>0</v>
      </c>
      <c r="O174" s="22">
        <v>109232</v>
      </c>
      <c r="P174" s="22">
        <v>0</v>
      </c>
      <c r="Q174" s="22">
        <v>0</v>
      </c>
      <c r="R174" s="22">
        <v>5908181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106857766</v>
      </c>
      <c r="F175" s="22">
        <v>0</v>
      </c>
      <c r="G175" s="22">
        <v>0</v>
      </c>
      <c r="H175" s="22">
        <v>0</v>
      </c>
      <c r="I175" s="22">
        <v>662974</v>
      </c>
      <c r="J175" s="22">
        <v>10768878</v>
      </c>
      <c r="K175" s="22">
        <v>0</v>
      </c>
      <c r="L175" s="22">
        <v>-35200</v>
      </c>
      <c r="M175" s="22">
        <v>-5379268</v>
      </c>
      <c r="N175" s="22">
        <v>-989605</v>
      </c>
      <c r="O175" s="22">
        <v>186774</v>
      </c>
      <c r="P175" s="22">
        <v>989605</v>
      </c>
      <c r="Q175" s="22">
        <v>0</v>
      </c>
      <c r="R175" s="22">
        <v>113061924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103988364</v>
      </c>
      <c r="F176" s="22">
        <v>0</v>
      </c>
      <c r="G176" s="22">
        <v>0</v>
      </c>
      <c r="H176" s="22">
        <v>0</v>
      </c>
      <c r="I176" s="22">
        <v>3049577</v>
      </c>
      <c r="J176" s="22">
        <v>6519515</v>
      </c>
      <c r="K176" s="22">
        <v>314452</v>
      </c>
      <c r="L176" s="22">
        <v>-713790</v>
      </c>
      <c r="M176" s="22">
        <v>-3281466</v>
      </c>
      <c r="N176" s="22">
        <v>0</v>
      </c>
      <c r="O176" s="22">
        <v>566998</v>
      </c>
      <c r="P176" s="22">
        <v>0</v>
      </c>
      <c r="Q176" s="22">
        <v>0</v>
      </c>
      <c r="R176" s="22">
        <v>110443650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138298302</v>
      </c>
      <c r="F177" s="22">
        <v>0</v>
      </c>
      <c r="G177" s="22">
        <v>0</v>
      </c>
      <c r="H177" s="22">
        <v>0</v>
      </c>
      <c r="I177" s="22">
        <v>1606938</v>
      </c>
      <c r="J177" s="22">
        <v>8096870</v>
      </c>
      <c r="K177" s="22">
        <v>2148219</v>
      </c>
      <c r="L177" s="22">
        <v>-3813</v>
      </c>
      <c r="M177" s="22">
        <v>-2346517</v>
      </c>
      <c r="N177" s="22">
        <v>5934525</v>
      </c>
      <c r="O177" s="22">
        <v>785775</v>
      </c>
      <c r="P177" s="22">
        <v>-5934525</v>
      </c>
      <c r="Q177" s="22">
        <v>0</v>
      </c>
      <c r="R177" s="22">
        <v>148585774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22241658</v>
      </c>
      <c r="F178" s="22">
        <v>0</v>
      </c>
      <c r="G178" s="22">
        <v>0</v>
      </c>
      <c r="H178" s="22">
        <v>0</v>
      </c>
      <c r="I178" s="22">
        <v>298994</v>
      </c>
      <c r="J178" s="22">
        <v>6637341</v>
      </c>
      <c r="K178" s="22">
        <v>374528</v>
      </c>
      <c r="L178" s="22">
        <v>-39114</v>
      </c>
      <c r="M178" s="22">
        <v>-917221</v>
      </c>
      <c r="N178" s="22">
        <v>0</v>
      </c>
      <c r="O178" s="22">
        <v>271795</v>
      </c>
      <c r="P178" s="22">
        <v>0</v>
      </c>
      <c r="Q178" s="22">
        <v>0</v>
      </c>
      <c r="R178" s="22">
        <v>28867981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16383426</v>
      </c>
      <c r="F179" s="22">
        <v>0</v>
      </c>
      <c r="G179" s="22">
        <v>0</v>
      </c>
      <c r="H179" s="22">
        <v>0</v>
      </c>
      <c r="I179" s="22">
        <v>0</v>
      </c>
      <c r="J179" s="22">
        <v>393413</v>
      </c>
      <c r="K179" s="22">
        <v>0</v>
      </c>
      <c r="L179" s="22">
        <v>0</v>
      </c>
      <c r="M179" s="22">
        <v>-782872</v>
      </c>
      <c r="N179" s="22">
        <v>0</v>
      </c>
      <c r="O179" s="22">
        <v>234549</v>
      </c>
      <c r="P179" s="22">
        <v>0</v>
      </c>
      <c r="Q179" s="22">
        <v>0</v>
      </c>
      <c r="R179" s="22">
        <v>16228516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82315763</v>
      </c>
      <c r="F180" s="22">
        <v>0</v>
      </c>
      <c r="G180" s="22">
        <v>0</v>
      </c>
      <c r="H180" s="22">
        <v>0</v>
      </c>
      <c r="I180" s="22">
        <v>3710894</v>
      </c>
      <c r="J180" s="22">
        <v>8674215</v>
      </c>
      <c r="K180" s="22">
        <v>9989500</v>
      </c>
      <c r="L180" s="22">
        <v>-2610159</v>
      </c>
      <c r="M180" s="22">
        <v>-3646374</v>
      </c>
      <c r="N180" s="22">
        <v>0</v>
      </c>
      <c r="O180" s="22">
        <v>298905</v>
      </c>
      <c r="P180" s="22">
        <v>0</v>
      </c>
      <c r="Q180" s="22">
        <v>0</v>
      </c>
      <c r="R180" s="22">
        <v>98732744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103487513</v>
      </c>
      <c r="F181" s="22">
        <v>0</v>
      </c>
      <c r="G181" s="22">
        <v>0</v>
      </c>
      <c r="H181" s="22">
        <v>0</v>
      </c>
      <c r="I181" s="22">
        <v>1059636</v>
      </c>
      <c r="J181" s="22">
        <v>5669978</v>
      </c>
      <c r="K181" s="22">
        <v>7835182</v>
      </c>
      <c r="L181" s="22">
        <v>-1049783</v>
      </c>
      <c r="M181" s="22">
        <v>-3673708</v>
      </c>
      <c r="N181" s="22">
        <v>0</v>
      </c>
      <c r="O181" s="22">
        <v>513825</v>
      </c>
      <c r="P181" s="22">
        <v>0</v>
      </c>
      <c r="Q181" s="22">
        <v>0</v>
      </c>
      <c r="R181" s="22">
        <v>113842643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34185805</v>
      </c>
      <c r="F182" s="22">
        <v>0</v>
      </c>
      <c r="G182" s="22">
        <v>0</v>
      </c>
      <c r="H182" s="22">
        <v>0</v>
      </c>
      <c r="I182" s="22">
        <v>0</v>
      </c>
      <c r="J182" s="22">
        <v>2917188</v>
      </c>
      <c r="K182" s="22">
        <v>1112210</v>
      </c>
      <c r="L182" s="22">
        <v>-154283</v>
      </c>
      <c r="M182" s="22">
        <v>-1285881</v>
      </c>
      <c r="N182" s="22">
        <v>-875000</v>
      </c>
      <c r="O182" s="22">
        <v>373894</v>
      </c>
      <c r="P182" s="22">
        <v>875000</v>
      </c>
      <c r="Q182" s="22">
        <v>0</v>
      </c>
      <c r="R182" s="22">
        <v>37148933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11862151</v>
      </c>
      <c r="F183" s="22">
        <v>0</v>
      </c>
      <c r="G183" s="22">
        <v>0</v>
      </c>
      <c r="H183" s="22">
        <v>0</v>
      </c>
      <c r="I183" s="22">
        <v>0</v>
      </c>
      <c r="J183" s="22">
        <v>563775</v>
      </c>
      <c r="K183" s="22">
        <v>0</v>
      </c>
      <c r="L183" s="22">
        <v>-443084</v>
      </c>
      <c r="M183" s="22">
        <v>-621390</v>
      </c>
      <c r="N183" s="22">
        <v>-418287</v>
      </c>
      <c r="O183" s="22">
        <v>137122</v>
      </c>
      <c r="P183" s="22">
        <v>418287</v>
      </c>
      <c r="Q183" s="22">
        <v>-418287</v>
      </c>
      <c r="R183" s="22">
        <v>11080287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4992675</v>
      </c>
      <c r="F184" s="22">
        <v>0</v>
      </c>
      <c r="G184" s="22">
        <v>0</v>
      </c>
      <c r="H184" s="22">
        <v>0</v>
      </c>
      <c r="I184" s="22">
        <v>133379</v>
      </c>
      <c r="J184" s="22">
        <v>264990</v>
      </c>
      <c r="K184" s="22">
        <v>0</v>
      </c>
      <c r="L184" s="22">
        <v>-31742</v>
      </c>
      <c r="M184" s="22">
        <v>-304319</v>
      </c>
      <c r="N184" s="22">
        <v>0</v>
      </c>
      <c r="O184" s="22">
        <v>971073</v>
      </c>
      <c r="P184" s="22">
        <v>0</v>
      </c>
      <c r="Q184" s="22">
        <v>0</v>
      </c>
      <c r="R184" s="22">
        <v>6026056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4246006</v>
      </c>
      <c r="F185" s="22">
        <v>0</v>
      </c>
      <c r="G185" s="22">
        <v>0</v>
      </c>
      <c r="H185" s="22">
        <v>0</v>
      </c>
      <c r="I185" s="22">
        <v>91460</v>
      </c>
      <c r="J185" s="22">
        <v>694611</v>
      </c>
      <c r="K185" s="22">
        <v>0</v>
      </c>
      <c r="L185" s="22">
        <v>-20465</v>
      </c>
      <c r="M185" s="22">
        <v>-253183</v>
      </c>
      <c r="N185" s="22">
        <v>0</v>
      </c>
      <c r="O185" s="22">
        <v>94724</v>
      </c>
      <c r="P185" s="22">
        <v>0</v>
      </c>
      <c r="Q185" s="22">
        <v>0</v>
      </c>
      <c r="R185" s="22">
        <v>4853153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23796993</v>
      </c>
      <c r="F186" s="22">
        <v>0</v>
      </c>
      <c r="G186" s="22">
        <v>0</v>
      </c>
      <c r="H186" s="22">
        <v>0</v>
      </c>
      <c r="I186" s="22">
        <v>42295</v>
      </c>
      <c r="J186" s="22">
        <v>3638431</v>
      </c>
      <c r="K186" s="22">
        <v>0</v>
      </c>
      <c r="L186" s="22">
        <v>-189436</v>
      </c>
      <c r="M186" s="22">
        <v>-944789</v>
      </c>
      <c r="N186" s="22">
        <v>-1395000</v>
      </c>
      <c r="O186" s="22">
        <v>55924</v>
      </c>
      <c r="P186" s="22">
        <v>1395000</v>
      </c>
      <c r="Q186" s="22">
        <v>-1395000</v>
      </c>
      <c r="R186" s="22">
        <v>25004418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31841995</v>
      </c>
      <c r="F187" s="22">
        <v>0</v>
      </c>
      <c r="G187" s="22">
        <v>0</v>
      </c>
      <c r="H187" s="22">
        <v>0</v>
      </c>
      <c r="I187" s="22">
        <v>153365</v>
      </c>
      <c r="J187" s="22">
        <v>838546</v>
      </c>
      <c r="K187" s="22">
        <v>212500</v>
      </c>
      <c r="L187" s="22">
        <v>-209384</v>
      </c>
      <c r="M187" s="22">
        <v>-1721888</v>
      </c>
      <c r="N187" s="22">
        <v>1386888</v>
      </c>
      <c r="O187" s="22">
        <v>1227845</v>
      </c>
      <c r="P187" s="22">
        <v>-1386888</v>
      </c>
      <c r="Q187" s="22">
        <v>0</v>
      </c>
      <c r="R187" s="22">
        <v>32342979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5286530</v>
      </c>
      <c r="F188" s="22">
        <v>0</v>
      </c>
      <c r="G188" s="22">
        <v>0</v>
      </c>
      <c r="H188" s="22">
        <v>0</v>
      </c>
      <c r="I188" s="22">
        <v>0</v>
      </c>
      <c r="J188" s="22">
        <v>547534</v>
      </c>
      <c r="K188" s="22">
        <v>0</v>
      </c>
      <c r="L188" s="22">
        <v>0</v>
      </c>
      <c r="M188" s="22">
        <v>-391029</v>
      </c>
      <c r="N188" s="22">
        <v>0</v>
      </c>
      <c r="O188" s="22">
        <v>22610</v>
      </c>
      <c r="P188" s="22">
        <v>0</v>
      </c>
      <c r="Q188" s="22">
        <v>0</v>
      </c>
      <c r="R188" s="22">
        <v>5465645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55052335</v>
      </c>
      <c r="F189" s="22">
        <v>0</v>
      </c>
      <c r="G189" s="22">
        <v>0</v>
      </c>
      <c r="H189" s="22">
        <v>0</v>
      </c>
      <c r="I189" s="22">
        <v>33000</v>
      </c>
      <c r="J189" s="22">
        <v>2104452</v>
      </c>
      <c r="K189" s="22">
        <v>0</v>
      </c>
      <c r="L189" s="22">
        <v>-10413</v>
      </c>
      <c r="M189" s="22">
        <v>-3958231</v>
      </c>
      <c r="N189" s="22">
        <v>-99982</v>
      </c>
      <c r="O189" s="22">
        <v>203818</v>
      </c>
      <c r="P189" s="22">
        <v>99982</v>
      </c>
      <c r="Q189" s="22">
        <v>-92894</v>
      </c>
      <c r="R189" s="22">
        <v>53332067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38465684</v>
      </c>
      <c r="F190" s="22">
        <v>0</v>
      </c>
      <c r="G190" s="22">
        <v>0</v>
      </c>
      <c r="H190" s="22">
        <v>0</v>
      </c>
      <c r="I190" s="22">
        <v>1788910</v>
      </c>
      <c r="J190" s="22">
        <v>2867826</v>
      </c>
      <c r="K190" s="22">
        <v>0</v>
      </c>
      <c r="L190" s="22">
        <v>0</v>
      </c>
      <c r="M190" s="22">
        <v>-1675132</v>
      </c>
      <c r="N190" s="22">
        <v>-803486</v>
      </c>
      <c r="O190" s="22">
        <v>270783</v>
      </c>
      <c r="P190" s="22">
        <v>803486</v>
      </c>
      <c r="Q190" s="22">
        <v>-668685</v>
      </c>
      <c r="R190" s="22">
        <v>41049386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18715087</v>
      </c>
      <c r="F191" s="22">
        <v>0</v>
      </c>
      <c r="G191" s="22">
        <v>0</v>
      </c>
      <c r="H191" s="22">
        <v>0</v>
      </c>
      <c r="I191" s="22">
        <v>0</v>
      </c>
      <c r="J191" s="22">
        <v>81030</v>
      </c>
      <c r="K191" s="22">
        <v>0</v>
      </c>
      <c r="L191" s="22">
        <v>-98212</v>
      </c>
      <c r="M191" s="22">
        <v>-618661</v>
      </c>
      <c r="N191" s="22">
        <v>0</v>
      </c>
      <c r="O191" s="22">
        <v>292529</v>
      </c>
      <c r="P191" s="22">
        <v>0</v>
      </c>
      <c r="Q191" s="22">
        <v>0</v>
      </c>
      <c r="R191" s="22">
        <v>18371773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12340631</v>
      </c>
      <c r="F192" s="22">
        <v>0</v>
      </c>
      <c r="G192" s="22">
        <v>0</v>
      </c>
      <c r="H192" s="22">
        <v>0</v>
      </c>
      <c r="I192" s="22">
        <v>130748</v>
      </c>
      <c r="J192" s="22">
        <v>6018402</v>
      </c>
      <c r="K192" s="22">
        <v>0</v>
      </c>
      <c r="L192" s="22">
        <v>0</v>
      </c>
      <c r="M192" s="22">
        <v>-821356</v>
      </c>
      <c r="N192" s="22">
        <v>0</v>
      </c>
      <c r="O192" s="22">
        <v>361578</v>
      </c>
      <c r="P192" s="22">
        <v>0</v>
      </c>
      <c r="Q192" s="22">
        <v>0</v>
      </c>
      <c r="R192" s="22">
        <v>18030003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45160130</v>
      </c>
      <c r="F193" s="22">
        <v>0</v>
      </c>
      <c r="G193" s="22">
        <v>0</v>
      </c>
      <c r="H193" s="22">
        <v>0</v>
      </c>
      <c r="I193" s="22">
        <v>3403188</v>
      </c>
      <c r="J193" s="22">
        <v>1365432</v>
      </c>
      <c r="K193" s="22">
        <v>0</v>
      </c>
      <c r="L193" s="22">
        <v>-31559</v>
      </c>
      <c r="M193" s="22">
        <v>-1718004</v>
      </c>
      <c r="N193" s="22">
        <v>0</v>
      </c>
      <c r="O193" s="22">
        <v>278133</v>
      </c>
      <c r="P193" s="22">
        <v>0</v>
      </c>
      <c r="Q193" s="22">
        <v>0</v>
      </c>
      <c r="R193" s="22">
        <v>48457320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9579425</v>
      </c>
      <c r="F194" s="22">
        <v>0</v>
      </c>
      <c r="G194" s="22">
        <v>0</v>
      </c>
      <c r="H194" s="22">
        <v>0</v>
      </c>
      <c r="I194" s="22">
        <v>0</v>
      </c>
      <c r="J194" s="22">
        <v>421123</v>
      </c>
      <c r="K194" s="22">
        <v>0</v>
      </c>
      <c r="L194" s="22">
        <v>0</v>
      </c>
      <c r="M194" s="22">
        <v>-316543</v>
      </c>
      <c r="N194" s="22">
        <v>0</v>
      </c>
      <c r="O194" s="22">
        <v>30523</v>
      </c>
      <c r="P194" s="22">
        <v>0</v>
      </c>
      <c r="Q194" s="22">
        <v>0</v>
      </c>
      <c r="R194" s="22">
        <v>9714528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23925839</v>
      </c>
      <c r="F195" s="22">
        <v>0</v>
      </c>
      <c r="G195" s="22">
        <v>0</v>
      </c>
      <c r="H195" s="22">
        <v>0</v>
      </c>
      <c r="I195" s="22">
        <v>838876</v>
      </c>
      <c r="J195" s="22">
        <v>2183768</v>
      </c>
      <c r="K195" s="22">
        <v>2491816</v>
      </c>
      <c r="L195" s="22">
        <v>0</v>
      </c>
      <c r="M195" s="22">
        <v>-962963</v>
      </c>
      <c r="N195" s="22">
        <v>-5100000</v>
      </c>
      <c r="O195" s="22">
        <v>392108</v>
      </c>
      <c r="P195" s="22">
        <v>5100000</v>
      </c>
      <c r="Q195" s="22">
        <v>-2</v>
      </c>
      <c r="R195" s="22">
        <v>28869442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121249142</v>
      </c>
      <c r="F196" s="22">
        <v>0</v>
      </c>
      <c r="G196" s="22">
        <v>0</v>
      </c>
      <c r="H196" s="22">
        <v>0</v>
      </c>
      <c r="I196" s="22">
        <v>0</v>
      </c>
      <c r="J196" s="22">
        <v>10444625</v>
      </c>
      <c r="K196" s="22">
        <v>1073938</v>
      </c>
      <c r="L196" s="22">
        <v>-65319</v>
      </c>
      <c r="M196" s="22">
        <v>-4929154</v>
      </c>
      <c r="N196" s="22">
        <v>0</v>
      </c>
      <c r="O196" s="22">
        <v>707983</v>
      </c>
      <c r="P196" s="22">
        <v>0</v>
      </c>
      <c r="Q196" s="22">
        <v>0</v>
      </c>
      <c r="R196" s="22">
        <v>128481215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4503833</v>
      </c>
      <c r="F197" s="22">
        <v>0</v>
      </c>
      <c r="G197" s="22">
        <v>0</v>
      </c>
      <c r="H197" s="22">
        <v>0</v>
      </c>
      <c r="I197" s="22">
        <v>0</v>
      </c>
      <c r="J197" s="22">
        <v>173778</v>
      </c>
      <c r="K197" s="22">
        <v>26428</v>
      </c>
      <c r="L197" s="22">
        <v>-40434</v>
      </c>
      <c r="M197" s="22">
        <v>-186097</v>
      </c>
      <c r="N197" s="22">
        <v>0</v>
      </c>
      <c r="O197" s="22">
        <v>91605</v>
      </c>
      <c r="P197" s="22">
        <v>0</v>
      </c>
      <c r="Q197" s="22">
        <v>0</v>
      </c>
      <c r="R197" s="22">
        <v>4569113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3558195</v>
      </c>
      <c r="F198" s="22">
        <v>0</v>
      </c>
      <c r="G198" s="22">
        <v>0</v>
      </c>
      <c r="H198" s="22">
        <v>0</v>
      </c>
      <c r="I198" s="22">
        <v>0</v>
      </c>
      <c r="J198" s="22">
        <v>554103</v>
      </c>
      <c r="K198" s="22">
        <v>582903</v>
      </c>
      <c r="L198" s="22">
        <v>0</v>
      </c>
      <c r="M198" s="22">
        <v>-270750</v>
      </c>
      <c r="N198" s="22">
        <v>0</v>
      </c>
      <c r="O198" s="22">
        <v>0</v>
      </c>
      <c r="P198" s="22">
        <v>0</v>
      </c>
      <c r="Q198" s="22">
        <v>0</v>
      </c>
      <c r="R198" s="22">
        <v>4424451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3850054</v>
      </c>
      <c r="F199" s="22">
        <v>0</v>
      </c>
      <c r="G199" s="22">
        <v>0</v>
      </c>
      <c r="H199" s="22">
        <v>0</v>
      </c>
      <c r="I199" s="22">
        <v>12550</v>
      </c>
      <c r="J199" s="22">
        <v>2534871</v>
      </c>
      <c r="K199" s="22">
        <v>0</v>
      </c>
      <c r="L199" s="22">
        <v>-115827</v>
      </c>
      <c r="M199" s="22">
        <v>-175963</v>
      </c>
      <c r="N199" s="22">
        <v>926966</v>
      </c>
      <c r="O199" s="22">
        <v>27400</v>
      </c>
      <c r="P199" s="22">
        <v>-926966</v>
      </c>
      <c r="Q199" s="22">
        <v>0</v>
      </c>
      <c r="R199" s="22">
        <v>6133085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2518092</v>
      </c>
      <c r="F200" s="22">
        <v>0</v>
      </c>
      <c r="G200" s="22">
        <v>0</v>
      </c>
      <c r="H200" s="22">
        <v>0</v>
      </c>
      <c r="I200" s="22">
        <v>0</v>
      </c>
      <c r="J200" s="22">
        <v>287386</v>
      </c>
      <c r="K200" s="22">
        <v>0</v>
      </c>
      <c r="L200" s="22">
        <v>-1250</v>
      </c>
      <c r="M200" s="22">
        <v>-89478</v>
      </c>
      <c r="N200" s="22">
        <v>0</v>
      </c>
      <c r="O200" s="22">
        <v>4298</v>
      </c>
      <c r="P200" s="22">
        <v>0</v>
      </c>
      <c r="Q200" s="22">
        <v>0</v>
      </c>
      <c r="R200" s="22">
        <v>2719048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1134075</v>
      </c>
      <c r="F201" s="22">
        <v>0</v>
      </c>
      <c r="G201" s="22">
        <v>0</v>
      </c>
      <c r="H201" s="22">
        <v>0</v>
      </c>
      <c r="I201" s="22">
        <v>0</v>
      </c>
      <c r="J201" s="22">
        <v>146914</v>
      </c>
      <c r="K201" s="22">
        <v>0</v>
      </c>
      <c r="L201" s="22">
        <v>-6907</v>
      </c>
      <c r="M201" s="22">
        <v>-59230</v>
      </c>
      <c r="N201" s="22">
        <v>0</v>
      </c>
      <c r="O201" s="22">
        <v>0</v>
      </c>
      <c r="P201" s="22">
        <v>0</v>
      </c>
      <c r="Q201" s="22">
        <v>0</v>
      </c>
      <c r="R201" s="22">
        <v>1214852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3649035</v>
      </c>
      <c r="F202" s="22">
        <v>0</v>
      </c>
      <c r="G202" s="22">
        <v>0</v>
      </c>
      <c r="H202" s="22">
        <v>0</v>
      </c>
      <c r="I202" s="22">
        <v>100000</v>
      </c>
      <c r="J202" s="22">
        <v>150904</v>
      </c>
      <c r="K202" s="22">
        <v>0</v>
      </c>
      <c r="L202" s="22">
        <v>0</v>
      </c>
      <c r="M202" s="22">
        <v>-118628</v>
      </c>
      <c r="N202" s="22">
        <v>0</v>
      </c>
      <c r="O202" s="22">
        <v>25307</v>
      </c>
      <c r="P202" s="22">
        <v>0</v>
      </c>
      <c r="Q202" s="22">
        <v>0</v>
      </c>
      <c r="R202" s="22">
        <v>3806618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1502180</v>
      </c>
      <c r="F203" s="22">
        <v>0</v>
      </c>
      <c r="G203" s="22">
        <v>0</v>
      </c>
      <c r="H203" s="22">
        <v>0</v>
      </c>
      <c r="I203" s="22">
        <v>0</v>
      </c>
      <c r="J203" s="22">
        <v>911017</v>
      </c>
      <c r="K203" s="22">
        <v>0</v>
      </c>
      <c r="L203" s="22">
        <v>0</v>
      </c>
      <c r="M203" s="22">
        <v>-72982</v>
      </c>
      <c r="N203" s="22">
        <v>0</v>
      </c>
      <c r="O203" s="22">
        <v>0</v>
      </c>
      <c r="P203" s="22">
        <v>0</v>
      </c>
      <c r="Q203" s="22">
        <v>-250000</v>
      </c>
      <c r="R203" s="22">
        <v>2090215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5290528</v>
      </c>
      <c r="F204" s="22">
        <v>0</v>
      </c>
      <c r="G204" s="22">
        <v>0</v>
      </c>
      <c r="H204" s="22">
        <v>0</v>
      </c>
      <c r="I204" s="22">
        <v>180454</v>
      </c>
      <c r="J204" s="22">
        <v>135703</v>
      </c>
      <c r="K204" s="22">
        <v>0</v>
      </c>
      <c r="L204" s="22">
        <v>-16800</v>
      </c>
      <c r="M204" s="22">
        <v>-173599</v>
      </c>
      <c r="N204" s="22">
        <v>0</v>
      </c>
      <c r="O204" s="22">
        <v>15027</v>
      </c>
      <c r="P204" s="22">
        <v>0</v>
      </c>
      <c r="Q204" s="22">
        <v>47635</v>
      </c>
      <c r="R204" s="22">
        <v>5478948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2668585</v>
      </c>
      <c r="F205" s="22">
        <v>0</v>
      </c>
      <c r="G205" s="22">
        <v>0</v>
      </c>
      <c r="H205" s="22">
        <v>0</v>
      </c>
      <c r="I205" s="22">
        <v>0</v>
      </c>
      <c r="J205" s="22">
        <v>43727</v>
      </c>
      <c r="K205" s="22">
        <v>0</v>
      </c>
      <c r="L205" s="22">
        <v>0</v>
      </c>
      <c r="M205" s="22">
        <v>-107783</v>
      </c>
      <c r="N205" s="22">
        <v>0</v>
      </c>
      <c r="O205" s="22">
        <v>6795</v>
      </c>
      <c r="P205" s="22">
        <v>0</v>
      </c>
      <c r="Q205" s="22">
        <v>0</v>
      </c>
      <c r="R205" s="22">
        <v>2611324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3915069</v>
      </c>
      <c r="F206" s="22">
        <v>0</v>
      </c>
      <c r="G206" s="22">
        <v>0</v>
      </c>
      <c r="H206" s="22">
        <v>0</v>
      </c>
      <c r="I206" s="22">
        <v>25000</v>
      </c>
      <c r="J206" s="22">
        <v>62568</v>
      </c>
      <c r="K206" s="22">
        <v>0</v>
      </c>
      <c r="L206" s="22">
        <v>0</v>
      </c>
      <c r="M206" s="22">
        <v>-136588</v>
      </c>
      <c r="N206" s="22">
        <v>0</v>
      </c>
      <c r="O206" s="22">
        <v>5034</v>
      </c>
      <c r="P206" s="22">
        <v>0</v>
      </c>
      <c r="Q206" s="22">
        <v>0</v>
      </c>
      <c r="R206" s="22">
        <v>3871083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7035177</v>
      </c>
      <c r="F207" s="22">
        <v>0</v>
      </c>
      <c r="G207" s="22">
        <v>0</v>
      </c>
      <c r="H207" s="22">
        <v>0</v>
      </c>
      <c r="I207" s="22">
        <v>0</v>
      </c>
      <c r="J207" s="22">
        <v>1505237</v>
      </c>
      <c r="K207" s="22">
        <v>177445</v>
      </c>
      <c r="L207" s="22">
        <v>-7600</v>
      </c>
      <c r="M207" s="22">
        <v>-355902</v>
      </c>
      <c r="N207" s="22">
        <v>-29295</v>
      </c>
      <c r="O207" s="22">
        <v>67498</v>
      </c>
      <c r="P207" s="22">
        <v>29295</v>
      </c>
      <c r="Q207" s="22">
        <v>0</v>
      </c>
      <c r="R207" s="22">
        <v>8421855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3032631</v>
      </c>
      <c r="F208" s="22">
        <v>0</v>
      </c>
      <c r="G208" s="22">
        <v>0</v>
      </c>
      <c r="H208" s="22">
        <v>0</v>
      </c>
      <c r="I208" s="22">
        <v>38000</v>
      </c>
      <c r="J208" s="22">
        <v>64816</v>
      </c>
      <c r="K208" s="22">
        <v>0</v>
      </c>
      <c r="L208" s="22">
        <v>-944</v>
      </c>
      <c r="M208" s="22">
        <v>-206421</v>
      </c>
      <c r="N208" s="22">
        <v>0</v>
      </c>
      <c r="O208" s="22">
        <v>11662</v>
      </c>
      <c r="P208" s="22">
        <v>0</v>
      </c>
      <c r="Q208" s="22">
        <v>0</v>
      </c>
      <c r="R208" s="22">
        <v>2939744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1785597</v>
      </c>
      <c r="F209" s="22">
        <v>0</v>
      </c>
      <c r="G209" s="22">
        <v>0</v>
      </c>
      <c r="H209" s="22">
        <v>0</v>
      </c>
      <c r="I209" s="22">
        <v>0</v>
      </c>
      <c r="J209" s="22">
        <v>7250</v>
      </c>
      <c r="K209" s="22">
        <v>0</v>
      </c>
      <c r="L209" s="22">
        <v>0</v>
      </c>
      <c r="M209" s="22">
        <v>-80522</v>
      </c>
      <c r="N209" s="22">
        <v>0</v>
      </c>
      <c r="O209" s="22">
        <v>2456</v>
      </c>
      <c r="P209" s="22">
        <v>0</v>
      </c>
      <c r="Q209" s="22">
        <v>0</v>
      </c>
      <c r="R209" s="22">
        <v>1714781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5226333</v>
      </c>
      <c r="F210" s="22">
        <v>0</v>
      </c>
      <c r="G210" s="22">
        <v>0</v>
      </c>
      <c r="H210" s="22">
        <v>0</v>
      </c>
      <c r="I210" s="22">
        <v>0</v>
      </c>
      <c r="J210" s="22">
        <v>67570</v>
      </c>
      <c r="K210" s="22">
        <v>0</v>
      </c>
      <c r="L210" s="22">
        <v>-1942</v>
      </c>
      <c r="M210" s="22">
        <v>-179456</v>
      </c>
      <c r="N210" s="22">
        <v>0</v>
      </c>
      <c r="O210" s="22">
        <v>7055</v>
      </c>
      <c r="P210" s="22">
        <v>0</v>
      </c>
      <c r="Q210" s="22">
        <v>0</v>
      </c>
      <c r="R210" s="22">
        <v>5119560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7278745</v>
      </c>
      <c r="F211" s="22">
        <v>0</v>
      </c>
      <c r="G211" s="22">
        <v>0</v>
      </c>
      <c r="H211" s="22">
        <v>0</v>
      </c>
      <c r="I211" s="22">
        <v>375334</v>
      </c>
      <c r="J211" s="22">
        <v>2711169</v>
      </c>
      <c r="K211" s="22">
        <v>0</v>
      </c>
      <c r="L211" s="22">
        <v>-57142</v>
      </c>
      <c r="M211" s="22">
        <v>-877096</v>
      </c>
      <c r="N211" s="22">
        <v>0</v>
      </c>
      <c r="O211" s="22">
        <v>30708</v>
      </c>
      <c r="P211" s="22">
        <v>0</v>
      </c>
      <c r="Q211" s="22">
        <v>3</v>
      </c>
      <c r="R211" s="22">
        <v>9461721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4202394</v>
      </c>
      <c r="F212" s="22">
        <v>0</v>
      </c>
      <c r="G212" s="22">
        <v>0</v>
      </c>
      <c r="H212" s="22">
        <v>0</v>
      </c>
      <c r="I212" s="22">
        <v>0</v>
      </c>
      <c r="J212" s="22">
        <v>226747</v>
      </c>
      <c r="K212" s="22">
        <v>0</v>
      </c>
      <c r="L212" s="22">
        <v>-55190</v>
      </c>
      <c r="M212" s="22">
        <v>-208573</v>
      </c>
      <c r="N212" s="22">
        <v>0</v>
      </c>
      <c r="O212" s="22">
        <v>25644</v>
      </c>
      <c r="P212" s="22">
        <v>0</v>
      </c>
      <c r="Q212" s="22">
        <v>0</v>
      </c>
      <c r="R212" s="22">
        <v>4191022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1902261</v>
      </c>
      <c r="F213" s="22">
        <v>0</v>
      </c>
      <c r="G213" s="22">
        <v>0</v>
      </c>
      <c r="H213" s="22">
        <v>0</v>
      </c>
      <c r="I213" s="22">
        <v>0</v>
      </c>
      <c r="J213" s="22">
        <v>62791</v>
      </c>
      <c r="K213" s="22">
        <v>0</v>
      </c>
      <c r="L213" s="22">
        <v>0</v>
      </c>
      <c r="M213" s="22">
        <v>-182673</v>
      </c>
      <c r="N213" s="22">
        <v>0</v>
      </c>
      <c r="O213" s="22">
        <v>0</v>
      </c>
      <c r="P213" s="22">
        <v>0</v>
      </c>
      <c r="Q213" s="22">
        <v>0</v>
      </c>
      <c r="R213" s="22">
        <v>1782379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2881837</v>
      </c>
      <c r="F214" s="22">
        <v>0</v>
      </c>
      <c r="G214" s="22">
        <v>0</v>
      </c>
      <c r="H214" s="22">
        <v>0</v>
      </c>
      <c r="I214" s="22">
        <v>6526</v>
      </c>
      <c r="J214" s="22">
        <v>223095</v>
      </c>
      <c r="K214" s="22">
        <v>67325</v>
      </c>
      <c r="L214" s="22">
        <v>0</v>
      </c>
      <c r="M214" s="22">
        <v>-148147</v>
      </c>
      <c r="N214" s="22">
        <v>160382</v>
      </c>
      <c r="O214" s="22">
        <v>86102</v>
      </c>
      <c r="P214" s="22">
        <v>-160382</v>
      </c>
      <c r="Q214" s="22">
        <v>1</v>
      </c>
      <c r="R214" s="22">
        <v>3116739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1683095</v>
      </c>
      <c r="F215" s="22">
        <v>0</v>
      </c>
      <c r="G215" s="22">
        <v>0</v>
      </c>
      <c r="H215" s="22">
        <v>0</v>
      </c>
      <c r="I215" s="22">
        <v>0</v>
      </c>
      <c r="J215" s="22">
        <v>854335</v>
      </c>
      <c r="K215" s="22">
        <v>0</v>
      </c>
      <c r="L215" s="22">
        <v>-45909</v>
      </c>
      <c r="M215" s="22">
        <v>-108915</v>
      </c>
      <c r="N215" s="22">
        <v>0</v>
      </c>
      <c r="O215" s="22">
        <v>7900</v>
      </c>
      <c r="P215" s="22">
        <v>0</v>
      </c>
      <c r="Q215" s="22">
        <v>0</v>
      </c>
      <c r="R215" s="22">
        <v>2390506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8110455</v>
      </c>
      <c r="F216" s="22">
        <v>0</v>
      </c>
      <c r="G216" s="22">
        <v>0</v>
      </c>
      <c r="H216" s="22">
        <v>0</v>
      </c>
      <c r="I216" s="22">
        <v>0</v>
      </c>
      <c r="J216" s="22">
        <v>53749</v>
      </c>
      <c r="K216" s="22">
        <v>0</v>
      </c>
      <c r="L216" s="22">
        <v>-1167</v>
      </c>
      <c r="M216" s="22">
        <v>-373227</v>
      </c>
      <c r="N216" s="22">
        <v>0</v>
      </c>
      <c r="O216" s="22">
        <v>0</v>
      </c>
      <c r="P216" s="22">
        <v>0</v>
      </c>
      <c r="Q216" s="22">
        <v>0</v>
      </c>
      <c r="R216" s="22">
        <v>7789810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5069122</v>
      </c>
      <c r="F217" s="22">
        <v>0</v>
      </c>
      <c r="G217" s="22">
        <v>0</v>
      </c>
      <c r="H217" s="22">
        <v>0</v>
      </c>
      <c r="I217" s="22">
        <v>0</v>
      </c>
      <c r="J217" s="22">
        <v>186983</v>
      </c>
      <c r="K217" s="22">
        <v>0</v>
      </c>
      <c r="L217" s="22">
        <v>-4063</v>
      </c>
      <c r="M217" s="22">
        <v>-129926</v>
      </c>
      <c r="N217" s="22">
        <v>-10554</v>
      </c>
      <c r="O217" s="22">
        <v>0</v>
      </c>
      <c r="P217" s="22">
        <v>10554</v>
      </c>
      <c r="Q217" s="22">
        <v>0</v>
      </c>
      <c r="R217" s="22">
        <v>5122116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1642271</v>
      </c>
      <c r="F218" s="22">
        <v>0</v>
      </c>
      <c r="G218" s="22">
        <v>0</v>
      </c>
      <c r="H218" s="22">
        <v>0</v>
      </c>
      <c r="I218" s="22">
        <v>80021</v>
      </c>
      <c r="J218" s="22">
        <v>758138</v>
      </c>
      <c r="K218" s="22">
        <v>0</v>
      </c>
      <c r="L218" s="22">
        <v>0</v>
      </c>
      <c r="M218" s="22">
        <v>-100322</v>
      </c>
      <c r="N218" s="22">
        <v>0</v>
      </c>
      <c r="O218" s="22">
        <v>2769</v>
      </c>
      <c r="P218" s="22">
        <v>0</v>
      </c>
      <c r="Q218" s="22">
        <v>0</v>
      </c>
      <c r="R218" s="22">
        <v>2382877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2204260</v>
      </c>
      <c r="F219" s="22">
        <v>0</v>
      </c>
      <c r="G219" s="22">
        <v>0</v>
      </c>
      <c r="H219" s="22">
        <v>0</v>
      </c>
      <c r="I219" s="22">
        <v>0</v>
      </c>
      <c r="J219" s="22">
        <v>172145</v>
      </c>
      <c r="K219" s="22">
        <v>15000</v>
      </c>
      <c r="L219" s="22">
        <v>0</v>
      </c>
      <c r="M219" s="22">
        <v>-151496</v>
      </c>
      <c r="N219" s="22">
        <v>0</v>
      </c>
      <c r="O219" s="22">
        <v>541612</v>
      </c>
      <c r="P219" s="22">
        <v>0</v>
      </c>
      <c r="Q219" s="22">
        <v>0</v>
      </c>
      <c r="R219" s="22">
        <v>2781521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3688019</v>
      </c>
      <c r="F220" s="22">
        <v>0</v>
      </c>
      <c r="G220" s="22">
        <v>0</v>
      </c>
      <c r="H220" s="22">
        <v>0</v>
      </c>
      <c r="I220" s="22">
        <v>49694</v>
      </c>
      <c r="J220" s="22">
        <v>510865</v>
      </c>
      <c r="K220" s="22">
        <v>0</v>
      </c>
      <c r="L220" s="22">
        <v>-3333</v>
      </c>
      <c r="M220" s="22">
        <v>-223446</v>
      </c>
      <c r="N220" s="22">
        <v>0</v>
      </c>
      <c r="O220" s="22">
        <v>9749</v>
      </c>
      <c r="P220" s="22">
        <v>0</v>
      </c>
      <c r="Q220" s="22">
        <v>0</v>
      </c>
      <c r="R220" s="22">
        <v>4031548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1909216</v>
      </c>
      <c r="F221" s="22">
        <v>0</v>
      </c>
      <c r="G221" s="22">
        <v>0</v>
      </c>
      <c r="H221" s="22">
        <v>0</v>
      </c>
      <c r="I221" s="22">
        <v>0</v>
      </c>
      <c r="J221" s="22">
        <v>370352</v>
      </c>
      <c r="K221" s="22">
        <v>50388</v>
      </c>
      <c r="L221" s="22">
        <v>0</v>
      </c>
      <c r="M221" s="22">
        <v>-155040</v>
      </c>
      <c r="N221" s="22">
        <v>0</v>
      </c>
      <c r="O221" s="22">
        <v>58829</v>
      </c>
      <c r="P221" s="22">
        <v>0</v>
      </c>
      <c r="Q221" s="22">
        <v>0</v>
      </c>
      <c r="R221" s="22">
        <v>2233745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5751942</v>
      </c>
      <c r="F222" s="22">
        <v>0</v>
      </c>
      <c r="G222" s="22">
        <v>0</v>
      </c>
      <c r="H222" s="22">
        <v>0</v>
      </c>
      <c r="I222" s="22">
        <v>199333</v>
      </c>
      <c r="J222" s="22">
        <v>2020289</v>
      </c>
      <c r="K222" s="22">
        <v>0</v>
      </c>
      <c r="L222" s="22">
        <v>-1028573</v>
      </c>
      <c r="M222" s="22">
        <v>-336497</v>
      </c>
      <c r="N222" s="22">
        <v>0</v>
      </c>
      <c r="O222" s="22">
        <v>279836</v>
      </c>
      <c r="P222" s="22">
        <v>0</v>
      </c>
      <c r="Q222" s="22">
        <v>0</v>
      </c>
      <c r="R222" s="22">
        <v>6886330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1947760</v>
      </c>
      <c r="F223" s="22">
        <v>0</v>
      </c>
      <c r="G223" s="22">
        <v>0</v>
      </c>
      <c r="H223" s="22">
        <v>0</v>
      </c>
      <c r="I223" s="22">
        <v>0</v>
      </c>
      <c r="J223" s="22">
        <v>160856</v>
      </c>
      <c r="K223" s="22">
        <v>0</v>
      </c>
      <c r="L223" s="22">
        <v>-1034</v>
      </c>
      <c r="M223" s="22">
        <v>-157365</v>
      </c>
      <c r="N223" s="22">
        <v>0</v>
      </c>
      <c r="O223" s="22">
        <v>25722</v>
      </c>
      <c r="P223" s="22">
        <v>0</v>
      </c>
      <c r="Q223" s="22">
        <v>0</v>
      </c>
      <c r="R223" s="22">
        <v>1975939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2187262</v>
      </c>
      <c r="F224" s="22">
        <v>0</v>
      </c>
      <c r="G224" s="22">
        <v>0</v>
      </c>
      <c r="H224" s="22">
        <v>0</v>
      </c>
      <c r="I224" s="22">
        <v>0</v>
      </c>
      <c r="J224" s="22">
        <v>376519</v>
      </c>
      <c r="K224" s="22">
        <v>0</v>
      </c>
      <c r="L224" s="22">
        <v>0</v>
      </c>
      <c r="M224" s="22">
        <v>-99619</v>
      </c>
      <c r="N224" s="22">
        <v>0</v>
      </c>
      <c r="O224" s="22">
        <v>0</v>
      </c>
      <c r="P224" s="22">
        <v>0</v>
      </c>
      <c r="Q224" s="22">
        <v>0</v>
      </c>
      <c r="R224" s="22">
        <v>2464162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1624898</v>
      </c>
      <c r="F225" s="22">
        <v>0</v>
      </c>
      <c r="G225" s="22">
        <v>0</v>
      </c>
      <c r="H225" s="22">
        <v>0</v>
      </c>
      <c r="I225" s="22">
        <v>0</v>
      </c>
      <c r="J225" s="22">
        <v>502586</v>
      </c>
      <c r="K225" s="22">
        <v>0</v>
      </c>
      <c r="L225" s="22">
        <v>0</v>
      </c>
      <c r="M225" s="22">
        <v>-71552</v>
      </c>
      <c r="N225" s="22">
        <v>0</v>
      </c>
      <c r="O225" s="22">
        <v>500000</v>
      </c>
      <c r="P225" s="22">
        <v>0</v>
      </c>
      <c r="Q225" s="22">
        <v>0</v>
      </c>
      <c r="R225" s="22">
        <v>2555932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808872</v>
      </c>
      <c r="F226" s="22">
        <v>0</v>
      </c>
      <c r="G226" s="22">
        <v>0</v>
      </c>
      <c r="H226" s="22">
        <v>0</v>
      </c>
      <c r="I226" s="22">
        <v>0</v>
      </c>
      <c r="J226" s="22">
        <v>1616640</v>
      </c>
      <c r="K226" s="22">
        <v>0</v>
      </c>
      <c r="L226" s="22">
        <v>0</v>
      </c>
      <c r="M226" s="22">
        <v>-54915</v>
      </c>
      <c r="N226" s="22">
        <v>0</v>
      </c>
      <c r="O226" s="22">
        <v>0</v>
      </c>
      <c r="P226" s="22">
        <v>0</v>
      </c>
      <c r="Q226" s="22">
        <v>0</v>
      </c>
      <c r="R226" s="22">
        <v>2370597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3788086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-93859</v>
      </c>
      <c r="N227" s="22">
        <v>0</v>
      </c>
      <c r="O227" s="22">
        <v>0</v>
      </c>
      <c r="P227" s="22">
        <v>0</v>
      </c>
      <c r="Q227" s="22">
        <v>0</v>
      </c>
      <c r="R227" s="22">
        <v>3694227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5377782</v>
      </c>
      <c r="F228" s="22">
        <v>0</v>
      </c>
      <c r="G228" s="22">
        <v>0</v>
      </c>
      <c r="H228" s="22">
        <v>0</v>
      </c>
      <c r="I228" s="22">
        <v>4225</v>
      </c>
      <c r="J228" s="22">
        <v>192444</v>
      </c>
      <c r="K228" s="22">
        <v>440</v>
      </c>
      <c r="L228" s="22">
        <v>0</v>
      </c>
      <c r="M228" s="22">
        <v>-222582</v>
      </c>
      <c r="N228" s="22">
        <v>0</v>
      </c>
      <c r="O228" s="22">
        <v>80196</v>
      </c>
      <c r="P228" s="22">
        <v>0</v>
      </c>
      <c r="Q228" s="22">
        <v>0</v>
      </c>
      <c r="R228" s="22">
        <v>5432505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1756570</v>
      </c>
      <c r="F229" s="22">
        <v>0</v>
      </c>
      <c r="G229" s="22">
        <v>0</v>
      </c>
      <c r="H229" s="22">
        <v>0</v>
      </c>
      <c r="I229" s="22">
        <v>0</v>
      </c>
      <c r="J229" s="22">
        <v>86861</v>
      </c>
      <c r="K229" s="22">
        <v>0</v>
      </c>
      <c r="L229" s="22">
        <v>-55455</v>
      </c>
      <c r="M229" s="22">
        <v>-74123</v>
      </c>
      <c r="N229" s="22">
        <v>0</v>
      </c>
      <c r="O229" s="22">
        <v>10964</v>
      </c>
      <c r="P229" s="22">
        <v>0</v>
      </c>
      <c r="Q229" s="22">
        <v>0</v>
      </c>
      <c r="R229" s="22">
        <v>1724817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1656306</v>
      </c>
      <c r="F230" s="22">
        <v>0</v>
      </c>
      <c r="G230" s="22">
        <v>0</v>
      </c>
      <c r="H230" s="22">
        <v>0</v>
      </c>
      <c r="I230" s="22">
        <v>0</v>
      </c>
      <c r="J230" s="22">
        <v>29267</v>
      </c>
      <c r="K230" s="22">
        <v>0</v>
      </c>
      <c r="L230" s="22">
        <v>-2008</v>
      </c>
      <c r="M230" s="22">
        <v>-66688</v>
      </c>
      <c r="N230" s="22">
        <v>0</v>
      </c>
      <c r="O230" s="22">
        <v>0</v>
      </c>
      <c r="P230" s="22">
        <v>0</v>
      </c>
      <c r="Q230" s="22">
        <v>0</v>
      </c>
      <c r="R230" s="22">
        <v>1616877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2773933</v>
      </c>
      <c r="F231" s="22">
        <v>0</v>
      </c>
      <c r="G231" s="22">
        <v>0</v>
      </c>
      <c r="H231" s="22">
        <v>0</v>
      </c>
      <c r="I231" s="22">
        <v>5260</v>
      </c>
      <c r="J231" s="22">
        <v>1247737</v>
      </c>
      <c r="K231" s="22">
        <v>0</v>
      </c>
      <c r="L231" s="22">
        <v>-15920</v>
      </c>
      <c r="M231" s="22">
        <v>-216712</v>
      </c>
      <c r="N231" s="22">
        <v>0</v>
      </c>
      <c r="O231" s="22">
        <v>23183</v>
      </c>
      <c r="P231" s="22">
        <v>0</v>
      </c>
      <c r="Q231" s="22">
        <v>0</v>
      </c>
      <c r="R231" s="22">
        <v>3817481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9979917</v>
      </c>
      <c r="F232" s="22">
        <v>0</v>
      </c>
      <c r="G232" s="22">
        <v>0</v>
      </c>
      <c r="H232" s="22">
        <v>0</v>
      </c>
      <c r="I232" s="22">
        <v>0</v>
      </c>
      <c r="J232" s="22">
        <v>755005</v>
      </c>
      <c r="K232" s="22">
        <v>0</v>
      </c>
      <c r="L232" s="22">
        <v>0</v>
      </c>
      <c r="M232" s="22">
        <v>-366788</v>
      </c>
      <c r="N232" s="22">
        <v>0</v>
      </c>
      <c r="O232" s="22">
        <v>58641</v>
      </c>
      <c r="P232" s="22">
        <v>0</v>
      </c>
      <c r="Q232" s="22">
        <v>0</v>
      </c>
      <c r="R232" s="22">
        <v>10426775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2303592</v>
      </c>
      <c r="F233" s="22">
        <v>0</v>
      </c>
      <c r="G233" s="22">
        <v>0</v>
      </c>
      <c r="H233" s="22">
        <v>0</v>
      </c>
      <c r="I233" s="22">
        <v>0</v>
      </c>
      <c r="J233" s="22">
        <v>287323</v>
      </c>
      <c r="K233" s="22">
        <v>0</v>
      </c>
      <c r="L233" s="22">
        <v>-5829</v>
      </c>
      <c r="M233" s="22">
        <v>-103742</v>
      </c>
      <c r="N233" s="22">
        <v>0</v>
      </c>
      <c r="O233" s="22">
        <v>0</v>
      </c>
      <c r="P233" s="22">
        <v>0</v>
      </c>
      <c r="Q233" s="22">
        <v>0</v>
      </c>
      <c r="R233" s="22">
        <v>2481344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765925</v>
      </c>
      <c r="F234" s="22">
        <v>0</v>
      </c>
      <c r="G234" s="22">
        <v>0</v>
      </c>
      <c r="H234" s="22">
        <v>0</v>
      </c>
      <c r="I234" s="22">
        <v>0</v>
      </c>
      <c r="J234" s="22">
        <v>949836</v>
      </c>
      <c r="K234" s="22">
        <v>0</v>
      </c>
      <c r="L234" s="22">
        <v>0</v>
      </c>
      <c r="M234" s="22">
        <v>-57260</v>
      </c>
      <c r="N234" s="22">
        <v>0</v>
      </c>
      <c r="O234" s="22">
        <v>0</v>
      </c>
      <c r="P234" s="22">
        <v>0</v>
      </c>
      <c r="Q234" s="22">
        <v>0</v>
      </c>
      <c r="R234" s="22">
        <v>1658501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2787173</v>
      </c>
      <c r="F235" s="22">
        <v>0</v>
      </c>
      <c r="G235" s="22">
        <v>0</v>
      </c>
      <c r="H235" s="22">
        <v>0</v>
      </c>
      <c r="I235" s="22">
        <v>0</v>
      </c>
      <c r="J235" s="22">
        <v>321784</v>
      </c>
      <c r="K235" s="22">
        <v>0</v>
      </c>
      <c r="L235" s="22">
        <v>0</v>
      </c>
      <c r="M235" s="22">
        <v>-120490</v>
      </c>
      <c r="N235" s="22">
        <v>0</v>
      </c>
      <c r="O235" s="22">
        <v>21873</v>
      </c>
      <c r="P235" s="22">
        <v>0</v>
      </c>
      <c r="Q235" s="22">
        <v>0</v>
      </c>
      <c r="R235" s="22">
        <v>3010340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1693776</v>
      </c>
      <c r="F236" s="22">
        <v>0</v>
      </c>
      <c r="G236" s="22">
        <v>0</v>
      </c>
      <c r="H236" s="22">
        <v>0</v>
      </c>
      <c r="I236" s="22">
        <v>0</v>
      </c>
      <c r="J236" s="22">
        <v>634641</v>
      </c>
      <c r="K236" s="22">
        <v>0</v>
      </c>
      <c r="L236" s="22">
        <v>0</v>
      </c>
      <c r="M236" s="22">
        <v>-94370</v>
      </c>
      <c r="N236" s="22">
        <v>0</v>
      </c>
      <c r="O236" s="22">
        <v>0</v>
      </c>
      <c r="P236" s="22">
        <v>0</v>
      </c>
      <c r="Q236" s="22">
        <v>0</v>
      </c>
      <c r="R236" s="22">
        <v>2234047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907968</v>
      </c>
      <c r="F237" s="22">
        <v>0</v>
      </c>
      <c r="G237" s="22">
        <v>0</v>
      </c>
      <c r="H237" s="22">
        <v>0</v>
      </c>
      <c r="I237" s="22">
        <v>0</v>
      </c>
      <c r="J237" s="22">
        <v>350946</v>
      </c>
      <c r="K237" s="22">
        <v>0</v>
      </c>
      <c r="L237" s="22">
        <v>0</v>
      </c>
      <c r="M237" s="22">
        <v>-54857</v>
      </c>
      <c r="N237" s="22">
        <v>0</v>
      </c>
      <c r="O237" s="22">
        <v>0</v>
      </c>
      <c r="P237" s="22">
        <v>0</v>
      </c>
      <c r="Q237" s="22">
        <v>0</v>
      </c>
      <c r="R237" s="22">
        <v>1204057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7270212</v>
      </c>
      <c r="F238" s="22">
        <v>0</v>
      </c>
      <c r="G238" s="22">
        <v>0</v>
      </c>
      <c r="H238" s="22">
        <v>0</v>
      </c>
      <c r="I238" s="22">
        <v>2277</v>
      </c>
      <c r="J238" s="22">
        <v>305709</v>
      </c>
      <c r="K238" s="22">
        <v>0</v>
      </c>
      <c r="L238" s="22">
        <v>0</v>
      </c>
      <c r="M238" s="22">
        <v>-132998</v>
      </c>
      <c r="N238" s="22">
        <v>0</v>
      </c>
      <c r="O238" s="22">
        <v>10742</v>
      </c>
      <c r="P238" s="22">
        <v>0</v>
      </c>
      <c r="Q238" s="22">
        <v>-577816</v>
      </c>
      <c r="R238" s="22">
        <v>6878126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7334800</v>
      </c>
      <c r="F239" s="22">
        <v>0</v>
      </c>
      <c r="G239" s="22">
        <v>0</v>
      </c>
      <c r="H239" s="22">
        <v>0</v>
      </c>
      <c r="I239" s="22">
        <v>247479</v>
      </c>
      <c r="J239" s="22">
        <v>1778565</v>
      </c>
      <c r="K239" s="22">
        <v>0</v>
      </c>
      <c r="L239" s="22">
        <v>0</v>
      </c>
      <c r="M239" s="22">
        <v>-393346</v>
      </c>
      <c r="N239" s="22">
        <v>-1320000</v>
      </c>
      <c r="O239" s="22">
        <v>13978</v>
      </c>
      <c r="P239" s="22">
        <v>1320000</v>
      </c>
      <c r="Q239" s="22">
        <v>0</v>
      </c>
      <c r="R239" s="22">
        <v>8981476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1801199</v>
      </c>
      <c r="F240" s="22">
        <v>0</v>
      </c>
      <c r="G240" s="22">
        <v>0</v>
      </c>
      <c r="H240" s="22">
        <v>0</v>
      </c>
      <c r="I240" s="22">
        <v>0</v>
      </c>
      <c r="J240" s="22">
        <v>295761</v>
      </c>
      <c r="K240" s="22">
        <v>0</v>
      </c>
      <c r="L240" s="22">
        <v>-2906</v>
      </c>
      <c r="M240" s="22">
        <v>-117744</v>
      </c>
      <c r="N240" s="22">
        <v>0</v>
      </c>
      <c r="O240" s="22">
        <v>0</v>
      </c>
      <c r="P240" s="22">
        <v>0</v>
      </c>
      <c r="Q240" s="22">
        <v>0</v>
      </c>
      <c r="R240" s="22">
        <v>1976310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2674073</v>
      </c>
      <c r="F241" s="22">
        <v>0</v>
      </c>
      <c r="G241" s="22">
        <v>0</v>
      </c>
      <c r="H241" s="22">
        <v>0</v>
      </c>
      <c r="I241" s="22">
        <v>0</v>
      </c>
      <c r="J241" s="22">
        <v>815841</v>
      </c>
      <c r="K241" s="22">
        <v>0</v>
      </c>
      <c r="L241" s="22">
        <v>-47222</v>
      </c>
      <c r="M241" s="22">
        <v>-125388</v>
      </c>
      <c r="N241" s="22">
        <v>0</v>
      </c>
      <c r="O241" s="22">
        <v>15137</v>
      </c>
      <c r="P241" s="22">
        <v>0</v>
      </c>
      <c r="Q241" s="22">
        <v>0</v>
      </c>
      <c r="R241" s="22">
        <v>3332441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4494724</v>
      </c>
      <c r="F242" s="22">
        <v>0</v>
      </c>
      <c r="G242" s="22">
        <v>0</v>
      </c>
      <c r="H242" s="22">
        <v>0</v>
      </c>
      <c r="I242" s="22">
        <v>0</v>
      </c>
      <c r="J242" s="22">
        <v>90474</v>
      </c>
      <c r="K242" s="22">
        <v>0</v>
      </c>
      <c r="L242" s="22">
        <v>-35410</v>
      </c>
      <c r="M242" s="22">
        <v>-197335</v>
      </c>
      <c r="N242" s="22">
        <v>0</v>
      </c>
      <c r="O242" s="22">
        <v>200000</v>
      </c>
      <c r="P242" s="22">
        <v>0</v>
      </c>
      <c r="Q242" s="22">
        <v>0</v>
      </c>
      <c r="R242" s="22">
        <v>4552453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2046846</v>
      </c>
      <c r="F243" s="22">
        <v>0</v>
      </c>
      <c r="G243" s="22">
        <v>0</v>
      </c>
      <c r="H243" s="22">
        <v>0</v>
      </c>
      <c r="I243" s="22">
        <v>0</v>
      </c>
      <c r="J243" s="22">
        <v>88795</v>
      </c>
      <c r="K243" s="22">
        <v>0</v>
      </c>
      <c r="L243" s="22">
        <v>-7994</v>
      </c>
      <c r="M243" s="22">
        <v>-148372</v>
      </c>
      <c r="N243" s="22">
        <v>0</v>
      </c>
      <c r="O243" s="22">
        <v>9139</v>
      </c>
      <c r="P243" s="22">
        <v>0</v>
      </c>
      <c r="Q243" s="22">
        <v>0</v>
      </c>
      <c r="R243" s="22">
        <v>1988414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624609</v>
      </c>
      <c r="F244" s="22">
        <v>0</v>
      </c>
      <c r="G244" s="22">
        <v>0</v>
      </c>
      <c r="H244" s="22">
        <v>0</v>
      </c>
      <c r="I244" s="22">
        <v>0</v>
      </c>
      <c r="J244" s="22">
        <v>39349</v>
      </c>
      <c r="K244" s="22">
        <v>0</v>
      </c>
      <c r="L244" s="22">
        <v>0</v>
      </c>
      <c r="M244" s="22">
        <v>-26355</v>
      </c>
      <c r="N244" s="22">
        <v>0</v>
      </c>
      <c r="O244" s="22">
        <v>0</v>
      </c>
      <c r="P244" s="22">
        <v>0</v>
      </c>
      <c r="Q244" s="22">
        <v>0</v>
      </c>
      <c r="R244" s="22">
        <v>637603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1619776</v>
      </c>
      <c r="F245" s="22">
        <v>0</v>
      </c>
      <c r="G245" s="22">
        <v>0</v>
      </c>
      <c r="H245" s="22">
        <v>0</v>
      </c>
      <c r="I245" s="22">
        <v>0</v>
      </c>
      <c r="J245" s="22">
        <v>224913</v>
      </c>
      <c r="K245" s="22">
        <v>0</v>
      </c>
      <c r="L245" s="22">
        <v>3084</v>
      </c>
      <c r="M245" s="22">
        <v>-64325</v>
      </c>
      <c r="N245" s="22">
        <v>0</v>
      </c>
      <c r="O245" s="22">
        <v>0</v>
      </c>
      <c r="P245" s="22">
        <v>0</v>
      </c>
      <c r="Q245" s="22">
        <v>0</v>
      </c>
      <c r="R245" s="22">
        <v>1783448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1464066</v>
      </c>
      <c r="F246" s="22">
        <v>0</v>
      </c>
      <c r="G246" s="22">
        <v>0</v>
      </c>
      <c r="H246" s="22">
        <v>0</v>
      </c>
      <c r="I246" s="22">
        <v>33538</v>
      </c>
      <c r="J246" s="22">
        <v>213704</v>
      </c>
      <c r="K246" s="22">
        <v>0</v>
      </c>
      <c r="L246" s="22">
        <v>0</v>
      </c>
      <c r="M246" s="22">
        <v>-113201</v>
      </c>
      <c r="N246" s="22">
        <v>0</v>
      </c>
      <c r="O246" s="22">
        <v>10211</v>
      </c>
      <c r="P246" s="22">
        <v>0</v>
      </c>
      <c r="Q246" s="22">
        <v>0</v>
      </c>
      <c r="R246" s="22">
        <v>1608318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2615689</v>
      </c>
      <c r="F247" s="22">
        <v>0</v>
      </c>
      <c r="G247" s="22">
        <v>0</v>
      </c>
      <c r="H247" s="22">
        <v>0</v>
      </c>
      <c r="I247" s="22">
        <v>0</v>
      </c>
      <c r="J247" s="22">
        <v>234578</v>
      </c>
      <c r="K247" s="22">
        <v>0</v>
      </c>
      <c r="L247" s="22">
        <v>0</v>
      </c>
      <c r="M247" s="22">
        <v>-132188</v>
      </c>
      <c r="N247" s="22">
        <v>0</v>
      </c>
      <c r="O247" s="22">
        <v>0</v>
      </c>
      <c r="P247" s="22">
        <v>0</v>
      </c>
      <c r="Q247" s="22">
        <v>0</v>
      </c>
      <c r="R247" s="22">
        <v>2718079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1181172</v>
      </c>
      <c r="F248" s="22">
        <v>0</v>
      </c>
      <c r="G248" s="22">
        <v>0</v>
      </c>
      <c r="H248" s="22">
        <v>0</v>
      </c>
      <c r="I248" s="22">
        <v>0</v>
      </c>
      <c r="J248" s="22">
        <v>25224</v>
      </c>
      <c r="K248" s="22">
        <v>0</v>
      </c>
      <c r="L248" s="22">
        <v>0</v>
      </c>
      <c r="M248" s="22">
        <v>-59085</v>
      </c>
      <c r="N248" s="22">
        <v>0</v>
      </c>
      <c r="O248" s="22">
        <v>20210</v>
      </c>
      <c r="P248" s="22">
        <v>0</v>
      </c>
      <c r="Q248" s="22">
        <v>0</v>
      </c>
      <c r="R248" s="22">
        <v>1167521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880382</v>
      </c>
      <c r="F249" s="22">
        <v>0</v>
      </c>
      <c r="G249" s="22">
        <v>0</v>
      </c>
      <c r="H249" s="22">
        <v>0</v>
      </c>
      <c r="I249" s="22">
        <v>0</v>
      </c>
      <c r="J249" s="22">
        <v>1031968</v>
      </c>
      <c r="K249" s="22">
        <v>0</v>
      </c>
      <c r="L249" s="22">
        <v>-7001</v>
      </c>
      <c r="M249" s="22">
        <v>-30637</v>
      </c>
      <c r="N249" s="22">
        <v>0</v>
      </c>
      <c r="O249" s="22">
        <v>0</v>
      </c>
      <c r="P249" s="22">
        <v>0</v>
      </c>
      <c r="Q249" s="22">
        <v>0</v>
      </c>
      <c r="R249" s="22">
        <v>1874712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3262123</v>
      </c>
      <c r="F250" s="22">
        <v>0</v>
      </c>
      <c r="G250" s="22">
        <v>0</v>
      </c>
      <c r="H250" s="22">
        <v>0</v>
      </c>
      <c r="I250" s="22">
        <v>0</v>
      </c>
      <c r="J250" s="22">
        <v>355705</v>
      </c>
      <c r="K250" s="22">
        <v>0</v>
      </c>
      <c r="L250" s="22">
        <v>-37900</v>
      </c>
      <c r="M250" s="22">
        <v>-205731</v>
      </c>
      <c r="N250" s="22">
        <v>0</v>
      </c>
      <c r="O250" s="22">
        <v>3791</v>
      </c>
      <c r="P250" s="22">
        <v>0</v>
      </c>
      <c r="Q250" s="22">
        <v>0</v>
      </c>
      <c r="R250" s="22">
        <v>3377988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2464847</v>
      </c>
      <c r="F251" s="22">
        <v>0</v>
      </c>
      <c r="G251" s="22">
        <v>0</v>
      </c>
      <c r="H251" s="22">
        <v>0</v>
      </c>
      <c r="I251" s="22">
        <v>0</v>
      </c>
      <c r="J251" s="22">
        <v>729479</v>
      </c>
      <c r="K251" s="22">
        <v>-157214</v>
      </c>
      <c r="L251" s="22">
        <v>0</v>
      </c>
      <c r="M251" s="22">
        <v>-117967</v>
      </c>
      <c r="N251" s="22">
        <v>0</v>
      </c>
      <c r="O251" s="22">
        <v>0</v>
      </c>
      <c r="P251" s="22">
        <v>0</v>
      </c>
      <c r="Q251" s="22">
        <v>0</v>
      </c>
      <c r="R251" s="22">
        <v>2919145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2830077</v>
      </c>
      <c r="F252" s="22">
        <v>0</v>
      </c>
      <c r="G252" s="22">
        <v>0</v>
      </c>
      <c r="H252" s="22">
        <v>0</v>
      </c>
      <c r="I252" s="22">
        <v>12462</v>
      </c>
      <c r="J252" s="22">
        <v>104306</v>
      </c>
      <c r="K252" s="22">
        <v>0</v>
      </c>
      <c r="L252" s="22">
        <v>0</v>
      </c>
      <c r="M252" s="22">
        <v>-102407</v>
      </c>
      <c r="N252" s="22">
        <v>0</v>
      </c>
      <c r="O252" s="22">
        <v>19828</v>
      </c>
      <c r="P252" s="22">
        <v>0</v>
      </c>
      <c r="Q252" s="22">
        <v>0</v>
      </c>
      <c r="R252" s="22">
        <v>2864266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2334890</v>
      </c>
      <c r="F253" s="22">
        <v>0</v>
      </c>
      <c r="G253" s="22">
        <v>0</v>
      </c>
      <c r="H253" s="22">
        <v>0</v>
      </c>
      <c r="I253" s="22">
        <v>0</v>
      </c>
      <c r="J253" s="22">
        <v>22662</v>
      </c>
      <c r="K253" s="22">
        <v>0</v>
      </c>
      <c r="L253" s="22">
        <v>0</v>
      </c>
      <c r="M253" s="22">
        <v>-106521</v>
      </c>
      <c r="N253" s="22">
        <v>0</v>
      </c>
      <c r="O253" s="22">
        <v>79320</v>
      </c>
      <c r="P253" s="22">
        <v>0</v>
      </c>
      <c r="Q253" s="22">
        <v>0</v>
      </c>
      <c r="R253" s="22">
        <v>2330351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2934007</v>
      </c>
      <c r="F254" s="22">
        <v>0</v>
      </c>
      <c r="G254" s="22">
        <v>0</v>
      </c>
      <c r="H254" s="22">
        <v>0</v>
      </c>
      <c r="I254" s="22">
        <v>0</v>
      </c>
      <c r="J254" s="22">
        <v>358822</v>
      </c>
      <c r="K254" s="22">
        <v>0</v>
      </c>
      <c r="L254" s="22">
        <v>0</v>
      </c>
      <c r="M254" s="22">
        <v>-154219</v>
      </c>
      <c r="N254" s="22">
        <v>0</v>
      </c>
      <c r="O254" s="22">
        <v>36430</v>
      </c>
      <c r="P254" s="22">
        <v>0</v>
      </c>
      <c r="Q254" s="22">
        <v>0</v>
      </c>
      <c r="R254" s="22">
        <v>3175040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3245780</v>
      </c>
      <c r="F255" s="22">
        <v>0</v>
      </c>
      <c r="G255" s="22">
        <v>0</v>
      </c>
      <c r="H255" s="22">
        <v>0</v>
      </c>
      <c r="I255" s="22">
        <v>0</v>
      </c>
      <c r="J255" s="22">
        <v>323668</v>
      </c>
      <c r="K255" s="22">
        <v>0</v>
      </c>
      <c r="L255" s="22">
        <v>0</v>
      </c>
      <c r="M255" s="22">
        <v>-128075</v>
      </c>
      <c r="N255" s="22">
        <v>0</v>
      </c>
      <c r="O255" s="22">
        <v>0</v>
      </c>
      <c r="P255" s="22">
        <v>0</v>
      </c>
      <c r="Q255" s="22">
        <v>-1</v>
      </c>
      <c r="R255" s="22">
        <v>3441372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3498772</v>
      </c>
      <c r="F256" s="22">
        <v>0</v>
      </c>
      <c r="G256" s="22">
        <v>0</v>
      </c>
      <c r="H256" s="22">
        <v>0</v>
      </c>
      <c r="I256" s="22">
        <v>65438</v>
      </c>
      <c r="J256" s="22">
        <v>50540</v>
      </c>
      <c r="K256" s="22">
        <v>0</v>
      </c>
      <c r="L256" s="22">
        <v>-4657</v>
      </c>
      <c r="M256" s="22">
        <v>-165776</v>
      </c>
      <c r="N256" s="22">
        <v>0</v>
      </c>
      <c r="O256" s="22">
        <v>116394</v>
      </c>
      <c r="P256" s="22">
        <v>0</v>
      </c>
      <c r="Q256" s="22">
        <v>0</v>
      </c>
      <c r="R256" s="22">
        <v>3560711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2622489</v>
      </c>
      <c r="F257" s="22">
        <v>0</v>
      </c>
      <c r="G257" s="22">
        <v>0</v>
      </c>
      <c r="H257" s="22">
        <v>0</v>
      </c>
      <c r="I257" s="22">
        <v>0</v>
      </c>
      <c r="J257" s="22">
        <v>238633</v>
      </c>
      <c r="K257" s="22">
        <v>0</v>
      </c>
      <c r="L257" s="22">
        <v>0</v>
      </c>
      <c r="M257" s="22">
        <v>-131380</v>
      </c>
      <c r="N257" s="22">
        <v>422840</v>
      </c>
      <c r="O257" s="22">
        <v>118885</v>
      </c>
      <c r="P257" s="22">
        <v>-422840</v>
      </c>
      <c r="Q257" s="22">
        <v>0</v>
      </c>
      <c r="R257" s="22">
        <v>2848627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3404263</v>
      </c>
      <c r="F258" s="22">
        <v>0</v>
      </c>
      <c r="G258" s="22">
        <v>0</v>
      </c>
      <c r="H258" s="22">
        <v>0</v>
      </c>
      <c r="I258" s="22">
        <v>0</v>
      </c>
      <c r="J258" s="22">
        <v>583660</v>
      </c>
      <c r="K258" s="22">
        <v>171980</v>
      </c>
      <c r="L258" s="22">
        <v>-6420</v>
      </c>
      <c r="M258" s="22">
        <v>-107164</v>
      </c>
      <c r="N258" s="22">
        <v>0</v>
      </c>
      <c r="O258" s="22">
        <v>112876</v>
      </c>
      <c r="P258" s="22">
        <v>0</v>
      </c>
      <c r="Q258" s="22">
        <v>0</v>
      </c>
      <c r="R258" s="22">
        <v>4159195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1195726</v>
      </c>
      <c r="F259" s="22">
        <v>0</v>
      </c>
      <c r="G259" s="22">
        <v>0</v>
      </c>
      <c r="H259" s="22">
        <v>0</v>
      </c>
      <c r="I259" s="22">
        <v>0</v>
      </c>
      <c r="J259" s="22">
        <v>126684</v>
      </c>
      <c r="K259" s="22">
        <v>0</v>
      </c>
      <c r="L259" s="22">
        <v>0</v>
      </c>
      <c r="M259" s="22">
        <v>-41655</v>
      </c>
      <c r="N259" s="22">
        <v>0</v>
      </c>
      <c r="O259" s="22">
        <v>12482</v>
      </c>
      <c r="P259" s="22">
        <v>0</v>
      </c>
      <c r="Q259" s="22">
        <v>0</v>
      </c>
      <c r="R259" s="22">
        <v>1293237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2231190</v>
      </c>
      <c r="F260" s="22">
        <v>0</v>
      </c>
      <c r="G260" s="22">
        <v>0</v>
      </c>
      <c r="H260" s="22">
        <v>0</v>
      </c>
      <c r="I260" s="22">
        <v>15945</v>
      </c>
      <c r="J260" s="22">
        <v>991269</v>
      </c>
      <c r="K260" s="22">
        <v>0</v>
      </c>
      <c r="L260" s="22">
        <v>0</v>
      </c>
      <c r="M260" s="22">
        <v>-87537</v>
      </c>
      <c r="N260" s="22">
        <v>0</v>
      </c>
      <c r="O260" s="22">
        <v>0</v>
      </c>
      <c r="P260" s="22">
        <v>0</v>
      </c>
      <c r="Q260" s="22">
        <v>0</v>
      </c>
      <c r="R260" s="22">
        <v>3150867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2085001</v>
      </c>
      <c r="F261" s="22">
        <v>0</v>
      </c>
      <c r="G261" s="22">
        <v>0</v>
      </c>
      <c r="H261" s="22">
        <v>0</v>
      </c>
      <c r="I261" s="22">
        <v>0</v>
      </c>
      <c r="J261" s="22">
        <v>58217</v>
      </c>
      <c r="K261" s="22">
        <v>0</v>
      </c>
      <c r="L261" s="22">
        <v>0</v>
      </c>
      <c r="M261" s="22">
        <v>-114336</v>
      </c>
      <c r="N261" s="22">
        <v>0</v>
      </c>
      <c r="O261" s="22">
        <v>72234</v>
      </c>
      <c r="P261" s="22">
        <v>0</v>
      </c>
      <c r="Q261" s="22">
        <v>0</v>
      </c>
      <c r="R261" s="22">
        <v>2101116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9208324</v>
      </c>
      <c r="F262" s="22">
        <v>0</v>
      </c>
      <c r="G262" s="22">
        <v>0</v>
      </c>
      <c r="H262" s="22">
        <v>0</v>
      </c>
      <c r="I262" s="22">
        <v>0</v>
      </c>
      <c r="J262" s="22">
        <v>3724</v>
      </c>
      <c r="K262" s="22">
        <v>10000</v>
      </c>
      <c r="L262" s="22">
        <v>0</v>
      </c>
      <c r="M262" s="22">
        <v>-362321</v>
      </c>
      <c r="N262" s="22">
        <v>-145000</v>
      </c>
      <c r="O262" s="22">
        <v>16872</v>
      </c>
      <c r="P262" s="22">
        <v>145000</v>
      </c>
      <c r="Q262" s="22">
        <v>0</v>
      </c>
      <c r="R262" s="22">
        <v>8876599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3595304</v>
      </c>
      <c r="F263" s="22">
        <v>0</v>
      </c>
      <c r="G263" s="22">
        <v>0</v>
      </c>
      <c r="H263" s="22">
        <v>0</v>
      </c>
      <c r="I263" s="22">
        <v>0</v>
      </c>
      <c r="J263" s="22">
        <v>1117621</v>
      </c>
      <c r="K263" s="22">
        <v>0</v>
      </c>
      <c r="L263" s="22">
        <v>-51306</v>
      </c>
      <c r="M263" s="22">
        <v>-184643</v>
      </c>
      <c r="N263" s="22">
        <v>0</v>
      </c>
      <c r="O263" s="22">
        <v>8090</v>
      </c>
      <c r="P263" s="22">
        <v>0</v>
      </c>
      <c r="Q263" s="22">
        <v>0</v>
      </c>
      <c r="R263" s="22">
        <v>4485066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964828</v>
      </c>
      <c r="F264" s="22">
        <v>0</v>
      </c>
      <c r="G264" s="22">
        <v>0</v>
      </c>
      <c r="H264" s="22">
        <v>0</v>
      </c>
      <c r="I264" s="22">
        <v>0</v>
      </c>
      <c r="J264" s="22">
        <v>150207</v>
      </c>
      <c r="K264" s="22">
        <v>0</v>
      </c>
      <c r="L264" s="22">
        <v>0</v>
      </c>
      <c r="M264" s="22">
        <v>-43325</v>
      </c>
      <c r="N264" s="22">
        <v>0</v>
      </c>
      <c r="O264" s="22">
        <v>3597</v>
      </c>
      <c r="P264" s="22">
        <v>0</v>
      </c>
      <c r="Q264" s="22">
        <v>1298</v>
      </c>
      <c r="R264" s="22">
        <v>1076605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2848398</v>
      </c>
      <c r="F265" s="22">
        <v>0</v>
      </c>
      <c r="G265" s="22">
        <v>0</v>
      </c>
      <c r="H265" s="22">
        <v>0</v>
      </c>
      <c r="I265" s="22">
        <v>25020</v>
      </c>
      <c r="J265" s="22">
        <v>0</v>
      </c>
      <c r="K265" s="22">
        <v>0</v>
      </c>
      <c r="L265" s="22">
        <v>-980</v>
      </c>
      <c r="M265" s="22">
        <v>-90501</v>
      </c>
      <c r="N265" s="22">
        <v>0</v>
      </c>
      <c r="O265" s="22">
        <v>0</v>
      </c>
      <c r="P265" s="22">
        <v>0</v>
      </c>
      <c r="Q265" s="22">
        <v>0</v>
      </c>
      <c r="R265" s="22">
        <v>2781937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3666530</v>
      </c>
      <c r="F266" s="22">
        <v>0</v>
      </c>
      <c r="G266" s="22">
        <v>0</v>
      </c>
      <c r="H266" s="22">
        <v>0</v>
      </c>
      <c r="I266" s="22">
        <v>0</v>
      </c>
      <c r="J266" s="22">
        <v>93279</v>
      </c>
      <c r="K266" s="22">
        <v>0</v>
      </c>
      <c r="L266" s="22">
        <v>0</v>
      </c>
      <c r="M266" s="22">
        <v>-88146</v>
      </c>
      <c r="N266" s="22">
        <v>0</v>
      </c>
      <c r="O266" s="22">
        <v>10884</v>
      </c>
      <c r="P266" s="22">
        <v>0</v>
      </c>
      <c r="Q266" s="22">
        <v>0</v>
      </c>
      <c r="R266" s="22">
        <v>3682547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1223604</v>
      </c>
      <c r="F267" s="22">
        <v>0</v>
      </c>
      <c r="G267" s="22">
        <v>0</v>
      </c>
      <c r="H267" s="22">
        <v>0</v>
      </c>
      <c r="I267" s="22">
        <v>0</v>
      </c>
      <c r="J267" s="22">
        <v>45635</v>
      </c>
      <c r="K267" s="22">
        <v>0</v>
      </c>
      <c r="L267" s="22">
        <v>0</v>
      </c>
      <c r="M267" s="22">
        <v>-78793</v>
      </c>
      <c r="N267" s="22">
        <v>0</v>
      </c>
      <c r="O267" s="22">
        <v>15490</v>
      </c>
      <c r="P267" s="22">
        <v>0</v>
      </c>
      <c r="Q267" s="22">
        <v>0</v>
      </c>
      <c r="R267" s="22">
        <v>1205936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656399</v>
      </c>
      <c r="F268" s="22">
        <v>0</v>
      </c>
      <c r="G268" s="22">
        <v>0</v>
      </c>
      <c r="H268" s="22">
        <v>0</v>
      </c>
      <c r="I268" s="22">
        <v>0</v>
      </c>
      <c r="J268" s="22">
        <v>85552</v>
      </c>
      <c r="K268" s="22">
        <v>0</v>
      </c>
      <c r="L268" s="22">
        <v>0</v>
      </c>
      <c r="M268" s="22">
        <v>-31588</v>
      </c>
      <c r="N268" s="22">
        <v>0</v>
      </c>
      <c r="O268" s="22">
        <v>0</v>
      </c>
      <c r="P268" s="22">
        <v>0</v>
      </c>
      <c r="Q268" s="22">
        <v>0</v>
      </c>
      <c r="R268" s="22">
        <v>710363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3212211</v>
      </c>
      <c r="F269" s="22">
        <v>0</v>
      </c>
      <c r="G269" s="22">
        <v>0</v>
      </c>
      <c r="H269" s="22">
        <v>0</v>
      </c>
      <c r="I269" s="22">
        <v>0</v>
      </c>
      <c r="J269" s="22">
        <v>122624</v>
      </c>
      <c r="K269" s="22">
        <v>0</v>
      </c>
      <c r="L269" s="22">
        <v>-5110</v>
      </c>
      <c r="M269" s="22">
        <v>-179956</v>
      </c>
      <c r="N269" s="22">
        <v>0</v>
      </c>
      <c r="O269" s="22">
        <v>28517</v>
      </c>
      <c r="P269" s="22">
        <v>0</v>
      </c>
      <c r="Q269" s="22">
        <v>0</v>
      </c>
      <c r="R269" s="22">
        <v>3178286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9525920</v>
      </c>
      <c r="F270" s="22">
        <v>0</v>
      </c>
      <c r="G270" s="22">
        <v>0</v>
      </c>
      <c r="H270" s="22">
        <v>0</v>
      </c>
      <c r="I270" s="22">
        <v>295089</v>
      </c>
      <c r="J270" s="22">
        <v>622478</v>
      </c>
      <c r="K270" s="22">
        <v>0</v>
      </c>
      <c r="L270" s="22">
        <v>0</v>
      </c>
      <c r="M270" s="22">
        <v>-345142</v>
      </c>
      <c r="N270" s="22">
        <v>0</v>
      </c>
      <c r="O270" s="22">
        <v>24238</v>
      </c>
      <c r="P270" s="22">
        <v>0</v>
      </c>
      <c r="Q270" s="22">
        <v>104672</v>
      </c>
      <c r="R270" s="22">
        <v>10227255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2694770</v>
      </c>
      <c r="F271" s="22">
        <v>0</v>
      </c>
      <c r="G271" s="22">
        <v>0</v>
      </c>
      <c r="H271" s="22">
        <v>0</v>
      </c>
      <c r="I271" s="22">
        <v>0</v>
      </c>
      <c r="J271" s="22">
        <v>161029</v>
      </c>
      <c r="K271" s="22">
        <v>0</v>
      </c>
      <c r="L271" s="22">
        <v>0</v>
      </c>
      <c r="M271" s="22">
        <v>-121969</v>
      </c>
      <c r="N271" s="22">
        <v>0</v>
      </c>
      <c r="O271" s="22">
        <v>0</v>
      </c>
      <c r="P271" s="22">
        <v>0</v>
      </c>
      <c r="Q271" s="22">
        <v>0</v>
      </c>
      <c r="R271" s="22">
        <v>2733830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1876090</v>
      </c>
      <c r="F272" s="22">
        <v>0</v>
      </c>
      <c r="G272" s="22">
        <v>0</v>
      </c>
      <c r="H272" s="22">
        <v>0</v>
      </c>
      <c r="I272" s="22">
        <v>0</v>
      </c>
      <c r="J272" s="22">
        <v>6864</v>
      </c>
      <c r="K272" s="22">
        <v>0</v>
      </c>
      <c r="L272" s="22">
        <v>0</v>
      </c>
      <c r="M272" s="22">
        <v>-77059</v>
      </c>
      <c r="N272" s="22">
        <v>0</v>
      </c>
      <c r="O272" s="22">
        <v>0</v>
      </c>
      <c r="P272" s="22">
        <v>0</v>
      </c>
      <c r="Q272" s="22">
        <v>0</v>
      </c>
      <c r="R272" s="22">
        <v>1805895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2128348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-168179</v>
      </c>
      <c r="N273" s="22">
        <v>0</v>
      </c>
      <c r="O273" s="22">
        <v>19296</v>
      </c>
      <c r="P273" s="22">
        <v>0</v>
      </c>
      <c r="Q273" s="22">
        <v>633244</v>
      </c>
      <c r="R273" s="22">
        <v>2612709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2400846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18405</v>
      </c>
      <c r="L274" s="22">
        <v>-1990</v>
      </c>
      <c r="M274" s="22">
        <v>-97767</v>
      </c>
      <c r="N274" s="22">
        <v>0</v>
      </c>
      <c r="O274" s="22">
        <v>0</v>
      </c>
      <c r="P274" s="22">
        <v>0</v>
      </c>
      <c r="Q274" s="22">
        <v>0</v>
      </c>
      <c r="R274" s="22">
        <v>2319494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3122074</v>
      </c>
      <c r="F275" s="22">
        <v>0</v>
      </c>
      <c r="G275" s="22">
        <v>0</v>
      </c>
      <c r="H275" s="22">
        <v>0</v>
      </c>
      <c r="I275" s="22">
        <v>0</v>
      </c>
      <c r="J275" s="22">
        <v>416095</v>
      </c>
      <c r="K275" s="22">
        <v>0</v>
      </c>
      <c r="L275" s="22">
        <v>0</v>
      </c>
      <c r="M275" s="22">
        <v>-152734</v>
      </c>
      <c r="N275" s="22">
        <v>0</v>
      </c>
      <c r="O275" s="22">
        <v>10098</v>
      </c>
      <c r="P275" s="22">
        <v>0</v>
      </c>
      <c r="Q275" s="22">
        <v>0</v>
      </c>
      <c r="R275" s="22">
        <v>3395533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7412583</v>
      </c>
      <c r="F276" s="22">
        <v>0</v>
      </c>
      <c r="G276" s="22">
        <v>0</v>
      </c>
      <c r="H276" s="22">
        <v>0</v>
      </c>
      <c r="I276" s="22">
        <v>0</v>
      </c>
      <c r="J276" s="22">
        <v>759454</v>
      </c>
      <c r="K276" s="22">
        <v>0</v>
      </c>
      <c r="L276" s="22">
        <v>-39352</v>
      </c>
      <c r="M276" s="22">
        <v>-337150</v>
      </c>
      <c r="N276" s="22">
        <v>1000000</v>
      </c>
      <c r="O276" s="22">
        <v>94342</v>
      </c>
      <c r="P276" s="22">
        <v>-1000000</v>
      </c>
      <c r="Q276" s="22">
        <v>0</v>
      </c>
      <c r="R276" s="22">
        <v>7889877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2340875</v>
      </c>
      <c r="F277" s="22">
        <v>0</v>
      </c>
      <c r="G277" s="22">
        <v>0</v>
      </c>
      <c r="H277" s="22">
        <v>0</v>
      </c>
      <c r="I277" s="22">
        <v>0</v>
      </c>
      <c r="J277" s="22">
        <v>436916</v>
      </c>
      <c r="K277" s="22">
        <v>-70361</v>
      </c>
      <c r="L277" s="22">
        <v>0</v>
      </c>
      <c r="M277" s="22">
        <v>-208039</v>
      </c>
      <c r="N277" s="22">
        <v>0</v>
      </c>
      <c r="O277" s="22">
        <v>101127</v>
      </c>
      <c r="P277" s="22">
        <v>0</v>
      </c>
      <c r="Q277" s="22">
        <v>-305</v>
      </c>
      <c r="R277" s="22">
        <v>2600213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1652161</v>
      </c>
      <c r="F278" s="22">
        <v>0</v>
      </c>
      <c r="G278" s="22">
        <v>0</v>
      </c>
      <c r="H278" s="22">
        <v>0</v>
      </c>
      <c r="I278" s="22">
        <v>0</v>
      </c>
      <c r="J278" s="22">
        <v>510301</v>
      </c>
      <c r="K278" s="22">
        <v>0</v>
      </c>
      <c r="L278" s="22">
        <v>-1035</v>
      </c>
      <c r="M278" s="22">
        <v>-94278</v>
      </c>
      <c r="N278" s="22">
        <v>0</v>
      </c>
      <c r="O278" s="22">
        <v>5475</v>
      </c>
      <c r="P278" s="22">
        <v>0</v>
      </c>
      <c r="Q278" s="22">
        <v>0</v>
      </c>
      <c r="R278" s="22">
        <v>2072624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5345879</v>
      </c>
      <c r="F279" s="22">
        <v>0</v>
      </c>
      <c r="G279" s="22">
        <v>0</v>
      </c>
      <c r="H279" s="22">
        <v>0</v>
      </c>
      <c r="I279" s="22">
        <v>0</v>
      </c>
      <c r="J279" s="22">
        <v>3001</v>
      </c>
      <c r="K279" s="22">
        <v>8104</v>
      </c>
      <c r="L279" s="22">
        <v>0</v>
      </c>
      <c r="M279" s="22">
        <v>-236132</v>
      </c>
      <c r="N279" s="22">
        <v>0</v>
      </c>
      <c r="O279" s="22">
        <v>46629</v>
      </c>
      <c r="P279" s="22">
        <v>0</v>
      </c>
      <c r="Q279" s="22">
        <v>0</v>
      </c>
      <c r="R279" s="22">
        <v>5167481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9559316</v>
      </c>
      <c r="F280" s="22">
        <v>0</v>
      </c>
      <c r="G280" s="22">
        <v>0</v>
      </c>
      <c r="H280" s="22">
        <v>0</v>
      </c>
      <c r="I280" s="22">
        <v>0</v>
      </c>
      <c r="J280" s="22">
        <v>460871</v>
      </c>
      <c r="K280" s="22">
        <v>0</v>
      </c>
      <c r="L280" s="22">
        <v>0</v>
      </c>
      <c r="M280" s="22">
        <v>-439201</v>
      </c>
      <c r="N280" s="22">
        <v>0</v>
      </c>
      <c r="O280" s="22">
        <v>21444</v>
      </c>
      <c r="P280" s="22">
        <v>0</v>
      </c>
      <c r="Q280" s="22">
        <v>0</v>
      </c>
      <c r="R280" s="22">
        <v>9602430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2108932</v>
      </c>
      <c r="F281" s="22">
        <v>0</v>
      </c>
      <c r="G281" s="22">
        <v>0</v>
      </c>
      <c r="H281" s="22">
        <v>0</v>
      </c>
      <c r="I281" s="22">
        <v>0</v>
      </c>
      <c r="J281" s="22">
        <v>528140</v>
      </c>
      <c r="K281" s="22">
        <v>0</v>
      </c>
      <c r="L281" s="22">
        <v>0</v>
      </c>
      <c r="M281" s="22">
        <v>-104064</v>
      </c>
      <c r="N281" s="22">
        <v>0</v>
      </c>
      <c r="O281" s="22">
        <v>10791</v>
      </c>
      <c r="P281" s="22">
        <v>0</v>
      </c>
      <c r="Q281" s="22">
        <v>0</v>
      </c>
      <c r="R281" s="22">
        <v>2543799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7823030</v>
      </c>
      <c r="F282" s="22">
        <v>0</v>
      </c>
      <c r="G282" s="22">
        <v>0</v>
      </c>
      <c r="H282" s="22">
        <v>0</v>
      </c>
      <c r="I282" s="22">
        <v>0</v>
      </c>
      <c r="J282" s="22">
        <v>4791657</v>
      </c>
      <c r="K282" s="22">
        <v>0</v>
      </c>
      <c r="L282" s="22">
        <v>-39470</v>
      </c>
      <c r="M282" s="22">
        <v>-278486</v>
      </c>
      <c r="N282" s="22">
        <v>0</v>
      </c>
      <c r="O282" s="22">
        <v>16363</v>
      </c>
      <c r="P282" s="22">
        <v>0</v>
      </c>
      <c r="Q282" s="22">
        <v>0</v>
      </c>
      <c r="R282" s="22">
        <v>12313094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2093912</v>
      </c>
      <c r="F283" s="22">
        <v>0</v>
      </c>
      <c r="G283" s="22">
        <v>0</v>
      </c>
      <c r="H283" s="22">
        <v>0</v>
      </c>
      <c r="I283" s="22">
        <v>0</v>
      </c>
      <c r="J283" s="22">
        <v>36803</v>
      </c>
      <c r="K283" s="22">
        <v>0</v>
      </c>
      <c r="L283" s="22">
        <v>-66262</v>
      </c>
      <c r="M283" s="22">
        <v>-73115</v>
      </c>
      <c r="N283" s="22">
        <v>0</v>
      </c>
      <c r="O283" s="22">
        <v>17450</v>
      </c>
      <c r="P283" s="22">
        <v>0</v>
      </c>
      <c r="Q283" s="22">
        <v>0</v>
      </c>
      <c r="R283" s="22">
        <v>2008788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1335564</v>
      </c>
      <c r="F284" s="22">
        <v>0</v>
      </c>
      <c r="G284" s="22">
        <v>0</v>
      </c>
      <c r="H284" s="22">
        <v>0</v>
      </c>
      <c r="I284" s="22">
        <v>0</v>
      </c>
      <c r="J284" s="22">
        <v>279342</v>
      </c>
      <c r="K284" s="22">
        <v>0</v>
      </c>
      <c r="L284" s="22">
        <v>0</v>
      </c>
      <c r="M284" s="22">
        <v>-118708</v>
      </c>
      <c r="N284" s="22">
        <v>0</v>
      </c>
      <c r="O284" s="22">
        <v>20350</v>
      </c>
      <c r="P284" s="22">
        <v>0</v>
      </c>
      <c r="Q284" s="22">
        <v>0</v>
      </c>
      <c r="R284" s="22">
        <v>1516548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2437806</v>
      </c>
      <c r="F285" s="22">
        <v>0</v>
      </c>
      <c r="G285" s="22">
        <v>0</v>
      </c>
      <c r="H285" s="22">
        <v>0</v>
      </c>
      <c r="I285" s="22">
        <v>0</v>
      </c>
      <c r="J285" s="22">
        <v>15854</v>
      </c>
      <c r="K285" s="22">
        <v>0</v>
      </c>
      <c r="L285" s="22">
        <v>0</v>
      </c>
      <c r="M285" s="22">
        <v>-118587</v>
      </c>
      <c r="N285" s="22">
        <v>0</v>
      </c>
      <c r="O285" s="22">
        <v>31982</v>
      </c>
      <c r="P285" s="22">
        <v>0</v>
      </c>
      <c r="Q285" s="22">
        <v>0</v>
      </c>
      <c r="R285" s="22">
        <v>2367055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3389554</v>
      </c>
      <c r="F286" s="22">
        <v>0</v>
      </c>
      <c r="G286" s="22">
        <v>0</v>
      </c>
      <c r="H286" s="22">
        <v>0</v>
      </c>
      <c r="I286" s="22">
        <v>776403</v>
      </c>
      <c r="J286" s="22">
        <v>0</v>
      </c>
      <c r="K286" s="22">
        <v>0</v>
      </c>
      <c r="L286" s="22">
        <v>0</v>
      </c>
      <c r="M286" s="22">
        <v>-250202</v>
      </c>
      <c r="N286" s="22">
        <v>0</v>
      </c>
      <c r="O286" s="22">
        <v>74583</v>
      </c>
      <c r="P286" s="22">
        <v>0</v>
      </c>
      <c r="Q286" s="22">
        <v>0</v>
      </c>
      <c r="R286" s="22">
        <v>3990338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4006485</v>
      </c>
      <c r="F287" s="22">
        <v>0</v>
      </c>
      <c r="G287" s="22">
        <v>0</v>
      </c>
      <c r="H287" s="22">
        <v>0</v>
      </c>
      <c r="I287" s="22">
        <v>0</v>
      </c>
      <c r="J287" s="22">
        <v>482143</v>
      </c>
      <c r="K287" s="22">
        <v>0</v>
      </c>
      <c r="L287" s="22">
        <v>0</v>
      </c>
      <c r="M287" s="22">
        <v>-219881</v>
      </c>
      <c r="N287" s="22">
        <v>0</v>
      </c>
      <c r="O287" s="22">
        <v>29976</v>
      </c>
      <c r="P287" s="22">
        <v>0</v>
      </c>
      <c r="Q287" s="22">
        <v>0</v>
      </c>
      <c r="R287" s="22">
        <v>4298723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798348</v>
      </c>
      <c r="F288" s="22">
        <v>0</v>
      </c>
      <c r="G288" s="22">
        <v>0</v>
      </c>
      <c r="H288" s="22">
        <v>0</v>
      </c>
      <c r="I288" s="22">
        <v>0</v>
      </c>
      <c r="J288" s="22">
        <v>302861</v>
      </c>
      <c r="K288" s="22">
        <v>0</v>
      </c>
      <c r="L288" s="22">
        <v>0</v>
      </c>
      <c r="M288" s="22">
        <v>-62981</v>
      </c>
      <c r="N288" s="22">
        <v>0</v>
      </c>
      <c r="O288" s="22">
        <v>0</v>
      </c>
      <c r="P288" s="22">
        <v>0</v>
      </c>
      <c r="Q288" s="22">
        <v>0</v>
      </c>
      <c r="R288" s="22">
        <v>1038228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11868171</v>
      </c>
      <c r="F289" s="22">
        <v>0</v>
      </c>
      <c r="G289" s="22">
        <v>0</v>
      </c>
      <c r="H289" s="22">
        <v>0</v>
      </c>
      <c r="I289" s="22">
        <v>84399</v>
      </c>
      <c r="J289" s="22">
        <v>883454</v>
      </c>
      <c r="K289" s="22">
        <v>0</v>
      </c>
      <c r="L289" s="22">
        <v>0</v>
      </c>
      <c r="M289" s="22">
        <v>-558823</v>
      </c>
      <c r="N289" s="22">
        <v>0</v>
      </c>
      <c r="O289" s="22">
        <v>0</v>
      </c>
      <c r="P289" s="22">
        <v>0</v>
      </c>
      <c r="Q289" s="22">
        <v>0</v>
      </c>
      <c r="R289" s="22">
        <v>12277201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2561661</v>
      </c>
      <c r="F290" s="22">
        <v>0</v>
      </c>
      <c r="G290" s="22">
        <v>0</v>
      </c>
      <c r="H290" s="22">
        <v>0</v>
      </c>
      <c r="I290" s="22">
        <v>0</v>
      </c>
      <c r="J290" s="22">
        <v>64084</v>
      </c>
      <c r="K290" s="22">
        <v>0</v>
      </c>
      <c r="L290" s="22">
        <v>-252</v>
      </c>
      <c r="M290" s="22">
        <v>-104305</v>
      </c>
      <c r="N290" s="22">
        <v>0</v>
      </c>
      <c r="O290" s="22">
        <v>0</v>
      </c>
      <c r="P290" s="22">
        <v>0</v>
      </c>
      <c r="Q290" s="22">
        <v>0</v>
      </c>
      <c r="R290" s="22">
        <v>2521188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2305761</v>
      </c>
      <c r="F291" s="22">
        <v>0</v>
      </c>
      <c r="G291" s="22">
        <v>0</v>
      </c>
      <c r="H291" s="22">
        <v>0</v>
      </c>
      <c r="I291" s="22">
        <v>0</v>
      </c>
      <c r="J291" s="22">
        <v>111384</v>
      </c>
      <c r="K291" s="22">
        <v>0</v>
      </c>
      <c r="L291" s="22">
        <v>0</v>
      </c>
      <c r="M291" s="22">
        <v>-107790</v>
      </c>
      <c r="N291" s="22">
        <v>0</v>
      </c>
      <c r="O291" s="22">
        <v>3246</v>
      </c>
      <c r="P291" s="22">
        <v>0</v>
      </c>
      <c r="Q291" s="22">
        <v>0</v>
      </c>
      <c r="R291" s="22">
        <v>2312601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1734783</v>
      </c>
      <c r="F292" s="22">
        <v>0</v>
      </c>
      <c r="G292" s="22">
        <v>0</v>
      </c>
      <c r="H292" s="22">
        <v>0</v>
      </c>
      <c r="I292" s="22">
        <v>0</v>
      </c>
      <c r="J292" s="22">
        <v>43635</v>
      </c>
      <c r="K292" s="22">
        <v>0</v>
      </c>
      <c r="L292" s="22">
        <v>0</v>
      </c>
      <c r="M292" s="22">
        <v>-5238</v>
      </c>
      <c r="N292" s="22">
        <v>0</v>
      </c>
      <c r="O292" s="22">
        <v>9748</v>
      </c>
      <c r="P292" s="22">
        <v>0</v>
      </c>
      <c r="Q292" s="22">
        <v>0</v>
      </c>
      <c r="R292" s="22">
        <v>1782928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262389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-5160</v>
      </c>
      <c r="N293" s="22">
        <v>0</v>
      </c>
      <c r="O293" s="22">
        <v>0</v>
      </c>
      <c r="P293" s="22">
        <v>0</v>
      </c>
      <c r="Q293" s="22">
        <v>0</v>
      </c>
      <c r="R293" s="22">
        <v>257229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509788</v>
      </c>
      <c r="F294" s="22">
        <v>0</v>
      </c>
      <c r="G294" s="22">
        <v>0</v>
      </c>
      <c r="H294" s="22">
        <v>0</v>
      </c>
      <c r="I294" s="22">
        <v>0</v>
      </c>
      <c r="J294" s="22">
        <v>6620</v>
      </c>
      <c r="K294" s="22">
        <v>0</v>
      </c>
      <c r="L294" s="22">
        <v>-1875</v>
      </c>
      <c r="M294" s="22">
        <v>-28754</v>
      </c>
      <c r="N294" s="22">
        <v>0</v>
      </c>
      <c r="O294" s="22">
        <v>0</v>
      </c>
      <c r="P294" s="22">
        <v>0</v>
      </c>
      <c r="Q294" s="22">
        <v>0</v>
      </c>
      <c r="R294" s="22">
        <v>485779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181175</v>
      </c>
      <c r="F295" s="22">
        <v>0</v>
      </c>
      <c r="G295" s="22">
        <v>0</v>
      </c>
      <c r="H295" s="22">
        <v>0</v>
      </c>
      <c r="I295" s="22">
        <v>0</v>
      </c>
      <c r="J295" s="22">
        <v>59477</v>
      </c>
      <c r="K295" s="22">
        <v>0</v>
      </c>
      <c r="L295" s="22">
        <v>0</v>
      </c>
      <c r="M295" s="22">
        <v>-34869</v>
      </c>
      <c r="N295" s="22">
        <v>0</v>
      </c>
      <c r="O295" s="22">
        <v>0</v>
      </c>
      <c r="P295" s="22">
        <v>0</v>
      </c>
      <c r="Q295" s="22">
        <v>0</v>
      </c>
      <c r="R295" s="22">
        <v>205783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54408</v>
      </c>
      <c r="F296" s="22">
        <v>0</v>
      </c>
      <c r="G296" s="22">
        <v>0</v>
      </c>
      <c r="H296" s="22">
        <v>0</v>
      </c>
      <c r="I296" s="22">
        <v>0</v>
      </c>
      <c r="J296" s="22">
        <v>2354</v>
      </c>
      <c r="K296" s="22">
        <v>0</v>
      </c>
      <c r="L296" s="22">
        <v>0</v>
      </c>
      <c r="M296" s="22">
        <v>-7088</v>
      </c>
      <c r="N296" s="22">
        <v>0</v>
      </c>
      <c r="O296" s="22">
        <v>0</v>
      </c>
      <c r="P296" s="22">
        <v>0</v>
      </c>
      <c r="Q296" s="22">
        <v>0</v>
      </c>
      <c r="R296" s="22">
        <v>49674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104723</v>
      </c>
      <c r="F297" s="22">
        <v>0</v>
      </c>
      <c r="G297" s="22">
        <v>0</v>
      </c>
      <c r="H297" s="22">
        <v>0</v>
      </c>
      <c r="I297" s="22">
        <v>0</v>
      </c>
      <c r="J297" s="22">
        <v>25267</v>
      </c>
      <c r="K297" s="22">
        <v>0</v>
      </c>
      <c r="L297" s="22">
        <v>0</v>
      </c>
      <c r="M297" s="22">
        <v>-9804</v>
      </c>
      <c r="N297" s="22">
        <v>0</v>
      </c>
      <c r="O297" s="22">
        <v>0</v>
      </c>
      <c r="P297" s="22">
        <v>0</v>
      </c>
      <c r="Q297" s="22">
        <v>0</v>
      </c>
      <c r="R297" s="22">
        <v>120186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134628</v>
      </c>
      <c r="F298" s="22">
        <v>0</v>
      </c>
      <c r="G298" s="22">
        <v>0</v>
      </c>
      <c r="H298" s="22">
        <v>0</v>
      </c>
      <c r="I298" s="22">
        <v>9402</v>
      </c>
      <c r="J298" s="22">
        <v>0</v>
      </c>
      <c r="K298" s="22">
        <v>0</v>
      </c>
      <c r="L298" s="22">
        <v>0</v>
      </c>
      <c r="M298" s="22">
        <v>-4824</v>
      </c>
      <c r="N298" s="22">
        <v>0</v>
      </c>
      <c r="O298" s="22">
        <v>0</v>
      </c>
      <c r="P298" s="22">
        <v>0</v>
      </c>
      <c r="Q298" s="22">
        <v>0</v>
      </c>
      <c r="R298" s="22">
        <v>139206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123365</v>
      </c>
      <c r="F299" s="22"/>
      <c r="G299" s="22"/>
      <c r="H299" s="22"/>
      <c r="I299" s="22">
        <v>0</v>
      </c>
      <c r="J299" s="22">
        <v>0</v>
      </c>
      <c r="K299" s="22">
        <v>0</v>
      </c>
      <c r="L299" s="22">
        <v>0</v>
      </c>
      <c r="M299" s="22">
        <v>-11714</v>
      </c>
      <c r="N299" s="22">
        <v>0</v>
      </c>
      <c r="O299" s="22">
        <v>0</v>
      </c>
      <c r="P299" s="22">
        <v>0</v>
      </c>
      <c r="Q299" s="22">
        <v>0</v>
      </c>
      <c r="R299" s="22">
        <v>111651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3922198</v>
      </c>
      <c r="F300" s="22">
        <v>0</v>
      </c>
      <c r="G300" s="22">
        <v>0</v>
      </c>
      <c r="H300" s="22">
        <v>0</v>
      </c>
      <c r="I300" s="22">
        <v>0</v>
      </c>
      <c r="J300" s="22">
        <v>34672</v>
      </c>
      <c r="K300" s="22">
        <v>0</v>
      </c>
      <c r="L300" s="22">
        <v>0</v>
      </c>
      <c r="M300" s="22">
        <v>-17568</v>
      </c>
      <c r="N300" s="22">
        <v>0</v>
      </c>
      <c r="O300" s="22">
        <v>0</v>
      </c>
      <c r="P300" s="22">
        <v>0</v>
      </c>
      <c r="Q300" s="22">
        <v>0</v>
      </c>
      <c r="R300" s="22">
        <v>3939302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154289</v>
      </c>
      <c r="F301" s="22">
        <v>0</v>
      </c>
      <c r="G301" s="22">
        <v>0</v>
      </c>
      <c r="H301" s="22">
        <v>0</v>
      </c>
      <c r="I301" s="22">
        <v>0</v>
      </c>
      <c r="J301" s="22">
        <v>4313</v>
      </c>
      <c r="K301" s="22">
        <v>500</v>
      </c>
      <c r="L301" s="22">
        <v>0</v>
      </c>
      <c r="M301" s="22">
        <v>-9798</v>
      </c>
      <c r="N301" s="22">
        <v>0</v>
      </c>
      <c r="O301" s="22">
        <v>0</v>
      </c>
      <c r="P301" s="22">
        <v>0</v>
      </c>
      <c r="Q301" s="22">
        <v>0</v>
      </c>
      <c r="R301" s="22">
        <v>149304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4604035</v>
      </c>
      <c r="F302" s="22">
        <v>0</v>
      </c>
      <c r="G302" s="22">
        <v>0</v>
      </c>
      <c r="H302" s="22">
        <v>0</v>
      </c>
      <c r="I302" s="22">
        <v>0</v>
      </c>
      <c r="J302" s="22">
        <v>58171</v>
      </c>
      <c r="K302" s="22">
        <v>0</v>
      </c>
      <c r="L302" s="22">
        <v>0</v>
      </c>
      <c r="M302" s="22">
        <v>-36602</v>
      </c>
      <c r="N302" s="22">
        <v>0</v>
      </c>
      <c r="O302" s="22">
        <v>0</v>
      </c>
      <c r="P302" s="22">
        <v>0</v>
      </c>
      <c r="Q302" s="22">
        <v>0</v>
      </c>
      <c r="R302" s="22">
        <v>4625604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3719450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-4722</v>
      </c>
      <c r="N303" s="22">
        <v>0</v>
      </c>
      <c r="O303" s="22">
        <v>0</v>
      </c>
      <c r="P303" s="22">
        <v>0</v>
      </c>
      <c r="Q303" s="22">
        <v>-14075</v>
      </c>
      <c r="R303" s="22">
        <v>3700653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634283</v>
      </c>
      <c r="F304" s="22">
        <v>0</v>
      </c>
      <c r="G304" s="22">
        <v>0</v>
      </c>
      <c r="H304" s="22">
        <v>0</v>
      </c>
      <c r="I304" s="22">
        <v>0</v>
      </c>
      <c r="J304" s="22">
        <v>53223</v>
      </c>
      <c r="K304" s="22">
        <v>0</v>
      </c>
      <c r="L304" s="22">
        <v>0</v>
      </c>
      <c r="M304" s="22">
        <v>-56226</v>
      </c>
      <c r="N304" s="22">
        <v>0</v>
      </c>
      <c r="O304" s="22">
        <v>0</v>
      </c>
      <c r="P304" s="22">
        <v>0</v>
      </c>
      <c r="Q304" s="22">
        <v>0</v>
      </c>
      <c r="R304" s="22">
        <v>631280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84663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-5402</v>
      </c>
      <c r="N305" s="22">
        <v>0</v>
      </c>
      <c r="O305" s="22">
        <v>0</v>
      </c>
      <c r="P305" s="22">
        <v>0</v>
      </c>
      <c r="Q305" s="22">
        <v>0</v>
      </c>
      <c r="R305" s="22">
        <v>79261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493185</v>
      </c>
      <c r="F306" s="22">
        <v>0</v>
      </c>
      <c r="G306" s="22">
        <v>0</v>
      </c>
      <c r="H306" s="22">
        <v>0</v>
      </c>
      <c r="I306" s="22">
        <v>0</v>
      </c>
      <c r="J306" s="22">
        <v>5218</v>
      </c>
      <c r="K306" s="22">
        <v>0</v>
      </c>
      <c r="L306" s="22">
        <v>0</v>
      </c>
      <c r="M306" s="22">
        <v>-23281</v>
      </c>
      <c r="N306" s="22">
        <v>0</v>
      </c>
      <c r="O306" s="22">
        <v>0</v>
      </c>
      <c r="P306" s="22">
        <v>0</v>
      </c>
      <c r="Q306" s="22">
        <v>0</v>
      </c>
      <c r="R306" s="22">
        <v>475122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49516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-3336</v>
      </c>
      <c r="N307" s="22">
        <v>0</v>
      </c>
      <c r="O307" s="22">
        <v>0</v>
      </c>
      <c r="P307" s="22">
        <v>0</v>
      </c>
      <c r="Q307" s="22">
        <v>0</v>
      </c>
      <c r="R307" s="22">
        <v>46180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217245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8048</v>
      </c>
      <c r="L308" s="22">
        <v>-2376</v>
      </c>
      <c r="M308" s="22">
        <v>-3096</v>
      </c>
      <c r="N308" s="22">
        <v>0</v>
      </c>
      <c r="O308" s="22">
        <v>0</v>
      </c>
      <c r="P308" s="22">
        <v>0</v>
      </c>
      <c r="Q308" s="22">
        <v>0</v>
      </c>
      <c r="R308" s="22">
        <v>219821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1250972</v>
      </c>
      <c r="F309" s="22">
        <v>0</v>
      </c>
      <c r="G309" s="22">
        <v>0</v>
      </c>
      <c r="H309" s="22">
        <v>0</v>
      </c>
      <c r="I309" s="22">
        <v>0</v>
      </c>
      <c r="J309" s="22">
        <v>5950</v>
      </c>
      <c r="K309" s="22">
        <v>0</v>
      </c>
      <c r="L309" s="22">
        <v>-40</v>
      </c>
      <c r="M309" s="22">
        <v>-8803</v>
      </c>
      <c r="N309" s="22">
        <v>0</v>
      </c>
      <c r="O309" s="22">
        <v>0</v>
      </c>
      <c r="P309" s="22">
        <v>0</v>
      </c>
      <c r="Q309" s="22">
        <v>-794246</v>
      </c>
      <c r="R309" s="22">
        <v>453833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480410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-31595</v>
      </c>
      <c r="N310" s="22">
        <v>0</v>
      </c>
      <c r="O310" s="22">
        <v>0</v>
      </c>
      <c r="P310" s="22">
        <v>0</v>
      </c>
      <c r="Q310" s="22">
        <v>0</v>
      </c>
      <c r="R310" s="22">
        <v>448815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475888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-13340</v>
      </c>
      <c r="N311" s="22">
        <v>0</v>
      </c>
      <c r="O311" s="22">
        <v>0</v>
      </c>
      <c r="P311" s="22">
        <v>0</v>
      </c>
      <c r="Q311" s="22">
        <v>0</v>
      </c>
      <c r="R311" s="22">
        <v>462548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481308</v>
      </c>
      <c r="F312" s="22">
        <v>0</v>
      </c>
      <c r="G312" s="22">
        <v>0</v>
      </c>
      <c r="H312" s="22">
        <v>0</v>
      </c>
      <c r="I312" s="22">
        <v>0</v>
      </c>
      <c r="J312" s="22">
        <v>7462</v>
      </c>
      <c r="K312" s="22">
        <v>0</v>
      </c>
      <c r="L312" s="22">
        <v>0</v>
      </c>
      <c r="M312" s="22">
        <v>-9172</v>
      </c>
      <c r="N312" s="22">
        <v>0</v>
      </c>
      <c r="O312" s="22">
        <v>0</v>
      </c>
      <c r="P312" s="22">
        <v>0</v>
      </c>
      <c r="Q312" s="22">
        <v>0</v>
      </c>
      <c r="R312" s="22">
        <v>479598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297191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-6750</v>
      </c>
      <c r="N313" s="22">
        <v>0</v>
      </c>
      <c r="O313" s="22">
        <v>0</v>
      </c>
      <c r="P313" s="22">
        <v>0</v>
      </c>
      <c r="Q313" s="22">
        <v>0</v>
      </c>
      <c r="R313" s="22">
        <v>290441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3530164</v>
      </c>
      <c r="F314" s="22">
        <v>0</v>
      </c>
      <c r="G314" s="22">
        <v>0</v>
      </c>
      <c r="H314" s="22">
        <v>0</v>
      </c>
      <c r="I314" s="22">
        <v>0</v>
      </c>
      <c r="J314" s="22">
        <v>133177</v>
      </c>
      <c r="K314" s="22">
        <v>0</v>
      </c>
      <c r="L314" s="22">
        <v>-28577</v>
      </c>
      <c r="M314" s="22">
        <v>-35877</v>
      </c>
      <c r="N314" s="22">
        <v>0</v>
      </c>
      <c r="O314" s="22">
        <v>0</v>
      </c>
      <c r="P314" s="22">
        <v>0</v>
      </c>
      <c r="Q314" s="22">
        <v>-262044</v>
      </c>
      <c r="R314" s="22">
        <v>3336843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1144307</v>
      </c>
      <c r="F315" s="22">
        <v>0</v>
      </c>
      <c r="G315" s="22">
        <v>0</v>
      </c>
      <c r="H315" s="22">
        <v>0</v>
      </c>
      <c r="I315" s="22">
        <v>115894</v>
      </c>
      <c r="J315" s="22">
        <v>87876</v>
      </c>
      <c r="K315" s="22">
        <v>0</v>
      </c>
      <c r="L315" s="22">
        <v>0</v>
      </c>
      <c r="M315" s="22">
        <v>-15050</v>
      </c>
      <c r="N315" s="22">
        <v>0</v>
      </c>
      <c r="O315" s="22">
        <v>0</v>
      </c>
      <c r="P315" s="22">
        <v>0</v>
      </c>
      <c r="Q315" s="22">
        <v>0</v>
      </c>
      <c r="R315" s="22">
        <v>1333027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272500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-4365</v>
      </c>
      <c r="N316" s="22">
        <v>0</v>
      </c>
      <c r="O316" s="22">
        <v>0</v>
      </c>
      <c r="P316" s="22">
        <v>0</v>
      </c>
      <c r="Q316" s="22">
        <v>0</v>
      </c>
      <c r="R316" s="22">
        <v>268135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2990040</v>
      </c>
      <c r="F317" s="22">
        <v>0</v>
      </c>
      <c r="G317" s="22">
        <v>0</v>
      </c>
      <c r="H317" s="22">
        <v>0</v>
      </c>
      <c r="I317" s="22">
        <v>0</v>
      </c>
      <c r="J317" s="22">
        <v>281660</v>
      </c>
      <c r="K317" s="22">
        <v>0</v>
      </c>
      <c r="L317" s="22">
        <v>0</v>
      </c>
      <c r="M317" s="22">
        <v>-134317</v>
      </c>
      <c r="N317" s="22">
        <v>0</v>
      </c>
      <c r="O317" s="22">
        <v>0</v>
      </c>
      <c r="P317" s="22">
        <v>0</v>
      </c>
      <c r="Q317" s="22">
        <v>0</v>
      </c>
      <c r="R317" s="22">
        <v>3137383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2208561</v>
      </c>
      <c r="F318" s="22">
        <v>0</v>
      </c>
      <c r="G318" s="22">
        <v>0</v>
      </c>
      <c r="H318" s="22">
        <v>0</v>
      </c>
      <c r="I318" s="22">
        <v>0</v>
      </c>
      <c r="J318" s="22">
        <v>12153</v>
      </c>
      <c r="K318" s="22">
        <v>0</v>
      </c>
      <c r="L318" s="22">
        <v>0</v>
      </c>
      <c r="M318" s="22">
        <v>-13132</v>
      </c>
      <c r="N318" s="22">
        <v>0</v>
      </c>
      <c r="O318" s="22">
        <v>0</v>
      </c>
      <c r="P318" s="22">
        <v>0</v>
      </c>
      <c r="Q318" s="22">
        <v>0</v>
      </c>
      <c r="R318" s="22">
        <v>2207582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1441111</v>
      </c>
      <c r="F319" s="22">
        <v>0</v>
      </c>
      <c r="G319" s="22">
        <v>0</v>
      </c>
      <c r="H319" s="22">
        <v>0</v>
      </c>
      <c r="I319" s="22">
        <v>0</v>
      </c>
      <c r="J319" s="22">
        <v>99266</v>
      </c>
      <c r="K319" s="22">
        <v>0</v>
      </c>
      <c r="L319" s="22">
        <v>0</v>
      </c>
      <c r="M319" s="22">
        <v>-36531</v>
      </c>
      <c r="N319" s="22">
        <v>0</v>
      </c>
      <c r="O319" s="22">
        <v>0</v>
      </c>
      <c r="P319" s="22">
        <v>0</v>
      </c>
      <c r="Q319" s="22">
        <v>0</v>
      </c>
      <c r="R319" s="22">
        <v>1503846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365540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-50753</v>
      </c>
      <c r="N320" s="22">
        <v>0</v>
      </c>
      <c r="O320" s="22">
        <v>0</v>
      </c>
      <c r="P320" s="22">
        <v>0</v>
      </c>
      <c r="Q320" s="22">
        <v>0</v>
      </c>
      <c r="R320" s="22">
        <v>314787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46983</v>
      </c>
      <c r="F321" s="22">
        <v>0</v>
      </c>
      <c r="G321" s="22">
        <v>0</v>
      </c>
      <c r="H321" s="22">
        <v>0</v>
      </c>
      <c r="I321" s="22">
        <v>0</v>
      </c>
      <c r="J321" s="22">
        <v>13700</v>
      </c>
      <c r="K321" s="22">
        <v>0</v>
      </c>
      <c r="L321" s="22">
        <v>0</v>
      </c>
      <c r="M321" s="22">
        <v>-2167</v>
      </c>
      <c r="N321" s="22">
        <v>0</v>
      </c>
      <c r="O321" s="22">
        <v>0</v>
      </c>
      <c r="P321" s="22">
        <v>0</v>
      </c>
      <c r="Q321" s="22">
        <v>0</v>
      </c>
      <c r="R321" s="22">
        <v>58516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7096518</v>
      </c>
      <c r="F322" s="22">
        <v>0</v>
      </c>
      <c r="G322" s="22">
        <v>0</v>
      </c>
      <c r="H322" s="22">
        <v>0</v>
      </c>
      <c r="I322" s="22">
        <v>0</v>
      </c>
      <c r="J322" s="22">
        <v>94745</v>
      </c>
      <c r="K322" s="22">
        <v>0</v>
      </c>
      <c r="L322" s="22">
        <v>0</v>
      </c>
      <c r="M322" s="22">
        <v>-39058</v>
      </c>
      <c r="N322" s="22">
        <v>0</v>
      </c>
      <c r="O322" s="22">
        <v>0</v>
      </c>
      <c r="P322" s="22">
        <v>0</v>
      </c>
      <c r="Q322" s="22">
        <v>0</v>
      </c>
      <c r="R322" s="22">
        <v>7152205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521066</v>
      </c>
      <c r="F323" s="22">
        <v>0</v>
      </c>
      <c r="G323" s="22">
        <v>0</v>
      </c>
      <c r="H323" s="22">
        <v>0</v>
      </c>
      <c r="I323" s="22">
        <v>0</v>
      </c>
      <c r="J323" s="22">
        <v>16114</v>
      </c>
      <c r="K323" s="22">
        <v>0</v>
      </c>
      <c r="L323" s="22">
        <v>0</v>
      </c>
      <c r="M323" s="22">
        <v>-23258</v>
      </c>
      <c r="N323" s="22">
        <v>0</v>
      </c>
      <c r="O323" s="22">
        <v>0</v>
      </c>
      <c r="P323" s="22">
        <v>0</v>
      </c>
      <c r="Q323" s="22">
        <v>0</v>
      </c>
      <c r="R323" s="22">
        <v>513922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2404189</v>
      </c>
      <c r="F324" s="22">
        <v>0</v>
      </c>
      <c r="G324" s="22">
        <v>0</v>
      </c>
      <c r="H324" s="22">
        <v>0</v>
      </c>
      <c r="I324" s="22">
        <v>0</v>
      </c>
      <c r="J324" s="22">
        <v>381005</v>
      </c>
      <c r="K324" s="22">
        <v>0</v>
      </c>
      <c r="L324" s="22">
        <v>0</v>
      </c>
      <c r="M324" s="22">
        <v>-37155</v>
      </c>
      <c r="N324" s="22">
        <v>0</v>
      </c>
      <c r="O324" s="22">
        <v>17918</v>
      </c>
      <c r="P324" s="22">
        <v>0</v>
      </c>
      <c r="Q324" s="22">
        <v>0</v>
      </c>
      <c r="R324" s="22">
        <v>2765957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1611931</v>
      </c>
      <c r="F325" s="22">
        <v>0</v>
      </c>
      <c r="G325" s="22">
        <v>0</v>
      </c>
      <c r="H325" s="22">
        <v>0</v>
      </c>
      <c r="I325" s="22">
        <v>0</v>
      </c>
      <c r="J325" s="22">
        <v>51899</v>
      </c>
      <c r="K325" s="22">
        <v>0</v>
      </c>
      <c r="L325" s="22">
        <v>-6050</v>
      </c>
      <c r="M325" s="22">
        <v>-80382</v>
      </c>
      <c r="N325" s="22">
        <v>0</v>
      </c>
      <c r="O325" s="22">
        <v>0</v>
      </c>
      <c r="P325" s="22">
        <v>0</v>
      </c>
      <c r="Q325" s="22">
        <v>0</v>
      </c>
      <c r="R325" s="22">
        <v>1577398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1227341</v>
      </c>
      <c r="F326" s="22">
        <v>0</v>
      </c>
      <c r="G326" s="22">
        <v>0</v>
      </c>
      <c r="H326" s="22">
        <v>0</v>
      </c>
      <c r="I326" s="22">
        <v>36798</v>
      </c>
      <c r="J326" s="22">
        <v>31160</v>
      </c>
      <c r="K326" s="22">
        <v>0</v>
      </c>
      <c r="L326" s="22">
        <v>0</v>
      </c>
      <c r="M326" s="22">
        <v>-66029</v>
      </c>
      <c r="N326" s="22">
        <v>0</v>
      </c>
      <c r="O326" s="22">
        <v>0</v>
      </c>
      <c r="P326" s="22">
        <v>0</v>
      </c>
      <c r="Q326" s="22">
        <v>0</v>
      </c>
      <c r="R326" s="22">
        <v>1229270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1192368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-19954</v>
      </c>
      <c r="N327" s="22">
        <v>0</v>
      </c>
      <c r="O327" s="22">
        <v>0</v>
      </c>
      <c r="P327" s="22">
        <v>0</v>
      </c>
      <c r="Q327" s="22">
        <v>0</v>
      </c>
      <c r="R327" s="22">
        <v>1172414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1048951</v>
      </c>
      <c r="F328" s="22">
        <v>0</v>
      </c>
      <c r="G328" s="22">
        <v>0</v>
      </c>
      <c r="H328" s="22">
        <v>0</v>
      </c>
      <c r="I328" s="22">
        <v>0</v>
      </c>
      <c r="J328" s="22">
        <v>97101</v>
      </c>
      <c r="K328" s="22">
        <v>0</v>
      </c>
      <c r="L328" s="22">
        <v>0</v>
      </c>
      <c r="M328" s="22">
        <v>-53152</v>
      </c>
      <c r="N328" s="22">
        <v>0</v>
      </c>
      <c r="O328" s="22">
        <v>17491</v>
      </c>
      <c r="P328" s="22">
        <v>0</v>
      </c>
      <c r="Q328" s="22">
        <v>0</v>
      </c>
      <c r="R328" s="22">
        <v>1110391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861810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861810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492892</v>
      </c>
      <c r="F330" s="22">
        <v>0</v>
      </c>
      <c r="G330" s="22">
        <v>0</v>
      </c>
      <c r="H330" s="22">
        <v>0</v>
      </c>
      <c r="I330" s="22">
        <v>0</v>
      </c>
      <c r="J330" s="22">
        <v>5890</v>
      </c>
      <c r="K330" s="22">
        <v>0</v>
      </c>
      <c r="L330" s="22">
        <v>0</v>
      </c>
      <c r="M330" s="22">
        <v>-20871</v>
      </c>
      <c r="N330" s="22">
        <v>0</v>
      </c>
      <c r="O330" s="22">
        <v>0</v>
      </c>
      <c r="P330" s="22">
        <v>0</v>
      </c>
      <c r="Q330" s="22">
        <v>0</v>
      </c>
      <c r="R330" s="22">
        <v>477911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517066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-44736</v>
      </c>
      <c r="N331" s="22">
        <v>0</v>
      </c>
      <c r="O331" s="22">
        <v>0</v>
      </c>
      <c r="P331" s="22">
        <v>0</v>
      </c>
      <c r="Q331" s="22">
        <v>0</v>
      </c>
      <c r="R331" s="22">
        <v>472330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1035197</v>
      </c>
      <c r="F332" s="22"/>
      <c r="G332" s="22"/>
      <c r="H332" s="22"/>
      <c r="I332" s="22">
        <v>0</v>
      </c>
      <c r="J332" s="22">
        <v>22259</v>
      </c>
      <c r="K332" s="22">
        <v>0</v>
      </c>
      <c r="L332" s="22">
        <v>0</v>
      </c>
      <c r="M332" s="22">
        <v>-4300</v>
      </c>
      <c r="N332" s="22">
        <v>0</v>
      </c>
      <c r="O332" s="22">
        <v>0</v>
      </c>
      <c r="P332" s="22">
        <v>0</v>
      </c>
      <c r="Q332" s="22">
        <v>0</v>
      </c>
      <c r="R332" s="22">
        <v>1053156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562738</v>
      </c>
      <c r="F333" s="22">
        <v>0</v>
      </c>
      <c r="G333" s="22">
        <v>0</v>
      </c>
      <c r="H333" s="22">
        <v>0</v>
      </c>
      <c r="I333" s="22">
        <v>0</v>
      </c>
      <c r="J333" s="22">
        <v>20283</v>
      </c>
      <c r="K333" s="22">
        <v>0</v>
      </c>
      <c r="L333" s="22">
        <v>0</v>
      </c>
      <c r="M333" s="22">
        <v>-8456</v>
      </c>
      <c r="N333" s="22">
        <v>0</v>
      </c>
      <c r="O333" s="22">
        <v>0</v>
      </c>
      <c r="P333" s="22">
        <v>0</v>
      </c>
      <c r="Q333" s="22">
        <v>0</v>
      </c>
      <c r="R333" s="22">
        <v>574565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666287</v>
      </c>
      <c r="F334" s="22">
        <v>0</v>
      </c>
      <c r="G334" s="22">
        <v>0</v>
      </c>
      <c r="H334" s="22">
        <v>0</v>
      </c>
      <c r="I334" s="22">
        <v>0</v>
      </c>
      <c r="J334" s="22">
        <v>7550</v>
      </c>
      <c r="K334" s="22">
        <v>0</v>
      </c>
      <c r="L334" s="22">
        <v>0</v>
      </c>
      <c r="M334" s="22">
        <v>-26366</v>
      </c>
      <c r="N334" s="22">
        <v>0</v>
      </c>
      <c r="O334" s="22">
        <v>0</v>
      </c>
      <c r="P334" s="22">
        <v>0</v>
      </c>
      <c r="Q334" s="22">
        <v>0</v>
      </c>
      <c r="R334" s="22">
        <v>647471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649230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-49043</v>
      </c>
      <c r="N335" s="22">
        <v>0</v>
      </c>
      <c r="O335" s="22">
        <v>5135</v>
      </c>
      <c r="P335" s="22">
        <v>0</v>
      </c>
      <c r="Q335" s="22">
        <v>0</v>
      </c>
      <c r="R335" s="22">
        <v>605322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671959</v>
      </c>
      <c r="F336" s="22">
        <v>0</v>
      </c>
      <c r="G336" s="22">
        <v>0</v>
      </c>
      <c r="H336" s="22">
        <v>0</v>
      </c>
      <c r="I336" s="22">
        <v>0</v>
      </c>
      <c r="J336" s="22">
        <v>263425</v>
      </c>
      <c r="K336" s="22">
        <v>0</v>
      </c>
      <c r="L336" s="22">
        <v>0</v>
      </c>
      <c r="M336" s="22">
        <v>-9165</v>
      </c>
      <c r="N336" s="22">
        <v>0</v>
      </c>
      <c r="O336" s="22">
        <v>0</v>
      </c>
      <c r="P336" s="22">
        <v>0</v>
      </c>
      <c r="Q336" s="22">
        <v>0</v>
      </c>
      <c r="R336" s="22">
        <v>926219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218908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-7737</v>
      </c>
      <c r="N337" s="22">
        <v>0</v>
      </c>
      <c r="O337" s="22">
        <v>0</v>
      </c>
      <c r="P337" s="22">
        <v>0</v>
      </c>
      <c r="Q337" s="22">
        <v>0</v>
      </c>
      <c r="R337" s="22">
        <v>211171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43295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-3184</v>
      </c>
      <c r="N338" s="22">
        <v>0</v>
      </c>
      <c r="O338" s="22">
        <v>0</v>
      </c>
      <c r="P338" s="22">
        <v>0</v>
      </c>
      <c r="Q338" s="22">
        <v>0</v>
      </c>
      <c r="R338" s="22">
        <v>40111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1647162</v>
      </c>
      <c r="F339" s="22">
        <v>0</v>
      </c>
      <c r="G339" s="22">
        <v>0</v>
      </c>
      <c r="H339" s="22">
        <v>0</v>
      </c>
      <c r="I339" s="22">
        <v>0</v>
      </c>
      <c r="J339" s="22">
        <v>57195</v>
      </c>
      <c r="K339" s="22">
        <v>0</v>
      </c>
      <c r="L339" s="22">
        <v>0</v>
      </c>
      <c r="M339" s="22">
        <v>-30122</v>
      </c>
      <c r="N339" s="22">
        <v>0</v>
      </c>
      <c r="O339" s="22">
        <v>0</v>
      </c>
      <c r="P339" s="22">
        <v>0</v>
      </c>
      <c r="Q339" s="22">
        <v>0</v>
      </c>
      <c r="R339" s="22">
        <v>1674235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586995</v>
      </c>
      <c r="F340" s="22">
        <v>0</v>
      </c>
      <c r="G340" s="22">
        <v>0</v>
      </c>
      <c r="H340" s="22">
        <v>0</v>
      </c>
      <c r="I340" s="22">
        <v>0</v>
      </c>
      <c r="J340" s="22">
        <v>87066</v>
      </c>
      <c r="K340" s="22">
        <v>0</v>
      </c>
      <c r="L340" s="22">
        <v>0</v>
      </c>
      <c r="M340" s="22">
        <v>-29904</v>
      </c>
      <c r="N340" s="22">
        <v>0</v>
      </c>
      <c r="O340" s="22">
        <v>19619</v>
      </c>
      <c r="P340" s="22">
        <v>0</v>
      </c>
      <c r="Q340" s="22">
        <v>0</v>
      </c>
      <c r="R340" s="22">
        <v>663776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321248</v>
      </c>
      <c r="F341" s="22">
        <v>0</v>
      </c>
      <c r="G341" s="22">
        <v>0</v>
      </c>
      <c r="H341" s="22">
        <v>0</v>
      </c>
      <c r="I341" s="22">
        <v>19065</v>
      </c>
      <c r="J341" s="22">
        <v>0</v>
      </c>
      <c r="K341" s="22">
        <v>0</v>
      </c>
      <c r="L341" s="22">
        <v>0</v>
      </c>
      <c r="M341" s="22">
        <v>-19319</v>
      </c>
      <c r="N341" s="22">
        <v>0</v>
      </c>
      <c r="O341" s="22">
        <v>0</v>
      </c>
      <c r="P341" s="22">
        <v>0</v>
      </c>
      <c r="Q341" s="22">
        <v>0</v>
      </c>
      <c r="R341" s="22">
        <v>320994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590044</v>
      </c>
      <c r="F342" s="22">
        <v>0</v>
      </c>
      <c r="G342" s="22">
        <v>0</v>
      </c>
      <c r="H342" s="22">
        <v>0</v>
      </c>
      <c r="I342" s="22">
        <v>0</v>
      </c>
      <c r="J342" s="22">
        <v>7075</v>
      </c>
      <c r="K342" s="22">
        <v>0</v>
      </c>
      <c r="L342" s="22">
        <v>-323</v>
      </c>
      <c r="M342" s="22">
        <v>-19963</v>
      </c>
      <c r="N342" s="22">
        <v>0</v>
      </c>
      <c r="O342" s="22">
        <v>0</v>
      </c>
      <c r="P342" s="22">
        <v>0</v>
      </c>
      <c r="Q342" s="22">
        <v>0</v>
      </c>
      <c r="R342" s="22">
        <v>576833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563490</v>
      </c>
      <c r="F343" s="22">
        <v>0</v>
      </c>
      <c r="G343" s="22">
        <v>0</v>
      </c>
      <c r="H343" s="22">
        <v>0</v>
      </c>
      <c r="I343" s="22">
        <v>0</v>
      </c>
      <c r="J343" s="22">
        <v>385890</v>
      </c>
      <c r="K343" s="22">
        <v>0</v>
      </c>
      <c r="L343" s="22">
        <v>0</v>
      </c>
      <c r="M343" s="22">
        <v>-108355</v>
      </c>
      <c r="N343" s="22">
        <v>0</v>
      </c>
      <c r="O343" s="22">
        <v>0</v>
      </c>
      <c r="P343" s="22">
        <v>0</v>
      </c>
      <c r="Q343" s="22">
        <v>0</v>
      </c>
      <c r="R343" s="22">
        <v>841025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1317583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-55261</v>
      </c>
      <c r="N344" s="22">
        <v>0</v>
      </c>
      <c r="O344" s="22">
        <v>0</v>
      </c>
      <c r="P344" s="22">
        <v>0</v>
      </c>
      <c r="Q344" s="22">
        <v>0</v>
      </c>
      <c r="R344" s="22">
        <v>1262322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926914</v>
      </c>
      <c r="F348" s="22">
        <v>0</v>
      </c>
      <c r="G348" s="22">
        <v>0</v>
      </c>
      <c r="H348" s="22">
        <v>0</v>
      </c>
      <c r="I348" s="22">
        <v>0</v>
      </c>
      <c r="J348" s="22">
        <v>307535</v>
      </c>
      <c r="K348" s="22">
        <v>0</v>
      </c>
      <c r="L348" s="22">
        <v>0</v>
      </c>
      <c r="M348" s="22">
        <v>-125025</v>
      </c>
      <c r="N348" s="22">
        <v>0</v>
      </c>
      <c r="O348" s="22">
        <v>73429</v>
      </c>
      <c r="P348" s="22">
        <v>0</v>
      </c>
      <c r="Q348" s="22">
        <v>0</v>
      </c>
      <c r="R348" s="22">
        <v>1182853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147099690</v>
      </c>
      <c r="F349" s="22">
        <v>0</v>
      </c>
      <c r="G349" s="22">
        <v>0</v>
      </c>
      <c r="H349" s="22">
        <v>0</v>
      </c>
      <c r="I349" s="22">
        <v>0</v>
      </c>
      <c r="J349" s="22">
        <v>15512715</v>
      </c>
      <c r="K349" s="22">
        <v>0</v>
      </c>
      <c r="L349" s="22">
        <v>-223732</v>
      </c>
      <c r="M349" s="22">
        <v>-4962411</v>
      </c>
      <c r="N349" s="22">
        <v>0</v>
      </c>
      <c r="O349" s="22">
        <v>1324143</v>
      </c>
      <c r="P349" s="22">
        <v>0</v>
      </c>
      <c r="Q349" s="22">
        <v>0</v>
      </c>
      <c r="R349" s="22">
        <v>158750405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311C2-64FE-4181-897E-C25999838B20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834</v>
      </c>
      <c r="D1" s="20" t="s">
        <v>865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836</v>
      </c>
      <c r="F2" s="21" t="s">
        <v>837</v>
      </c>
      <c r="G2" s="21" t="s">
        <v>838</v>
      </c>
      <c r="H2" s="21" t="s">
        <v>839</v>
      </c>
      <c r="I2" s="21" t="s">
        <v>840</v>
      </c>
      <c r="J2" s="21" t="s">
        <v>841</v>
      </c>
      <c r="K2" s="21" t="s">
        <v>842</v>
      </c>
      <c r="L2" s="21" t="s">
        <v>843</v>
      </c>
      <c r="M2" s="21" t="s">
        <v>17</v>
      </c>
      <c r="N2" s="21" t="s">
        <v>844</v>
      </c>
      <c r="O2" s="21" t="s">
        <v>845</v>
      </c>
      <c r="P2" s="21" t="s">
        <v>846</v>
      </c>
      <c r="Q2" s="21" t="s">
        <v>847</v>
      </c>
      <c r="R2" s="21" t="s">
        <v>848</v>
      </c>
    </row>
    <row r="3" spans="1:18" x14ac:dyDescent="0.25">
      <c r="A3" s="21"/>
      <c r="B3" s="21"/>
      <c r="C3" s="21"/>
      <c r="D3" s="21" t="s">
        <v>88</v>
      </c>
      <c r="E3" s="21" t="s">
        <v>849</v>
      </c>
      <c r="F3" s="21" t="s">
        <v>850</v>
      </c>
      <c r="G3" s="21" t="s">
        <v>851</v>
      </c>
      <c r="H3" s="21" t="s">
        <v>852</v>
      </c>
      <c r="I3" s="21" t="s">
        <v>853</v>
      </c>
      <c r="J3" s="21" t="s">
        <v>854</v>
      </c>
      <c r="K3" s="21" t="s">
        <v>855</v>
      </c>
      <c r="L3" s="21" t="s">
        <v>856</v>
      </c>
      <c r="M3" s="21" t="s">
        <v>857</v>
      </c>
      <c r="N3" s="21" t="s">
        <v>858</v>
      </c>
      <c r="O3" s="21" t="s">
        <v>859</v>
      </c>
      <c r="P3" s="21" t="s">
        <v>860</v>
      </c>
      <c r="Q3" s="21" t="s">
        <v>861</v>
      </c>
      <c r="R3" s="21" t="s">
        <v>862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408270810</v>
      </c>
      <c r="F4" s="22">
        <v>37478687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-10443001</v>
      </c>
      <c r="O4" s="22">
        <v>0</v>
      </c>
      <c r="P4" s="22">
        <v>10443001</v>
      </c>
      <c r="Q4" s="22">
        <v>0</v>
      </c>
      <c r="R4" s="22">
        <v>445749497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126807091</v>
      </c>
      <c r="F5" s="22">
        <v>14230147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-3000000</v>
      </c>
      <c r="O5" s="22">
        <v>0</v>
      </c>
      <c r="P5" s="22">
        <v>3000000</v>
      </c>
      <c r="Q5" s="22">
        <v>0</v>
      </c>
      <c r="R5" s="22">
        <v>141037238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10614225000</v>
      </c>
      <c r="F6" s="22">
        <v>559343000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-650296000</v>
      </c>
      <c r="O6" s="22">
        <v>0</v>
      </c>
      <c r="P6" s="22">
        <v>650296000</v>
      </c>
      <c r="Q6" s="22">
        <v>162586000</v>
      </c>
      <c r="R6" s="22">
        <v>11336154000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196568349</v>
      </c>
      <c r="F7" s="22">
        <v>8084593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-123660</v>
      </c>
      <c r="O7" s="22">
        <v>0</v>
      </c>
      <c r="P7" s="22">
        <v>123660</v>
      </c>
      <c r="Q7" s="22">
        <v>0</v>
      </c>
      <c r="R7" s="22">
        <v>204652942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149268858</v>
      </c>
      <c r="F8" s="22">
        <v>8037183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3000000</v>
      </c>
      <c r="O8" s="22">
        <v>0</v>
      </c>
      <c r="P8" s="22">
        <v>-3000000</v>
      </c>
      <c r="Q8" s="22">
        <v>0</v>
      </c>
      <c r="R8" s="22">
        <v>157306041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9897838000</v>
      </c>
      <c r="F9" s="22">
        <v>483306000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-396791000</v>
      </c>
      <c r="O9" s="22">
        <v>0</v>
      </c>
      <c r="P9" s="22">
        <v>396791000</v>
      </c>
      <c r="Q9" s="22">
        <v>0</v>
      </c>
      <c r="R9" s="22">
        <v>10381144000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240084021</v>
      </c>
      <c r="F10" s="22">
        <v>19121293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-3300000</v>
      </c>
      <c r="O10" s="22">
        <v>0</v>
      </c>
      <c r="P10" s="22">
        <v>3300000</v>
      </c>
      <c r="Q10" s="22">
        <v>0</v>
      </c>
      <c r="R10" s="22">
        <v>259205314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406221104</v>
      </c>
      <c r="F11" s="22">
        <v>37577566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-22695300</v>
      </c>
      <c r="O11" s="22">
        <v>0</v>
      </c>
      <c r="P11" s="22">
        <v>22695300</v>
      </c>
      <c r="Q11" s="22">
        <v>0</v>
      </c>
      <c r="R11" s="22">
        <v>443798670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91281454</v>
      </c>
      <c r="F12" s="22">
        <v>2720374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94001828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445056507</v>
      </c>
      <c r="F13" s="22">
        <v>19493754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-12000000</v>
      </c>
      <c r="O13" s="22">
        <v>0</v>
      </c>
      <c r="P13" s="22">
        <v>12000000</v>
      </c>
      <c r="Q13" s="22">
        <v>-10579767</v>
      </c>
      <c r="R13" s="22">
        <v>453970494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831373000</v>
      </c>
      <c r="F14" s="22">
        <v>70270000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-4730000</v>
      </c>
      <c r="O14" s="22">
        <v>0</v>
      </c>
      <c r="P14" s="22">
        <v>4730000</v>
      </c>
      <c r="Q14" s="22">
        <v>0</v>
      </c>
      <c r="R14" s="22">
        <v>901643000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1229194000</v>
      </c>
      <c r="F15" s="22">
        <v>11018000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15644000</v>
      </c>
      <c r="O15" s="22">
        <v>0</v>
      </c>
      <c r="P15" s="22">
        <v>-15644000</v>
      </c>
      <c r="Q15" s="22">
        <v>0</v>
      </c>
      <c r="R15" s="22">
        <v>1240212000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1437886253</v>
      </c>
      <c r="F16" s="22">
        <v>49634181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-14312900</v>
      </c>
      <c r="O16" s="22">
        <v>0</v>
      </c>
      <c r="P16" s="22">
        <v>14312900</v>
      </c>
      <c r="Q16" s="22">
        <v>0</v>
      </c>
      <c r="R16" s="22">
        <v>1487520434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298785294</v>
      </c>
      <c r="F17" s="22">
        <v>14289781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-17177</v>
      </c>
      <c r="O17" s="22">
        <v>0</v>
      </c>
      <c r="P17" s="22">
        <v>17177</v>
      </c>
      <c r="Q17" s="22">
        <v>0</v>
      </c>
      <c r="R17" s="22">
        <v>313075075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672424189</v>
      </c>
      <c r="F18" s="22">
        <v>35381504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707805693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84768138</v>
      </c>
      <c r="F19" s="22">
        <v>3924731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-802606</v>
      </c>
      <c r="O19" s="22">
        <v>0</v>
      </c>
      <c r="P19" s="22">
        <v>802606</v>
      </c>
      <c r="Q19" s="22">
        <v>0</v>
      </c>
      <c r="R19" s="22">
        <v>88692870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95348866</v>
      </c>
      <c r="F20" s="22">
        <v>5066897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100415763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42083938</v>
      </c>
      <c r="F21" s="22">
        <v>3941485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-1000000</v>
      </c>
      <c r="O21" s="22">
        <v>0</v>
      </c>
      <c r="P21" s="22">
        <v>1000000</v>
      </c>
      <c r="Q21" s="22">
        <v>0</v>
      </c>
      <c r="R21" s="22">
        <v>46025423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152962879</v>
      </c>
      <c r="F22" s="22">
        <v>8940009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161902889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1272681845</v>
      </c>
      <c r="F23" s="22">
        <v>68647099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-56895514</v>
      </c>
      <c r="O23" s="22">
        <v>0</v>
      </c>
      <c r="P23" s="22">
        <v>56895514</v>
      </c>
      <c r="Q23" s="22">
        <v>0</v>
      </c>
      <c r="R23" s="22">
        <v>1341328944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1895241273</v>
      </c>
      <c r="F24" s="22">
        <v>359271686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-201744172</v>
      </c>
      <c r="O24" s="22">
        <v>0</v>
      </c>
      <c r="P24" s="22">
        <v>201744172</v>
      </c>
      <c r="Q24" s="22">
        <v>0</v>
      </c>
      <c r="R24" s="22">
        <v>2254512959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9465866</v>
      </c>
      <c r="F25" s="22">
        <v>451227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9917093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94480596</v>
      </c>
      <c r="F26" s="22">
        <v>-255131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94225465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46575869</v>
      </c>
      <c r="F27" s="22">
        <v>7433192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54009061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49784404</v>
      </c>
      <c r="F28" s="22">
        <v>2056636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51841040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277740522</v>
      </c>
      <c r="F29" s="22">
        <v>2263003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14479551</v>
      </c>
      <c r="R29" s="22">
        <v>294483076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65485025</v>
      </c>
      <c r="F30" s="22">
        <v>1389059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-7160000</v>
      </c>
      <c r="O30" s="22">
        <v>0</v>
      </c>
      <c r="P30" s="22">
        <v>7160000</v>
      </c>
      <c r="Q30" s="22">
        <v>0</v>
      </c>
      <c r="R30" s="22">
        <v>66874084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66567090</v>
      </c>
      <c r="F31" s="22">
        <v>64432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66631522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112309462</v>
      </c>
      <c r="F32" s="22">
        <v>21057610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133367072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106325546</v>
      </c>
      <c r="F33" s="22">
        <v>11698330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-10446000</v>
      </c>
      <c r="O33" s="22">
        <v>0</v>
      </c>
      <c r="P33" s="22">
        <v>10446000</v>
      </c>
      <c r="Q33" s="22">
        <v>0</v>
      </c>
      <c r="R33" s="22">
        <v>118023876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41937199</v>
      </c>
      <c r="F34" s="22">
        <v>5619720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47556919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47165151</v>
      </c>
      <c r="F35" s="22">
        <v>-1181127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45984024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57704316</v>
      </c>
      <c r="F36" s="22">
        <v>8231746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65936062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377001931</v>
      </c>
      <c r="F37" s="22">
        <v>13440901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390442832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182627649</v>
      </c>
      <c r="F38" s="22">
        <v>3768554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186396203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18069902</v>
      </c>
      <c r="F39" s="22">
        <v>1897522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19967424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82159782</v>
      </c>
      <c r="F40" s="22">
        <v>9151329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-97373</v>
      </c>
      <c r="O40" s="22">
        <v>0</v>
      </c>
      <c r="P40" s="22">
        <v>97373</v>
      </c>
      <c r="Q40" s="22">
        <v>0</v>
      </c>
      <c r="R40" s="22">
        <v>91311111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171600663</v>
      </c>
      <c r="F41" s="22">
        <v>-451110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-3000000</v>
      </c>
      <c r="O41" s="22">
        <v>0</v>
      </c>
      <c r="P41" s="22">
        <v>3000000</v>
      </c>
      <c r="Q41" s="22">
        <v>0</v>
      </c>
      <c r="R41" s="22">
        <v>171149553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78972291</v>
      </c>
      <c r="F42" s="22">
        <v>1236934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467471</v>
      </c>
      <c r="R42" s="22">
        <v>80676696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252898007</v>
      </c>
      <c r="F43" s="22">
        <v>31729728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284627735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186013178</v>
      </c>
      <c r="F44" s="22">
        <v>30081260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216094438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90280608</v>
      </c>
      <c r="F45" s="22">
        <v>16673699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-6300000</v>
      </c>
      <c r="O45" s="22">
        <v>0</v>
      </c>
      <c r="P45" s="22">
        <v>6300000</v>
      </c>
      <c r="Q45" s="22">
        <v>0</v>
      </c>
      <c r="R45" s="22">
        <v>106954307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251906293</v>
      </c>
      <c r="F46" s="22">
        <v>8609982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-16025000</v>
      </c>
      <c r="O46" s="22">
        <v>0</v>
      </c>
      <c r="P46" s="22">
        <v>16025000</v>
      </c>
      <c r="Q46" s="22">
        <v>0</v>
      </c>
      <c r="R46" s="22">
        <v>260516275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50730712</v>
      </c>
      <c r="F47" s="22">
        <v>5917501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56648213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388767616</v>
      </c>
      <c r="F48" s="22">
        <v>-819693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387947923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35247846</v>
      </c>
      <c r="F49" s="22">
        <v>3505721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38753567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259017907</v>
      </c>
      <c r="F50" s="22">
        <v>-22277270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160799</v>
      </c>
      <c r="R50" s="22">
        <v>236901436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102181103</v>
      </c>
      <c r="F51" s="22">
        <v>-629722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101551381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131747294</v>
      </c>
      <c r="F52" s="22">
        <v>1922993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-1150533</v>
      </c>
      <c r="O52" s="22">
        <v>0</v>
      </c>
      <c r="P52" s="22">
        <v>1150533</v>
      </c>
      <c r="Q52" s="22">
        <v>0</v>
      </c>
      <c r="R52" s="22">
        <v>133670287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23688482</v>
      </c>
      <c r="F53" s="22">
        <v>4037758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27726240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149770962</v>
      </c>
      <c r="F54" s="22">
        <v>5337420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155108382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129687586</v>
      </c>
      <c r="F55" s="22">
        <v>26085991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155773577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66624812</v>
      </c>
      <c r="F56" s="22">
        <v>4294645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-1000000</v>
      </c>
      <c r="O56" s="22">
        <v>0</v>
      </c>
      <c r="P56" s="22">
        <v>1000000</v>
      </c>
      <c r="Q56" s="22">
        <v>0</v>
      </c>
      <c r="R56" s="22">
        <v>70891746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97743391</v>
      </c>
      <c r="F57" s="22">
        <v>27686637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125430028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226897153</v>
      </c>
      <c r="F58" s="22">
        <v>24293771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251190924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45204335</v>
      </c>
      <c r="F59" s="22">
        <v>4953316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50157651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295727500</v>
      </c>
      <c r="F60" s="22">
        <v>17793597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313521097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14640107</v>
      </c>
      <c r="F61" s="22">
        <v>381336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15021443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48591286</v>
      </c>
      <c r="F62" s="22">
        <v>940553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49531839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59424187</v>
      </c>
      <c r="F63" s="22">
        <v>8269735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67693922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93542550</v>
      </c>
      <c r="F64" s="22">
        <v>14038631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>
        <v>0</v>
      </c>
      <c r="R64" s="22">
        <v>107581181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13535566</v>
      </c>
      <c r="F65" s="22">
        <v>1022816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14558382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666750997</v>
      </c>
      <c r="F66" s="22">
        <v>-1302979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665448018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314666606</v>
      </c>
      <c r="F67" s="22">
        <v>37014916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-15727896</v>
      </c>
      <c r="O67" s="22">
        <v>0</v>
      </c>
      <c r="P67" s="22">
        <v>15727896</v>
      </c>
      <c r="Q67" s="22">
        <v>0</v>
      </c>
      <c r="R67" s="22">
        <v>351681522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97119287</v>
      </c>
      <c r="F68" s="22">
        <v>15295328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468823</v>
      </c>
      <c r="R68" s="22">
        <v>112883438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38077806</v>
      </c>
      <c r="F69" s="22">
        <v>2991615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41069421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72611426</v>
      </c>
      <c r="F70" s="22">
        <v>-982243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71629183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36840221</v>
      </c>
      <c r="F71" s="22">
        <v>-719735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36120486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65376348</v>
      </c>
      <c r="F72" s="22">
        <v>6048236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71424584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47039100</v>
      </c>
      <c r="F73" s="22">
        <v>4326576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-145404</v>
      </c>
      <c r="R73" s="22">
        <v>51220272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85666917</v>
      </c>
      <c r="F74" s="22">
        <v>6566804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92233721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166817518</v>
      </c>
      <c r="F75" s="22">
        <v>12103732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-4174650</v>
      </c>
      <c r="O75" s="22">
        <v>0</v>
      </c>
      <c r="P75" s="22">
        <v>4174650</v>
      </c>
      <c r="Q75" s="22">
        <v>0</v>
      </c>
      <c r="R75" s="22">
        <v>178921250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69363256</v>
      </c>
      <c r="F76" s="22">
        <v>5990396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75353652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40657944</v>
      </c>
      <c r="F77" s="22">
        <v>2849714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43507658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47857957</v>
      </c>
      <c r="F78" s="22">
        <v>1140297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788352</v>
      </c>
      <c r="R78" s="22">
        <v>49786606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255702782</v>
      </c>
      <c r="F79" s="22">
        <v>-4781473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250921309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120818067</v>
      </c>
      <c r="F80" s="22">
        <v>-448113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120369954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253666355</v>
      </c>
      <c r="F81" s="22">
        <v>5497381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259163736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37353925</v>
      </c>
      <c r="F82" s="22">
        <v>-702028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36651897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20038599</v>
      </c>
      <c r="F83" s="22">
        <v>4572788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24611387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70237591</v>
      </c>
      <c r="F84" s="22">
        <v>2441899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773215</v>
      </c>
      <c r="O84" s="22">
        <v>0</v>
      </c>
      <c r="P84" s="22">
        <v>-773215</v>
      </c>
      <c r="Q84" s="22">
        <v>0</v>
      </c>
      <c r="R84" s="22">
        <v>72679490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245383582</v>
      </c>
      <c r="F85" s="22">
        <v>6037922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251421504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121261228</v>
      </c>
      <c r="F86" s="22">
        <v>460198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121721426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219846313</v>
      </c>
      <c r="F87" s="22">
        <v>4974306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-1800000</v>
      </c>
      <c r="O87" s="22">
        <v>0</v>
      </c>
      <c r="P87" s="22">
        <v>1800000</v>
      </c>
      <c r="Q87" s="22">
        <v>0</v>
      </c>
      <c r="R87" s="22">
        <v>224820619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198166177</v>
      </c>
      <c r="F88" s="22">
        <v>22879038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221045217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18787424</v>
      </c>
      <c r="F89" s="22">
        <v>2268998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21056422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160071794</v>
      </c>
      <c r="F90" s="22">
        <v>10978851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550000</v>
      </c>
      <c r="O90" s="22">
        <v>0</v>
      </c>
      <c r="P90" s="22">
        <v>-550000</v>
      </c>
      <c r="Q90" s="22">
        <v>0</v>
      </c>
      <c r="R90" s="22">
        <v>171050645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48469079</v>
      </c>
      <c r="F91" s="22">
        <v>3543858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>
        <v>-122705</v>
      </c>
      <c r="R91" s="22">
        <v>51890232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10890764</v>
      </c>
      <c r="F92" s="22">
        <v>1465386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12356150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10767265</v>
      </c>
      <c r="F93" s="22">
        <v>50703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10817968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125614708</v>
      </c>
      <c r="F94" s="22">
        <v>10718813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-3522100</v>
      </c>
      <c r="O94" s="22">
        <v>0</v>
      </c>
      <c r="P94" s="22">
        <v>3522100</v>
      </c>
      <c r="Q94" s="22">
        <v>0</v>
      </c>
      <c r="R94" s="22">
        <v>136333521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11451867</v>
      </c>
      <c r="F95" s="22">
        <v>1615425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13067292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6319632</v>
      </c>
      <c r="F96" s="22">
        <v>3479024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-833900</v>
      </c>
      <c r="O96" s="22">
        <v>0</v>
      </c>
      <c r="P96" s="22">
        <v>833900</v>
      </c>
      <c r="Q96" s="22">
        <v>0</v>
      </c>
      <c r="R96" s="22">
        <v>9798656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90336887</v>
      </c>
      <c r="F97" s="22">
        <v>8274657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98611542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9955438</v>
      </c>
      <c r="F98" s="22">
        <v>446355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-290000</v>
      </c>
      <c r="O98" s="22">
        <v>0</v>
      </c>
      <c r="P98" s="22">
        <v>290000</v>
      </c>
      <c r="Q98" s="22">
        <v>-1</v>
      </c>
      <c r="R98" s="22">
        <v>10401792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76406022</v>
      </c>
      <c r="F99" s="22">
        <v>2680761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-1300000</v>
      </c>
      <c r="O99" s="22">
        <v>0</v>
      </c>
      <c r="P99" s="22">
        <v>1300000</v>
      </c>
      <c r="Q99" s="22">
        <v>0</v>
      </c>
      <c r="R99" s="22">
        <v>79086783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13186673</v>
      </c>
      <c r="F100" s="22">
        <v>941796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14128469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5016454</v>
      </c>
      <c r="F101" s="22">
        <v>3112594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8129048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7234922</v>
      </c>
      <c r="F102" s="22">
        <v>603523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-106000</v>
      </c>
      <c r="O102" s="22">
        <v>0</v>
      </c>
      <c r="P102" s="22">
        <v>106000</v>
      </c>
      <c r="Q102" s="22">
        <v>0</v>
      </c>
      <c r="R102" s="22">
        <v>7838445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22274431</v>
      </c>
      <c r="F103" s="22">
        <v>1355753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-98519</v>
      </c>
      <c r="O103" s="22">
        <v>0</v>
      </c>
      <c r="P103" s="22">
        <v>98519</v>
      </c>
      <c r="Q103" s="22">
        <v>0</v>
      </c>
      <c r="R103" s="22">
        <v>23630184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7699856</v>
      </c>
      <c r="F104" s="22">
        <v>2089981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9789837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217292449</v>
      </c>
      <c r="F105" s="22">
        <v>6243474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3000000</v>
      </c>
      <c r="O105" s="22">
        <v>0</v>
      </c>
      <c r="P105" s="22">
        <v>-3000000</v>
      </c>
      <c r="Q105" s="22">
        <v>0</v>
      </c>
      <c r="R105" s="22">
        <v>223535924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43011745</v>
      </c>
      <c r="F106" s="22">
        <v>2434689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45446434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34375618</v>
      </c>
      <c r="F107" s="22">
        <v>5253623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-24532</v>
      </c>
      <c r="R107" s="22">
        <v>39604709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5967294</v>
      </c>
      <c r="F108" s="22">
        <v>-1224780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4742514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99886577</v>
      </c>
      <c r="F109" s="22">
        <v>12268698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112155275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43114307</v>
      </c>
      <c r="F110" s="22">
        <v>5108319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264035</v>
      </c>
      <c r="R110" s="22">
        <v>48486661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73444855</v>
      </c>
      <c r="F111" s="22">
        <v>2729530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62854</v>
      </c>
      <c r="R111" s="22">
        <v>76237239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13244664</v>
      </c>
      <c r="F112" s="22">
        <v>1063188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-88500</v>
      </c>
      <c r="O112" s="22">
        <v>0</v>
      </c>
      <c r="P112" s="22">
        <v>88500</v>
      </c>
      <c r="Q112" s="22">
        <v>0</v>
      </c>
      <c r="R112" s="22">
        <v>14307852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221531818</v>
      </c>
      <c r="F113" s="22">
        <v>15172094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236703912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6149060</v>
      </c>
      <c r="F114" s="22">
        <v>781728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6914</v>
      </c>
      <c r="R114" s="22">
        <v>6937702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22921720</v>
      </c>
      <c r="F115" s="22">
        <v>475237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-128971</v>
      </c>
      <c r="R115" s="22">
        <v>23267986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8227753</v>
      </c>
      <c r="F116" s="22">
        <v>264980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8492733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57024442</v>
      </c>
      <c r="F117" s="22">
        <v>5775463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62799905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26655730</v>
      </c>
      <c r="F118" s="22">
        <v>3132567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-8619</v>
      </c>
      <c r="O118" s="22">
        <v>0</v>
      </c>
      <c r="P118" s="22">
        <v>8619</v>
      </c>
      <c r="Q118" s="22">
        <v>0</v>
      </c>
      <c r="R118" s="22">
        <v>29788296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65636421</v>
      </c>
      <c r="F119" s="22">
        <v>4945981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70582402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114702339</v>
      </c>
      <c r="F120" s="22">
        <v>11808886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-9000000</v>
      </c>
      <c r="O120" s="22">
        <v>0</v>
      </c>
      <c r="P120" s="22">
        <v>9000000</v>
      </c>
      <c r="Q120" s="22">
        <v>0</v>
      </c>
      <c r="R120" s="22">
        <v>126511225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6088557</v>
      </c>
      <c r="F121" s="22">
        <v>797846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781811</v>
      </c>
      <c r="O121" s="22">
        <v>0</v>
      </c>
      <c r="P121" s="22">
        <v>-781811</v>
      </c>
      <c r="Q121" s="22">
        <v>0</v>
      </c>
      <c r="R121" s="22">
        <v>6886403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58191988</v>
      </c>
      <c r="F122" s="22">
        <v>3139431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61331419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13187294</v>
      </c>
      <c r="F123" s="22">
        <v>1017605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14204899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27140993</v>
      </c>
      <c r="F124" s="22">
        <v>975093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28186287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11494124</v>
      </c>
      <c r="F125" s="22">
        <v>406406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11900530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19908885</v>
      </c>
      <c r="F126" s="22">
        <v>6182538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26091423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26248447</v>
      </c>
      <c r="F127" s="22">
        <v>2783261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29031708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17202392</v>
      </c>
      <c r="F128" s="22">
        <v>2301269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19503661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15972077</v>
      </c>
      <c r="F129" s="22">
        <v>6489539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22461616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26744704</v>
      </c>
      <c r="F130" s="22">
        <v>8872673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-4600000</v>
      </c>
      <c r="O130" s="22">
        <v>0</v>
      </c>
      <c r="P130" s="22">
        <v>4600000</v>
      </c>
      <c r="Q130" s="22">
        <v>0</v>
      </c>
      <c r="R130" s="22">
        <v>35617377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6384377</v>
      </c>
      <c r="F131" s="22">
        <v>58352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6442729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18708938</v>
      </c>
      <c r="F132" s="22">
        <v>4043154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881908</v>
      </c>
      <c r="R132" s="22">
        <v>23634000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5111024</v>
      </c>
      <c r="F133" s="22">
        <v>1468970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-100000</v>
      </c>
      <c r="O133" s="22">
        <v>0</v>
      </c>
      <c r="P133" s="22">
        <v>100000</v>
      </c>
      <c r="Q133" s="22">
        <v>0</v>
      </c>
      <c r="R133" s="22">
        <v>6579994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116822834</v>
      </c>
      <c r="F134" s="22">
        <v>1919017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-635757</v>
      </c>
      <c r="O134" s="22">
        <v>0</v>
      </c>
      <c r="P134" s="22">
        <v>635757</v>
      </c>
      <c r="Q134" s="22">
        <v>0</v>
      </c>
      <c r="R134" s="22">
        <v>118741851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35883311</v>
      </c>
      <c r="F135" s="22">
        <v>1189759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37073070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118418283</v>
      </c>
      <c r="F136" s="22">
        <v>4913833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-4250000</v>
      </c>
      <c r="O136" s="22">
        <v>0</v>
      </c>
      <c r="P136" s="22">
        <v>4250000</v>
      </c>
      <c r="Q136" s="22">
        <v>0</v>
      </c>
      <c r="R136" s="22">
        <v>123332116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117963702</v>
      </c>
      <c r="F137" s="22">
        <v>10192957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128156659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93031318</v>
      </c>
      <c r="F138" s="22">
        <v>2885609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-129937</v>
      </c>
      <c r="R138" s="22">
        <v>95786992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9023841</v>
      </c>
      <c r="F139" s="22">
        <v>86598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-43683</v>
      </c>
      <c r="O139" s="22">
        <v>0</v>
      </c>
      <c r="P139" s="22">
        <v>43683</v>
      </c>
      <c r="Q139" s="22">
        <v>0</v>
      </c>
      <c r="R139" s="22">
        <v>9110439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6907520</v>
      </c>
      <c r="F140" s="22">
        <v>-189756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-109811</v>
      </c>
      <c r="R140" s="22">
        <v>6607953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15376522</v>
      </c>
      <c r="F141" s="22">
        <v>2636486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18013008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8546172</v>
      </c>
      <c r="F142" s="22">
        <v>795396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9341568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15993484</v>
      </c>
      <c r="F143" s="22">
        <v>1252388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17245872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23989211</v>
      </c>
      <c r="F144" s="22">
        <v>973053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24962264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9506423</v>
      </c>
      <c r="F145" s="22">
        <v>5363226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-844911</v>
      </c>
      <c r="O145" s="22">
        <v>0</v>
      </c>
      <c r="P145" s="22">
        <v>844911</v>
      </c>
      <c r="Q145" s="22">
        <v>0</v>
      </c>
      <c r="R145" s="22">
        <v>14869649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4240113</v>
      </c>
      <c r="F146" s="22">
        <v>323811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40000</v>
      </c>
      <c r="O146" s="22">
        <v>0</v>
      </c>
      <c r="P146" s="22">
        <v>-40000</v>
      </c>
      <c r="Q146" s="22">
        <v>0</v>
      </c>
      <c r="R146" s="22">
        <v>4563924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6544054</v>
      </c>
      <c r="F147" s="22">
        <v>584536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7128590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13090934</v>
      </c>
      <c r="F148" s="22">
        <v>170027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13260961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104912410</v>
      </c>
      <c r="F149" s="22">
        <v>10668748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115581158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11206087</v>
      </c>
      <c r="F150" s="22">
        <v>632483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-77000</v>
      </c>
      <c r="O150" s="22">
        <v>0</v>
      </c>
      <c r="P150" s="22">
        <v>77000</v>
      </c>
      <c r="Q150" s="22">
        <v>0</v>
      </c>
      <c r="R150" s="22">
        <v>11838570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21816892</v>
      </c>
      <c r="F151" s="22">
        <v>2511425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24328317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243978189</v>
      </c>
      <c r="F152" s="22">
        <v>31119651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2430000</v>
      </c>
      <c r="O152" s="22">
        <v>0</v>
      </c>
      <c r="P152" s="22">
        <v>-2430000</v>
      </c>
      <c r="Q152" s="22">
        <v>-353102</v>
      </c>
      <c r="R152" s="22">
        <v>274744738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49897461</v>
      </c>
      <c r="F153" s="22">
        <v>7139049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-800000</v>
      </c>
      <c r="O153" s="22">
        <v>0</v>
      </c>
      <c r="P153" s="22">
        <v>800000</v>
      </c>
      <c r="Q153" s="22">
        <v>0</v>
      </c>
      <c r="R153" s="22">
        <v>57036510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6317097</v>
      </c>
      <c r="F154" s="22">
        <v>1218139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-351027</v>
      </c>
      <c r="R154" s="22">
        <v>7184209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20524730</v>
      </c>
      <c r="F155" s="22">
        <v>1001536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-69268</v>
      </c>
      <c r="O155" s="22">
        <v>0</v>
      </c>
      <c r="P155" s="22">
        <v>69268</v>
      </c>
      <c r="Q155" s="22">
        <v>600000</v>
      </c>
      <c r="R155" s="22">
        <v>22126266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56467452</v>
      </c>
      <c r="F156" s="22">
        <v>209827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-2148873</v>
      </c>
      <c r="O156" s="22">
        <v>0</v>
      </c>
      <c r="P156" s="22">
        <v>2148873</v>
      </c>
      <c r="Q156" s="22">
        <v>0</v>
      </c>
      <c r="R156" s="22">
        <v>56677279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22128165</v>
      </c>
      <c r="F157" s="22">
        <v>7956639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-2500000</v>
      </c>
      <c r="O157" s="22">
        <v>0</v>
      </c>
      <c r="P157" s="22">
        <v>2500000</v>
      </c>
      <c r="Q157" s="22">
        <v>-448</v>
      </c>
      <c r="R157" s="22">
        <v>30084356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16663484</v>
      </c>
      <c r="F158" s="22">
        <v>3284575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19948059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31845650</v>
      </c>
      <c r="F159" s="22">
        <v>1478318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33323968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41273628</v>
      </c>
      <c r="F160" s="22">
        <v>5215323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-632041</v>
      </c>
      <c r="O160" s="22">
        <v>0</v>
      </c>
      <c r="P160" s="22">
        <v>632041</v>
      </c>
      <c r="Q160" s="22">
        <v>0</v>
      </c>
      <c r="R160" s="22">
        <v>46488951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31154132</v>
      </c>
      <c r="F161" s="22">
        <v>2399083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33553215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27403219</v>
      </c>
      <c r="F162" s="22">
        <v>1796815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29200034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25609768</v>
      </c>
      <c r="F163" s="22">
        <v>1834478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-1085753</v>
      </c>
      <c r="O163" s="22">
        <v>0</v>
      </c>
      <c r="P163" s="22">
        <v>1085753</v>
      </c>
      <c r="Q163" s="22">
        <v>-129081</v>
      </c>
      <c r="R163" s="22">
        <v>27315165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76220506</v>
      </c>
      <c r="F164" s="22">
        <v>1138011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-538810</v>
      </c>
      <c r="O164" s="22">
        <v>0</v>
      </c>
      <c r="P164" s="22">
        <v>538810</v>
      </c>
      <c r="Q164" s="22">
        <v>-929960</v>
      </c>
      <c r="R164" s="22">
        <v>76428556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11134676</v>
      </c>
      <c r="F165" s="22">
        <v>2250392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479325</v>
      </c>
      <c r="O165" s="22">
        <v>0</v>
      </c>
      <c r="P165" s="22">
        <v>-479325</v>
      </c>
      <c r="Q165" s="22">
        <v>0</v>
      </c>
      <c r="R165" s="22">
        <v>13385068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22639168</v>
      </c>
      <c r="F166" s="22">
        <v>3151741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-2515000</v>
      </c>
      <c r="O166" s="22">
        <v>0</v>
      </c>
      <c r="P166" s="22">
        <v>2515000</v>
      </c>
      <c r="Q166" s="22">
        <v>0</v>
      </c>
      <c r="R166" s="22">
        <v>25790909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60286805</v>
      </c>
      <c r="F167" s="22">
        <v>5928639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-1600636</v>
      </c>
      <c r="O167" s="22">
        <v>0</v>
      </c>
      <c r="P167" s="22">
        <v>1600636</v>
      </c>
      <c r="Q167" s="22">
        <v>0</v>
      </c>
      <c r="R167" s="22">
        <v>66215444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6597551</v>
      </c>
      <c r="F168" s="22">
        <v>1291777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-410560</v>
      </c>
      <c r="O168" s="22">
        <v>0</v>
      </c>
      <c r="P168" s="22">
        <v>410560</v>
      </c>
      <c r="Q168" s="22">
        <v>0</v>
      </c>
      <c r="R168" s="22">
        <v>7889328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25122144</v>
      </c>
      <c r="F169" s="22">
        <v>2766486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-376033</v>
      </c>
      <c r="R169" s="22">
        <v>27512597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70648263</v>
      </c>
      <c r="F170" s="22">
        <v>8695896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4704500</v>
      </c>
      <c r="O170" s="22">
        <v>0</v>
      </c>
      <c r="P170" s="22">
        <v>-4704500</v>
      </c>
      <c r="Q170" s="22">
        <v>0</v>
      </c>
      <c r="R170" s="22">
        <v>79344159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7242750</v>
      </c>
      <c r="F171" s="22">
        <v>-77032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7165718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8814712</v>
      </c>
      <c r="F172" s="22">
        <v>1012871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9827583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44385617</v>
      </c>
      <c r="F173" s="22">
        <v>4216803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48602420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6356785</v>
      </c>
      <c r="F174" s="22">
        <v>110089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6466874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109571732</v>
      </c>
      <c r="F175" s="22">
        <v>6895930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-989605</v>
      </c>
      <c r="O175" s="22">
        <v>0</v>
      </c>
      <c r="P175" s="22">
        <v>989605</v>
      </c>
      <c r="Q175" s="22">
        <v>0</v>
      </c>
      <c r="R175" s="22">
        <v>116467663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118332509</v>
      </c>
      <c r="F176" s="22">
        <v>6779733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125112242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150641380</v>
      </c>
      <c r="F177" s="22">
        <v>13481003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5934525</v>
      </c>
      <c r="O177" s="22">
        <v>0</v>
      </c>
      <c r="P177" s="22">
        <v>-5934525</v>
      </c>
      <c r="Q177" s="22">
        <v>1</v>
      </c>
      <c r="R177" s="22">
        <v>164122384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25727164</v>
      </c>
      <c r="F178" s="22">
        <v>6394553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32121716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16889702</v>
      </c>
      <c r="F179" s="22">
        <v>-154002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16735700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104371938</v>
      </c>
      <c r="F180" s="22">
        <v>14994271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119366209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111696898</v>
      </c>
      <c r="F181" s="22">
        <v>10506298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122203196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35335849</v>
      </c>
      <c r="F182" s="22">
        <v>3923357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-875000</v>
      </c>
      <c r="O182" s="22">
        <v>0</v>
      </c>
      <c r="P182" s="22">
        <v>875000</v>
      </c>
      <c r="Q182" s="22">
        <v>21262</v>
      </c>
      <c r="R182" s="22">
        <v>39280468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14656063</v>
      </c>
      <c r="F183" s="22">
        <v>-17278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-418287</v>
      </c>
      <c r="O183" s="22">
        <v>0</v>
      </c>
      <c r="P183" s="22">
        <v>418287</v>
      </c>
      <c r="Q183" s="22">
        <v>0</v>
      </c>
      <c r="R183" s="22">
        <v>14638785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7664972</v>
      </c>
      <c r="F184" s="22">
        <v>-227195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7437777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4040405</v>
      </c>
      <c r="F185" s="22">
        <v>498816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4539221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29052875</v>
      </c>
      <c r="F186" s="22">
        <v>1909591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-1395000</v>
      </c>
      <c r="O186" s="22">
        <v>0</v>
      </c>
      <c r="P186" s="22">
        <v>1395000</v>
      </c>
      <c r="Q186" s="22">
        <v>121306</v>
      </c>
      <c r="R186" s="22">
        <v>31083772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32441863</v>
      </c>
      <c r="F187" s="22">
        <v>551129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1386888</v>
      </c>
      <c r="O187" s="22">
        <v>0</v>
      </c>
      <c r="P187" s="22">
        <v>-1386888</v>
      </c>
      <c r="Q187" s="22">
        <v>0</v>
      </c>
      <c r="R187" s="22">
        <v>32992992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8049405</v>
      </c>
      <c r="F188" s="22">
        <v>-175392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7874013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60834619</v>
      </c>
      <c r="F189" s="22">
        <v>-679605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-99982</v>
      </c>
      <c r="O189" s="22">
        <v>0</v>
      </c>
      <c r="P189" s="22">
        <v>99982</v>
      </c>
      <c r="Q189" s="22">
        <v>0</v>
      </c>
      <c r="R189" s="22">
        <v>60155014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46851175</v>
      </c>
      <c r="F190" s="22">
        <v>3422552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-803486</v>
      </c>
      <c r="O190" s="22">
        <v>0</v>
      </c>
      <c r="P190" s="22">
        <v>803486</v>
      </c>
      <c r="Q190" s="22">
        <v>-668685</v>
      </c>
      <c r="R190" s="22">
        <v>49605042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19457317</v>
      </c>
      <c r="F191" s="22">
        <v>-560654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18896663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16380257</v>
      </c>
      <c r="F192" s="22">
        <v>4200947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20581204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57676965</v>
      </c>
      <c r="F193" s="22">
        <v>2337524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60014489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10819106</v>
      </c>
      <c r="F194" s="22">
        <v>369277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11188383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29041702</v>
      </c>
      <c r="F195" s="22">
        <v>8770634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-5100000</v>
      </c>
      <c r="O195" s="22">
        <v>0</v>
      </c>
      <c r="P195" s="22">
        <v>5100000</v>
      </c>
      <c r="Q195" s="22">
        <v>0</v>
      </c>
      <c r="R195" s="22">
        <v>37812336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130281479</v>
      </c>
      <c r="F196" s="22">
        <v>9277928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139559407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4792306</v>
      </c>
      <c r="F197" s="22">
        <v>104829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4897135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4392136</v>
      </c>
      <c r="F198" s="22">
        <v>1068829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5460965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5989138</v>
      </c>
      <c r="F199" s="22">
        <v>2055359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926966</v>
      </c>
      <c r="O199" s="22">
        <v>0</v>
      </c>
      <c r="P199" s="22">
        <v>-926966</v>
      </c>
      <c r="Q199" s="22">
        <v>-405458</v>
      </c>
      <c r="R199" s="22">
        <v>7639039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2886263</v>
      </c>
      <c r="F200" s="22">
        <v>142672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3028935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1395205</v>
      </c>
      <c r="F201" s="22">
        <v>173673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1568878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4670094</v>
      </c>
      <c r="F202" s="22">
        <v>233253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4903347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2071888</v>
      </c>
      <c r="F203" s="22">
        <v>625976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2697864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5968338</v>
      </c>
      <c r="F204" s="22">
        <v>149374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47635</v>
      </c>
      <c r="R204" s="22">
        <v>6165347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3242348</v>
      </c>
      <c r="F205" s="22">
        <v>-101818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3140530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4209295</v>
      </c>
      <c r="F206" s="22">
        <v>-75031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4134264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7216799</v>
      </c>
      <c r="F207" s="22">
        <v>1112489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-29295</v>
      </c>
      <c r="O207" s="22">
        <v>0</v>
      </c>
      <c r="P207" s="22">
        <v>29295</v>
      </c>
      <c r="Q207" s="22">
        <v>0</v>
      </c>
      <c r="R207" s="22">
        <v>8329288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3385788</v>
      </c>
      <c r="F208" s="22">
        <v>6631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3392419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2098998</v>
      </c>
      <c r="F209" s="22">
        <v>69138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2168136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5588690</v>
      </c>
      <c r="F210" s="22">
        <v>-207689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5381001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10837945</v>
      </c>
      <c r="F211" s="22">
        <v>2367910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13205855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4826769</v>
      </c>
      <c r="F212" s="22">
        <v>343141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5169911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2083252</v>
      </c>
      <c r="F213" s="22">
        <v>-80336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2002916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3591998</v>
      </c>
      <c r="F214" s="22">
        <v>164022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160382</v>
      </c>
      <c r="O214" s="22">
        <v>0</v>
      </c>
      <c r="P214" s="22">
        <v>-160382</v>
      </c>
      <c r="Q214" s="22">
        <v>70231</v>
      </c>
      <c r="R214" s="22">
        <v>3826251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1803233</v>
      </c>
      <c r="F215" s="22">
        <v>778365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2581598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8563224</v>
      </c>
      <c r="F216" s="22">
        <v>-378837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8184387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4657195</v>
      </c>
      <c r="F217" s="22">
        <v>582223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-10554</v>
      </c>
      <c r="O217" s="22">
        <v>0</v>
      </c>
      <c r="P217" s="22">
        <v>10554</v>
      </c>
      <c r="Q217" s="22">
        <v>0</v>
      </c>
      <c r="R217" s="22">
        <v>5239418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2344351</v>
      </c>
      <c r="F218" s="22">
        <v>476620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2820971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3279607</v>
      </c>
      <c r="F219" s="22">
        <v>226665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3506272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4177998</v>
      </c>
      <c r="F220" s="22">
        <v>365443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4543441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2169194</v>
      </c>
      <c r="F221" s="22">
        <v>383412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2552606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6984572</v>
      </c>
      <c r="F222" s="22">
        <v>945202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7929774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2557772</v>
      </c>
      <c r="F223" s="22">
        <v>-18708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2539064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2850258</v>
      </c>
      <c r="F224" s="22">
        <v>185813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3036071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2500611</v>
      </c>
      <c r="F225" s="22">
        <v>487048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2987659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1093906</v>
      </c>
      <c r="F226" s="22">
        <v>1580117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2674023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4472871</v>
      </c>
      <c r="F227" s="22">
        <v>-262186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4210685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6265191</v>
      </c>
      <c r="F228" s="22">
        <v>104615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6369807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1921764</v>
      </c>
      <c r="F229" s="22">
        <v>-77386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277270</v>
      </c>
      <c r="R229" s="22">
        <v>2121648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1758342</v>
      </c>
      <c r="F230" s="22">
        <v>-45053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35767</v>
      </c>
      <c r="R230" s="22">
        <v>1749056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2966555</v>
      </c>
      <c r="F231" s="22">
        <v>1368299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4334854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11754039</v>
      </c>
      <c r="F232" s="22">
        <v>621285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-36123</v>
      </c>
      <c r="R232" s="22">
        <v>12339201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2435009</v>
      </c>
      <c r="F233" s="22">
        <v>236963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2671972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987450</v>
      </c>
      <c r="F234" s="22">
        <v>851682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1839132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3471181</v>
      </c>
      <c r="F235" s="22">
        <v>430874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3902055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1921516</v>
      </c>
      <c r="F236" s="22">
        <v>573030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2494546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1128927</v>
      </c>
      <c r="F237" s="22">
        <v>325174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1454101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8317577</v>
      </c>
      <c r="F238" s="22">
        <v>283261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8600840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8701152</v>
      </c>
      <c r="F239" s="22">
        <v>1772157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-1320000</v>
      </c>
      <c r="O239" s="22">
        <v>0</v>
      </c>
      <c r="P239" s="22">
        <v>1320000</v>
      </c>
      <c r="Q239" s="22">
        <v>0</v>
      </c>
      <c r="R239" s="22">
        <v>10473309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1953823</v>
      </c>
      <c r="F240" s="22">
        <v>141121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2094944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3106858</v>
      </c>
      <c r="F241" s="22">
        <v>728305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3835163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4927904</v>
      </c>
      <c r="F242" s="22">
        <v>229444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5157348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2297743</v>
      </c>
      <c r="F243" s="22">
        <v>-44419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2253324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714601</v>
      </c>
      <c r="F244" s="22">
        <v>8342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722943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1970311</v>
      </c>
      <c r="F245" s="22">
        <v>113677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2083988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1694191</v>
      </c>
      <c r="F246" s="22">
        <v>87020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1781211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2929710</v>
      </c>
      <c r="F247" s="22">
        <v>186647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-5399</v>
      </c>
      <c r="R247" s="22">
        <v>3110958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1423302</v>
      </c>
      <c r="F248" s="22">
        <v>-35479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1387823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879239</v>
      </c>
      <c r="F249" s="22">
        <v>1028739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1907978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4135298</v>
      </c>
      <c r="F250" s="22">
        <v>285117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4420415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2821691</v>
      </c>
      <c r="F251" s="22">
        <v>501289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3322980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2990080</v>
      </c>
      <c r="F252" s="22">
        <v>3573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2993653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2455926</v>
      </c>
      <c r="F253" s="22">
        <v>-92399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-31247</v>
      </c>
      <c r="R253" s="22">
        <v>2332280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3621962</v>
      </c>
      <c r="F254" s="22">
        <v>313950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3935913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3300171</v>
      </c>
      <c r="F255" s="22">
        <v>83231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3383402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3868400</v>
      </c>
      <c r="F256" s="22">
        <v>125941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3994341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3325998</v>
      </c>
      <c r="F257" s="22">
        <v>410883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422840</v>
      </c>
      <c r="O257" s="22">
        <v>0</v>
      </c>
      <c r="P257" s="22">
        <v>-422840</v>
      </c>
      <c r="Q257" s="22">
        <v>0</v>
      </c>
      <c r="R257" s="22">
        <v>3736881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4023105</v>
      </c>
      <c r="F258" s="22">
        <v>742289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4765394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1349055</v>
      </c>
      <c r="F259" s="22">
        <v>67912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1416967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2582518</v>
      </c>
      <c r="F260" s="22">
        <v>958453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13303</v>
      </c>
      <c r="R260" s="22">
        <v>3554274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2313877</v>
      </c>
      <c r="F261" s="22">
        <v>-63952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2249925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9736122</v>
      </c>
      <c r="F262" s="22">
        <v>-85565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-145000</v>
      </c>
      <c r="O262" s="22">
        <v>0</v>
      </c>
      <c r="P262" s="22">
        <v>145000</v>
      </c>
      <c r="Q262" s="22">
        <v>0</v>
      </c>
      <c r="R262" s="22">
        <v>9650557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4738243</v>
      </c>
      <c r="F263" s="22">
        <v>945715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5683958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1718871</v>
      </c>
      <c r="F264" s="22">
        <v>111268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1830139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3783731</v>
      </c>
      <c r="F265" s="22">
        <v>-67177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-432753</v>
      </c>
      <c r="R265" s="22">
        <v>3283801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3822820</v>
      </c>
      <c r="F266" s="22">
        <v>-2709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3820111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1150699</v>
      </c>
      <c r="F267" s="22">
        <v>52857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1203556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879664</v>
      </c>
      <c r="F268" s="22">
        <v>50646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930310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4150853</v>
      </c>
      <c r="F269" s="22">
        <v>226380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4377233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11767844</v>
      </c>
      <c r="F270" s="22">
        <v>686660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104672</v>
      </c>
      <c r="R270" s="22">
        <v>12559176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2819454</v>
      </c>
      <c r="F271" s="22">
        <v>29829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2849283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2054534</v>
      </c>
      <c r="F272" s="22">
        <v>69231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2123765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2497897</v>
      </c>
      <c r="F273" s="22">
        <v>-99960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633244</v>
      </c>
      <c r="R273" s="22">
        <v>3031181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2738805</v>
      </c>
      <c r="F274" s="22">
        <v>-12512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2726293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3303921</v>
      </c>
      <c r="F275" s="22">
        <v>362065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3665986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8922987</v>
      </c>
      <c r="F276" s="22">
        <v>612137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1000000</v>
      </c>
      <c r="O276" s="22">
        <v>0</v>
      </c>
      <c r="P276" s="22">
        <v>-1000000</v>
      </c>
      <c r="Q276" s="22">
        <v>0</v>
      </c>
      <c r="R276" s="22">
        <v>9535124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2982578</v>
      </c>
      <c r="F277" s="22">
        <v>135776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3118354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2015169</v>
      </c>
      <c r="F278" s="22">
        <v>459837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2475006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5993913</v>
      </c>
      <c r="F279" s="22">
        <v>-75230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5918683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9756483</v>
      </c>
      <c r="F280" s="22">
        <v>185634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9942117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2355671</v>
      </c>
      <c r="F281" s="22">
        <v>493441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-7777</v>
      </c>
      <c r="R281" s="22">
        <v>2841335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8202565</v>
      </c>
      <c r="F282" s="22">
        <v>4032142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12234707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2400942</v>
      </c>
      <c r="F283" s="22">
        <v>7205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2408147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1965330</v>
      </c>
      <c r="F284" s="22">
        <v>204393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2169723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2108312</v>
      </c>
      <c r="F285" s="22">
        <v>-45981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2062331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4892734</v>
      </c>
      <c r="F286" s="22">
        <v>513325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5406059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4530979</v>
      </c>
      <c r="F287" s="22">
        <v>174997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-20524</v>
      </c>
      <c r="R287" s="22">
        <v>4685452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992613</v>
      </c>
      <c r="F288" s="22">
        <v>286148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1278761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21977014</v>
      </c>
      <c r="F289" s="22">
        <v>258599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22235613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2888079</v>
      </c>
      <c r="F290" s="22">
        <v>-94882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2793197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2985565</v>
      </c>
      <c r="F291" s="22">
        <v>42764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3028329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2067152</v>
      </c>
      <c r="F292" s="22">
        <v>55697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2122849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312013</v>
      </c>
      <c r="F293" s="22">
        <v>-231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311782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830178</v>
      </c>
      <c r="F294" s="22">
        <v>65743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51</v>
      </c>
      <c r="R294" s="22">
        <v>895972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1196282</v>
      </c>
      <c r="F295" s="22">
        <v>180771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1377053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242452</v>
      </c>
      <c r="F296" s="22">
        <v>20579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263031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260253</v>
      </c>
      <c r="F297" s="22">
        <v>17223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277478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194977</v>
      </c>
      <c r="F298" s="22">
        <v>7492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202469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148978</v>
      </c>
      <c r="F299" s="22">
        <v>1324</v>
      </c>
      <c r="G299" s="22"/>
      <c r="H299" s="22"/>
      <c r="I299" s="22"/>
      <c r="J299" s="22"/>
      <c r="K299" s="22"/>
      <c r="L299" s="22"/>
      <c r="M299" s="22"/>
      <c r="N299" s="22">
        <v>0</v>
      </c>
      <c r="O299" s="22"/>
      <c r="P299" s="22">
        <v>0</v>
      </c>
      <c r="Q299" s="22">
        <v>0</v>
      </c>
      <c r="R299" s="22">
        <v>150302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4221902</v>
      </c>
      <c r="F300" s="22">
        <v>-9138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4212764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327833</v>
      </c>
      <c r="F301" s="22">
        <v>1231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329064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4959211</v>
      </c>
      <c r="F302" s="22">
        <v>74252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5033463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4155661</v>
      </c>
      <c r="F303" s="22">
        <v>-14016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4141645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827387</v>
      </c>
      <c r="F304" s="22">
        <v>-104694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722694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504154</v>
      </c>
      <c r="F305" s="22">
        <v>49521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553675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628044</v>
      </c>
      <c r="F306" s="22">
        <v>-12236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615808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749157</v>
      </c>
      <c r="F307" s="22">
        <v>346959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1096116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636825</v>
      </c>
      <c r="F308" s="22">
        <v>93995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730820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1399794</v>
      </c>
      <c r="F309" s="22">
        <v>4572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-794246</v>
      </c>
      <c r="R309" s="22">
        <v>610120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1441247</v>
      </c>
      <c r="F310" s="22">
        <v>170013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18820</v>
      </c>
      <c r="R310" s="22">
        <v>1630080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533514</v>
      </c>
      <c r="F311" s="22">
        <v>-10029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523485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891845</v>
      </c>
      <c r="F312" s="22">
        <v>-3359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888486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527304</v>
      </c>
      <c r="F313" s="22">
        <v>-2778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524526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3914258</v>
      </c>
      <c r="F314" s="22">
        <v>87995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-262044</v>
      </c>
      <c r="R314" s="22">
        <v>3740209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1653473</v>
      </c>
      <c r="F315" s="22">
        <v>65215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1718688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415311</v>
      </c>
      <c r="F316" s="22">
        <v>-8394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406917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4680976</v>
      </c>
      <c r="F317" s="22">
        <v>144377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4825353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2346558</v>
      </c>
      <c r="F318" s="22">
        <v>89349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2435907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1589347</v>
      </c>
      <c r="F319" s="22">
        <v>104420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-18252</v>
      </c>
      <c r="R319" s="22">
        <v>1675515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648481</v>
      </c>
      <c r="F320" s="22">
        <v>-12367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636114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213498</v>
      </c>
      <c r="F321" s="22">
        <v>-7016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206482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7578024</v>
      </c>
      <c r="F322" s="22">
        <v>101819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7679843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670847</v>
      </c>
      <c r="F323" s="22">
        <v>-13766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657081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2877653</v>
      </c>
      <c r="F324" s="22">
        <v>90631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2968284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2177001</v>
      </c>
      <c r="F325" s="22">
        <v>219598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2396599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1485262</v>
      </c>
      <c r="F326" s="22">
        <v>-48294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-40295</v>
      </c>
      <c r="R326" s="22">
        <v>1396673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1515726</v>
      </c>
      <c r="F327" s="22">
        <v>95161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1610887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1300245</v>
      </c>
      <c r="F328" s="22">
        <v>91186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1391431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1067005</v>
      </c>
      <c r="F329" s="22">
        <v>-20801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1046204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627528</v>
      </c>
      <c r="F330" s="22">
        <v>-12281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615247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1433153</v>
      </c>
      <c r="F331" s="22">
        <v>44676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1477829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1306461</v>
      </c>
      <c r="F332" s="22">
        <v>2944</v>
      </c>
      <c r="G332" s="22"/>
      <c r="H332" s="22"/>
      <c r="I332" s="22"/>
      <c r="J332" s="22"/>
      <c r="K332" s="22"/>
      <c r="L332" s="22"/>
      <c r="M332" s="22"/>
      <c r="N332" s="22">
        <v>0</v>
      </c>
      <c r="O332" s="22"/>
      <c r="P332" s="22">
        <v>0</v>
      </c>
      <c r="Q332" s="22">
        <v>0</v>
      </c>
      <c r="R332" s="22">
        <v>1309405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759341</v>
      </c>
      <c r="F333" s="22">
        <v>28749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788090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886260</v>
      </c>
      <c r="F334" s="22">
        <v>-16113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870147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953056</v>
      </c>
      <c r="F335" s="22">
        <v>-4472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948584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984622</v>
      </c>
      <c r="F336" s="22">
        <v>320250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1304872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409291</v>
      </c>
      <c r="F337" s="22">
        <v>-4937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404354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279512</v>
      </c>
      <c r="F338" s="22">
        <v>18590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298102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2129761</v>
      </c>
      <c r="F339" s="22">
        <v>113030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8</v>
      </c>
      <c r="R339" s="22">
        <v>2242799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819605</v>
      </c>
      <c r="F340" s="22">
        <v>110240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929845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652366</v>
      </c>
      <c r="F341" s="22">
        <v>3586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655952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903722</v>
      </c>
      <c r="F342" s="22">
        <v>51312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955034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662625</v>
      </c>
      <c r="F343" s="22">
        <v>231144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893769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4055905</v>
      </c>
      <c r="F344" s="22">
        <v>762616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4818521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303481</v>
      </c>
      <c r="F345" s="22">
        <v>38804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342285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153483</v>
      </c>
      <c r="F346" s="22">
        <v>23770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177253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11532</v>
      </c>
      <c r="F347" s="22">
        <v>-1298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10234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2214203</v>
      </c>
      <c r="F348" s="22">
        <v>471309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2685351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207122249</v>
      </c>
      <c r="F349" s="22">
        <v>11844086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218966335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0BA26-426B-4030-9B2B-CB281236C8FA}">
  <dimension ref="A1:CD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866</v>
      </c>
      <c r="D1" s="20" t="s">
        <v>867</v>
      </c>
    </row>
    <row r="2" spans="1:8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868</v>
      </c>
      <c r="F2" s="21" t="s">
        <v>869</v>
      </c>
      <c r="G2" s="21" t="s">
        <v>870</v>
      </c>
      <c r="H2" s="21" t="s">
        <v>871</v>
      </c>
      <c r="I2" s="21" t="s">
        <v>872</v>
      </c>
      <c r="J2" s="21" t="s">
        <v>873</v>
      </c>
      <c r="K2" s="21" t="s">
        <v>874</v>
      </c>
      <c r="L2" s="21" t="s">
        <v>875</v>
      </c>
      <c r="M2" s="21" t="s">
        <v>876</v>
      </c>
      <c r="N2" s="21" t="s">
        <v>877</v>
      </c>
      <c r="O2" s="21" t="s">
        <v>878</v>
      </c>
      <c r="P2" s="21" t="s">
        <v>879</v>
      </c>
      <c r="Q2" s="21" t="s">
        <v>880</v>
      </c>
      <c r="R2" s="21" t="s">
        <v>881</v>
      </c>
      <c r="S2" s="21" t="s">
        <v>882</v>
      </c>
      <c r="T2" s="21" t="s">
        <v>883</v>
      </c>
      <c r="U2" s="21" t="s">
        <v>884</v>
      </c>
      <c r="V2" s="21" t="s">
        <v>885</v>
      </c>
      <c r="W2" s="21" t="s">
        <v>886</v>
      </c>
      <c r="X2" s="21" t="s">
        <v>887</v>
      </c>
      <c r="Y2" s="21" t="s">
        <v>888</v>
      </c>
      <c r="Z2" s="21" t="s">
        <v>889</v>
      </c>
      <c r="AA2" s="21" t="s">
        <v>890</v>
      </c>
      <c r="AB2" s="21" t="s">
        <v>891</v>
      </c>
      <c r="AC2" s="21" t="s">
        <v>892</v>
      </c>
      <c r="AD2" s="21" t="s">
        <v>893</v>
      </c>
      <c r="AE2" s="21" t="s">
        <v>894</v>
      </c>
      <c r="AF2" s="21" t="s">
        <v>895</v>
      </c>
      <c r="AG2" s="21" t="s">
        <v>896</v>
      </c>
      <c r="AH2" s="21" t="s">
        <v>897</v>
      </c>
      <c r="AI2" s="21" t="s">
        <v>898</v>
      </c>
      <c r="AJ2" s="21" t="s">
        <v>899</v>
      </c>
      <c r="AK2" s="21" t="s">
        <v>900</v>
      </c>
      <c r="AL2" s="21" t="s">
        <v>901</v>
      </c>
      <c r="AM2" s="21" t="s">
        <v>902</v>
      </c>
      <c r="AN2" s="21" t="s">
        <v>903</v>
      </c>
      <c r="AO2" s="21" t="s">
        <v>904</v>
      </c>
      <c r="AP2" s="21" t="s">
        <v>65</v>
      </c>
      <c r="AQ2" s="21" t="s">
        <v>905</v>
      </c>
      <c r="AR2" s="21" t="s">
        <v>869</v>
      </c>
      <c r="AS2" s="21" t="s">
        <v>870</v>
      </c>
      <c r="AT2" s="21" t="s">
        <v>871</v>
      </c>
      <c r="AU2" s="21" t="s">
        <v>872</v>
      </c>
      <c r="AV2" s="21" t="s">
        <v>873</v>
      </c>
      <c r="AW2" s="21" t="s">
        <v>874</v>
      </c>
      <c r="AX2" s="21" t="s">
        <v>875</v>
      </c>
      <c r="AY2" s="21" t="s">
        <v>876</v>
      </c>
      <c r="AZ2" s="21" t="s">
        <v>877</v>
      </c>
      <c r="BA2" s="21" t="s">
        <v>878</v>
      </c>
      <c r="BB2" s="21" t="s">
        <v>879</v>
      </c>
      <c r="BC2" s="21" t="s">
        <v>880</v>
      </c>
      <c r="BD2" s="21" t="s">
        <v>881</v>
      </c>
      <c r="BE2" s="21" t="s">
        <v>882</v>
      </c>
      <c r="BF2" s="21" t="s">
        <v>883</v>
      </c>
      <c r="BG2" s="21" t="s">
        <v>884</v>
      </c>
      <c r="BH2" s="21" t="s">
        <v>885</v>
      </c>
      <c r="BI2" s="21" t="s">
        <v>886</v>
      </c>
      <c r="BJ2" s="21" t="s">
        <v>887</v>
      </c>
      <c r="BK2" s="21" t="s">
        <v>888</v>
      </c>
      <c r="BL2" s="21" t="s">
        <v>889</v>
      </c>
      <c r="BM2" s="21" t="s">
        <v>890</v>
      </c>
      <c r="BN2" s="21" t="s">
        <v>891</v>
      </c>
      <c r="BO2" s="21" t="s">
        <v>892</v>
      </c>
      <c r="BP2" s="21" t="s">
        <v>893</v>
      </c>
      <c r="BQ2" s="21" t="s">
        <v>894</v>
      </c>
      <c r="BR2" s="21" t="s">
        <v>895</v>
      </c>
      <c r="BS2" s="21" t="s">
        <v>896</v>
      </c>
      <c r="BT2" s="21" t="s">
        <v>897</v>
      </c>
      <c r="BU2" s="21" t="s">
        <v>898</v>
      </c>
      <c r="BV2" s="21" t="s">
        <v>899</v>
      </c>
      <c r="BW2" s="21" t="s">
        <v>900</v>
      </c>
      <c r="BX2" s="21" t="s">
        <v>901</v>
      </c>
      <c r="BY2" s="21" t="s">
        <v>902</v>
      </c>
      <c r="BZ2" s="21" t="s">
        <v>903</v>
      </c>
      <c r="CA2" s="21" t="s">
        <v>904</v>
      </c>
      <c r="CB2" s="21" t="s">
        <v>65</v>
      </c>
      <c r="CC2" s="21" t="s">
        <v>906</v>
      </c>
      <c r="CD2" s="21" t="s">
        <v>907</v>
      </c>
    </row>
    <row r="3" spans="1:82" x14ac:dyDescent="0.25">
      <c r="A3" s="21"/>
      <c r="B3" s="21"/>
      <c r="C3" s="21"/>
      <c r="D3" s="21" t="s">
        <v>88</v>
      </c>
      <c r="E3" s="21" t="s">
        <v>908</v>
      </c>
      <c r="F3" s="21" t="s">
        <v>909</v>
      </c>
      <c r="G3" s="21" t="s">
        <v>910</v>
      </c>
      <c r="H3" s="21" t="s">
        <v>911</v>
      </c>
      <c r="I3" s="21" t="s">
        <v>912</v>
      </c>
      <c r="J3" s="21" t="s">
        <v>913</v>
      </c>
      <c r="K3" s="21" t="s">
        <v>914</v>
      </c>
      <c r="L3" s="21" t="s">
        <v>915</v>
      </c>
      <c r="M3" s="21" t="s">
        <v>916</v>
      </c>
      <c r="N3" s="21" t="s">
        <v>917</v>
      </c>
      <c r="O3" s="21" t="s">
        <v>918</v>
      </c>
      <c r="P3" s="21" t="s">
        <v>919</v>
      </c>
      <c r="Q3" s="21" t="s">
        <v>920</v>
      </c>
      <c r="R3" s="21" t="s">
        <v>921</v>
      </c>
      <c r="S3" s="21" t="s">
        <v>922</v>
      </c>
      <c r="T3" s="21" t="s">
        <v>923</v>
      </c>
      <c r="U3" s="21" t="s">
        <v>924</v>
      </c>
      <c r="V3" s="21" t="s">
        <v>925</v>
      </c>
      <c r="W3" s="21" t="s">
        <v>926</v>
      </c>
      <c r="X3" s="21" t="s">
        <v>927</v>
      </c>
      <c r="Y3" s="21" t="s">
        <v>928</v>
      </c>
      <c r="Z3" s="21" t="s">
        <v>929</v>
      </c>
      <c r="AA3" s="21" t="s">
        <v>930</v>
      </c>
      <c r="AB3" s="21" t="s">
        <v>931</v>
      </c>
      <c r="AC3" s="21" t="s">
        <v>932</v>
      </c>
      <c r="AD3" s="21" t="s">
        <v>933</v>
      </c>
      <c r="AE3" s="21" t="s">
        <v>934</v>
      </c>
      <c r="AF3" s="21" t="s">
        <v>935</v>
      </c>
      <c r="AG3" s="21" t="s">
        <v>936</v>
      </c>
      <c r="AH3" s="21" t="s">
        <v>937</v>
      </c>
      <c r="AI3" s="21" t="s">
        <v>938</v>
      </c>
      <c r="AJ3" s="21" t="s">
        <v>939</v>
      </c>
      <c r="AK3" s="21" t="s">
        <v>940</v>
      </c>
      <c r="AL3" s="21" t="s">
        <v>941</v>
      </c>
      <c r="AM3" s="21" t="s">
        <v>942</v>
      </c>
      <c r="AN3" s="21" t="s">
        <v>943</v>
      </c>
      <c r="AO3" s="21" t="s">
        <v>944</v>
      </c>
      <c r="AP3" s="21" t="s">
        <v>945</v>
      </c>
      <c r="AQ3" s="21" t="s">
        <v>946</v>
      </c>
      <c r="AR3" s="21" t="s">
        <v>947</v>
      </c>
      <c r="AS3" s="21" t="s">
        <v>948</v>
      </c>
      <c r="AT3" s="21" t="s">
        <v>949</v>
      </c>
      <c r="AU3" s="21" t="s">
        <v>950</v>
      </c>
      <c r="AV3" s="21" t="s">
        <v>951</v>
      </c>
      <c r="AW3" s="21" t="s">
        <v>952</v>
      </c>
      <c r="AX3" s="21" t="s">
        <v>953</v>
      </c>
      <c r="AY3" s="21" t="s">
        <v>954</v>
      </c>
      <c r="AZ3" s="21" t="s">
        <v>955</v>
      </c>
      <c r="BA3" s="21" t="s">
        <v>956</v>
      </c>
      <c r="BB3" s="21" t="s">
        <v>957</v>
      </c>
      <c r="BC3" s="21" t="s">
        <v>958</v>
      </c>
      <c r="BD3" s="21" t="s">
        <v>959</v>
      </c>
      <c r="BE3" s="21" t="s">
        <v>960</v>
      </c>
      <c r="BF3" s="21" t="s">
        <v>961</v>
      </c>
      <c r="BG3" s="21" t="s">
        <v>962</v>
      </c>
      <c r="BH3" s="21" t="s">
        <v>963</v>
      </c>
      <c r="BI3" s="21" t="s">
        <v>964</v>
      </c>
      <c r="BJ3" s="21" t="s">
        <v>965</v>
      </c>
      <c r="BK3" s="21" t="s">
        <v>966</v>
      </c>
      <c r="BL3" s="21" t="s">
        <v>967</v>
      </c>
      <c r="BM3" s="21" t="s">
        <v>968</v>
      </c>
      <c r="BN3" s="21" t="s">
        <v>969</v>
      </c>
      <c r="BO3" s="21" t="s">
        <v>970</v>
      </c>
      <c r="BP3" s="21" t="s">
        <v>971</v>
      </c>
      <c r="BQ3" s="21" t="s">
        <v>972</v>
      </c>
      <c r="BR3" s="21" t="s">
        <v>973</v>
      </c>
      <c r="BS3" s="21" t="s">
        <v>974</v>
      </c>
      <c r="BT3" s="21" t="s">
        <v>975</v>
      </c>
      <c r="BU3" s="21" t="s">
        <v>976</v>
      </c>
      <c r="BV3" s="21" t="s">
        <v>977</v>
      </c>
      <c r="BW3" s="21" t="s">
        <v>978</v>
      </c>
      <c r="BX3" s="21" t="s">
        <v>979</v>
      </c>
      <c r="BY3" s="21" t="s">
        <v>980</v>
      </c>
      <c r="BZ3" s="21" t="s">
        <v>981</v>
      </c>
      <c r="CA3" s="21" t="s">
        <v>982</v>
      </c>
      <c r="CB3" s="21" t="s">
        <v>983</v>
      </c>
      <c r="CC3" s="21" t="s">
        <v>984</v>
      </c>
      <c r="CD3" s="21" t="s">
        <v>985</v>
      </c>
    </row>
    <row r="4" spans="1:8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30417088</v>
      </c>
      <c r="F4" s="22">
        <v>0</v>
      </c>
      <c r="G4" s="22">
        <v>2283974</v>
      </c>
      <c r="H4" s="22">
        <v>0</v>
      </c>
      <c r="I4" s="22">
        <v>2093695</v>
      </c>
      <c r="J4" s="22">
        <v>6806961</v>
      </c>
      <c r="K4" s="22">
        <v>419686</v>
      </c>
      <c r="L4" s="22">
        <v>0</v>
      </c>
      <c r="M4" s="22">
        <v>912640</v>
      </c>
      <c r="N4" s="22">
        <v>2350505</v>
      </c>
      <c r="O4" s="22">
        <v>1541440</v>
      </c>
      <c r="P4" s="22">
        <v>23442280</v>
      </c>
      <c r="Q4" s="22">
        <v>0</v>
      </c>
      <c r="R4" s="22">
        <v>1931960</v>
      </c>
      <c r="S4" s="22">
        <v>0</v>
      </c>
      <c r="T4" s="22">
        <v>0</v>
      </c>
      <c r="U4" s="22">
        <v>7835395</v>
      </c>
      <c r="V4" s="22">
        <v>7838689</v>
      </c>
      <c r="W4" s="22">
        <v>3264982</v>
      </c>
      <c r="X4" s="22">
        <v>0</v>
      </c>
      <c r="Y4" s="22">
        <v>690176</v>
      </c>
      <c r="Z4" s="22">
        <v>0</v>
      </c>
      <c r="AA4" s="22">
        <v>27425</v>
      </c>
      <c r="AB4" s="22">
        <v>0</v>
      </c>
      <c r="AC4" s="22">
        <v>866862</v>
      </c>
      <c r="AD4" s="22">
        <v>9272</v>
      </c>
      <c r="AE4" s="22">
        <v>0</v>
      </c>
      <c r="AF4" s="22">
        <v>1186530</v>
      </c>
      <c r="AG4" s="22">
        <v>865505</v>
      </c>
      <c r="AH4" s="22">
        <v>0</v>
      </c>
      <c r="AI4" s="22">
        <v>126510</v>
      </c>
      <c r="AJ4" s="22">
        <v>8254155</v>
      </c>
      <c r="AK4" s="22">
        <v>799009</v>
      </c>
      <c r="AL4" s="22">
        <v>0</v>
      </c>
      <c r="AM4" s="22">
        <v>0</v>
      </c>
      <c r="AN4" s="22">
        <v>0</v>
      </c>
      <c r="AO4" s="22">
        <v>0</v>
      </c>
      <c r="AP4" s="22">
        <v>79212</v>
      </c>
      <c r="AQ4" s="22">
        <v>104043951</v>
      </c>
      <c r="AR4" s="22">
        <v>315091</v>
      </c>
      <c r="AS4" s="22">
        <v>9356632</v>
      </c>
      <c r="AT4" s="22">
        <v>0</v>
      </c>
      <c r="AU4" s="22">
        <v>3973317</v>
      </c>
      <c r="AV4" s="22">
        <v>5196813</v>
      </c>
      <c r="AW4" s="22">
        <v>503378</v>
      </c>
      <c r="AX4" s="22">
        <v>2437525</v>
      </c>
      <c r="AY4" s="22">
        <v>878041</v>
      </c>
      <c r="AZ4" s="22">
        <v>1442467</v>
      </c>
      <c r="BA4" s="22">
        <v>3800825</v>
      </c>
      <c r="BB4" s="22">
        <v>7419437</v>
      </c>
      <c r="BC4" s="22">
        <v>0</v>
      </c>
      <c r="BD4" s="22">
        <v>983180</v>
      </c>
      <c r="BE4" s="22">
        <v>0</v>
      </c>
      <c r="BF4" s="22">
        <v>0</v>
      </c>
      <c r="BG4" s="22">
        <v>5190616</v>
      </c>
      <c r="BH4" s="22">
        <v>5407711</v>
      </c>
      <c r="BI4" s="22">
        <v>2186612</v>
      </c>
      <c r="BJ4" s="22">
        <v>1039199</v>
      </c>
      <c r="BK4" s="22">
        <v>935435</v>
      </c>
      <c r="BL4" s="22">
        <v>0</v>
      </c>
      <c r="BM4" s="22">
        <v>36342</v>
      </c>
      <c r="BN4" s="22">
        <v>0</v>
      </c>
      <c r="BO4" s="22">
        <v>1743850</v>
      </c>
      <c r="BP4" s="22">
        <v>424239</v>
      </c>
      <c r="BQ4" s="22">
        <v>0</v>
      </c>
      <c r="BR4" s="22">
        <v>706117</v>
      </c>
      <c r="BS4" s="22">
        <v>182724</v>
      </c>
      <c r="BT4" s="22">
        <v>0</v>
      </c>
      <c r="BU4" s="22">
        <v>1745</v>
      </c>
      <c r="BV4" s="22">
        <v>10694695</v>
      </c>
      <c r="BW4" s="22">
        <v>1630061</v>
      </c>
      <c r="BX4" s="22">
        <v>0</v>
      </c>
      <c r="BY4" s="22">
        <v>0</v>
      </c>
      <c r="BZ4" s="22">
        <v>0</v>
      </c>
      <c r="CA4" s="22">
        <v>0</v>
      </c>
      <c r="CB4" s="22">
        <v>79212</v>
      </c>
      <c r="CC4" s="22">
        <v>66565264</v>
      </c>
      <c r="CD4" s="22">
        <v>37478687</v>
      </c>
    </row>
    <row r="5" spans="1:8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11012093</v>
      </c>
      <c r="F5" s="22">
        <v>73437</v>
      </c>
      <c r="G5" s="22">
        <v>304464</v>
      </c>
      <c r="H5" s="22">
        <v>0</v>
      </c>
      <c r="I5" s="22">
        <v>915066</v>
      </c>
      <c r="J5" s="22">
        <v>371262</v>
      </c>
      <c r="K5" s="22">
        <v>0</v>
      </c>
      <c r="L5" s="22">
        <v>0</v>
      </c>
      <c r="M5" s="22">
        <v>280511</v>
      </c>
      <c r="N5" s="22">
        <v>0</v>
      </c>
      <c r="O5" s="22">
        <v>10205771</v>
      </c>
      <c r="P5" s="22">
        <v>943426</v>
      </c>
      <c r="Q5" s="22">
        <v>-11554</v>
      </c>
      <c r="R5" s="22">
        <v>0</v>
      </c>
      <c r="S5" s="22">
        <v>0</v>
      </c>
      <c r="T5" s="22">
        <v>0</v>
      </c>
      <c r="U5" s="22">
        <v>7762398</v>
      </c>
      <c r="V5" s="22">
        <v>1011354</v>
      </c>
      <c r="W5" s="22">
        <v>1243069</v>
      </c>
      <c r="X5" s="22">
        <v>0</v>
      </c>
      <c r="Y5" s="22">
        <v>537316</v>
      </c>
      <c r="Z5" s="22">
        <v>0</v>
      </c>
      <c r="AA5" s="22">
        <v>41152</v>
      </c>
      <c r="AB5" s="22">
        <v>0</v>
      </c>
      <c r="AC5" s="22">
        <v>28716</v>
      </c>
      <c r="AD5" s="22">
        <v>0</v>
      </c>
      <c r="AE5" s="22">
        <v>538034</v>
      </c>
      <c r="AF5" s="22">
        <v>0</v>
      </c>
      <c r="AG5" s="22">
        <v>6422</v>
      </c>
      <c r="AH5" s="22">
        <v>0</v>
      </c>
      <c r="AI5" s="22">
        <v>0</v>
      </c>
      <c r="AJ5" s="22">
        <v>3871099</v>
      </c>
      <c r="AK5" s="22">
        <v>171429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39305465</v>
      </c>
      <c r="AR5" s="22">
        <v>681408</v>
      </c>
      <c r="AS5" s="22">
        <v>2580120</v>
      </c>
      <c r="AT5" s="22">
        <v>0</v>
      </c>
      <c r="AU5" s="22">
        <v>2172614</v>
      </c>
      <c r="AV5" s="22">
        <v>685493</v>
      </c>
      <c r="AW5" s="22">
        <v>0</v>
      </c>
      <c r="AX5" s="22">
        <v>0</v>
      </c>
      <c r="AY5" s="22">
        <v>546107</v>
      </c>
      <c r="AZ5" s="22">
        <v>0</v>
      </c>
      <c r="BA5" s="22">
        <v>2149469</v>
      </c>
      <c r="BB5" s="22">
        <v>5091051</v>
      </c>
      <c r="BC5" s="22">
        <v>661875</v>
      </c>
      <c r="BD5" s="22">
        <v>0</v>
      </c>
      <c r="BE5" s="22">
        <v>0</v>
      </c>
      <c r="BF5" s="22">
        <v>0</v>
      </c>
      <c r="BG5" s="22">
        <v>1864996</v>
      </c>
      <c r="BH5" s="22">
        <v>1175774</v>
      </c>
      <c r="BI5" s="22">
        <v>1040918</v>
      </c>
      <c r="BJ5" s="22">
        <v>0</v>
      </c>
      <c r="BK5" s="22">
        <v>628436</v>
      </c>
      <c r="BL5" s="22">
        <v>0</v>
      </c>
      <c r="BM5" s="22">
        <v>59505</v>
      </c>
      <c r="BN5" s="22">
        <v>0</v>
      </c>
      <c r="BO5" s="22">
        <v>348201</v>
      </c>
      <c r="BP5" s="22">
        <v>98014</v>
      </c>
      <c r="BQ5" s="22">
        <v>148861</v>
      </c>
      <c r="BR5" s="22">
        <v>0</v>
      </c>
      <c r="BS5" s="22">
        <v>19243</v>
      </c>
      <c r="BT5" s="22">
        <v>0</v>
      </c>
      <c r="BU5" s="22">
        <v>0</v>
      </c>
      <c r="BV5" s="22">
        <v>4586176</v>
      </c>
      <c r="BW5" s="22">
        <v>537057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25075318</v>
      </c>
      <c r="CD5" s="22">
        <v>14230147</v>
      </c>
    </row>
    <row r="6" spans="1:8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19589000</v>
      </c>
      <c r="F6" s="22">
        <v>12000</v>
      </c>
      <c r="G6" s="22">
        <v>1391909000</v>
      </c>
      <c r="H6" s="22">
        <v>0</v>
      </c>
      <c r="I6" s="22">
        <v>99827000</v>
      </c>
      <c r="J6" s="22">
        <v>55292000</v>
      </c>
      <c r="K6" s="22">
        <v>2000</v>
      </c>
      <c r="L6" s="22">
        <v>2839000</v>
      </c>
      <c r="M6" s="22">
        <v>39028000</v>
      </c>
      <c r="N6" s="22">
        <v>0</v>
      </c>
      <c r="O6" s="22">
        <v>2251000</v>
      </c>
      <c r="P6" s="22">
        <v>344688000</v>
      </c>
      <c r="Q6" s="22">
        <v>0</v>
      </c>
      <c r="R6" s="22">
        <v>238051000</v>
      </c>
      <c r="S6" s="22">
        <v>31346000</v>
      </c>
      <c r="T6" s="22">
        <v>0</v>
      </c>
      <c r="U6" s="22">
        <v>349640000</v>
      </c>
      <c r="V6" s="22">
        <v>136410000</v>
      </c>
      <c r="W6" s="22">
        <v>95056000</v>
      </c>
      <c r="X6" s="22">
        <v>0</v>
      </c>
      <c r="Y6" s="22">
        <v>27115000</v>
      </c>
      <c r="Z6" s="22">
        <v>0</v>
      </c>
      <c r="AA6" s="22">
        <v>6135000</v>
      </c>
      <c r="AB6" s="22">
        <v>189000</v>
      </c>
      <c r="AC6" s="22">
        <v>12550000</v>
      </c>
      <c r="AD6" s="22">
        <v>1000</v>
      </c>
      <c r="AE6" s="22">
        <v>107341000</v>
      </c>
      <c r="AF6" s="22">
        <v>145430000</v>
      </c>
      <c r="AG6" s="22">
        <v>0</v>
      </c>
      <c r="AH6" s="22">
        <v>0</v>
      </c>
      <c r="AI6" s="22">
        <v>0</v>
      </c>
      <c r="AJ6" s="22">
        <v>132217000</v>
      </c>
      <c r="AK6" s="22">
        <v>79219000</v>
      </c>
      <c r="AL6" s="22">
        <v>16242000</v>
      </c>
      <c r="AM6" s="22">
        <v>38000</v>
      </c>
      <c r="AN6" s="22">
        <v>0</v>
      </c>
      <c r="AO6" s="22">
        <v>0</v>
      </c>
      <c r="AP6" s="22">
        <v>0</v>
      </c>
      <c r="AQ6" s="22">
        <v>3332417000</v>
      </c>
      <c r="AR6" s="22">
        <v>6483000</v>
      </c>
      <c r="AS6" s="22">
        <v>282651000</v>
      </c>
      <c r="AT6" s="22">
        <v>0</v>
      </c>
      <c r="AU6" s="22">
        <v>368507000</v>
      </c>
      <c r="AV6" s="22">
        <v>218961000</v>
      </c>
      <c r="AW6" s="22">
        <v>960000</v>
      </c>
      <c r="AX6" s="22">
        <v>-1000</v>
      </c>
      <c r="AY6" s="22">
        <v>11949000</v>
      </c>
      <c r="AZ6" s="22">
        <v>0</v>
      </c>
      <c r="BA6" s="22">
        <v>-32895000</v>
      </c>
      <c r="BB6" s="22">
        <v>377184000</v>
      </c>
      <c r="BC6" s="22">
        <v>0</v>
      </c>
      <c r="BD6" s="22">
        <v>359145000</v>
      </c>
      <c r="BE6" s="22">
        <v>21448000</v>
      </c>
      <c r="BF6" s="22">
        <v>0</v>
      </c>
      <c r="BG6" s="22">
        <v>166378000</v>
      </c>
      <c r="BH6" s="22">
        <v>140345000</v>
      </c>
      <c r="BI6" s="22">
        <v>131758000</v>
      </c>
      <c r="BJ6" s="22">
        <v>0</v>
      </c>
      <c r="BK6" s="22">
        <v>52006000</v>
      </c>
      <c r="BL6" s="22">
        <v>0</v>
      </c>
      <c r="BM6" s="22">
        <v>4970000</v>
      </c>
      <c r="BN6" s="22">
        <v>340000</v>
      </c>
      <c r="BO6" s="22">
        <v>83964000</v>
      </c>
      <c r="BP6" s="22">
        <v>0</v>
      </c>
      <c r="BQ6" s="22">
        <v>60766000</v>
      </c>
      <c r="BR6" s="22">
        <v>118310000</v>
      </c>
      <c r="BS6" s="22">
        <v>0</v>
      </c>
      <c r="BT6" s="22">
        <v>0</v>
      </c>
      <c r="BU6" s="22">
        <v>0</v>
      </c>
      <c r="BV6" s="22">
        <v>258149000</v>
      </c>
      <c r="BW6" s="22">
        <v>91323000</v>
      </c>
      <c r="BX6" s="22">
        <v>22813000</v>
      </c>
      <c r="BY6" s="22">
        <v>27560000</v>
      </c>
      <c r="BZ6" s="22">
        <v>0</v>
      </c>
      <c r="CA6" s="22">
        <v>0</v>
      </c>
      <c r="CB6" s="22">
        <v>0</v>
      </c>
      <c r="CC6" s="22">
        <v>2773074000</v>
      </c>
      <c r="CD6" s="22">
        <v>559343000</v>
      </c>
    </row>
    <row r="7" spans="1:8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19668100</v>
      </c>
      <c r="F7" s="22">
        <v>0</v>
      </c>
      <c r="G7" s="22">
        <v>755255</v>
      </c>
      <c r="H7" s="22">
        <v>0</v>
      </c>
      <c r="I7" s="22">
        <v>1893726</v>
      </c>
      <c r="J7" s="22">
        <v>719493</v>
      </c>
      <c r="K7" s="22">
        <v>0</v>
      </c>
      <c r="L7" s="22">
        <v>22849</v>
      </c>
      <c r="M7" s="22">
        <v>729773</v>
      </c>
      <c r="N7" s="22">
        <v>0</v>
      </c>
      <c r="O7" s="22">
        <v>132043</v>
      </c>
      <c r="P7" s="22">
        <v>7602363</v>
      </c>
      <c r="Q7" s="22">
        <v>120103</v>
      </c>
      <c r="R7" s="22">
        <v>0</v>
      </c>
      <c r="S7" s="22">
        <v>27908</v>
      </c>
      <c r="T7" s="22">
        <v>0</v>
      </c>
      <c r="U7" s="22">
        <v>5233582</v>
      </c>
      <c r="V7" s="22">
        <v>2651988</v>
      </c>
      <c r="W7" s="22">
        <v>1939044</v>
      </c>
      <c r="X7" s="22">
        <v>0</v>
      </c>
      <c r="Y7" s="22">
        <v>127532</v>
      </c>
      <c r="Z7" s="22">
        <v>0</v>
      </c>
      <c r="AA7" s="22">
        <v>115691</v>
      </c>
      <c r="AB7" s="22">
        <v>0</v>
      </c>
      <c r="AC7" s="22">
        <v>211159</v>
      </c>
      <c r="AD7" s="22">
        <v>0</v>
      </c>
      <c r="AE7" s="22">
        <v>4736090</v>
      </c>
      <c r="AF7" s="22">
        <v>3035440</v>
      </c>
      <c r="AG7" s="22">
        <v>54999</v>
      </c>
      <c r="AH7" s="22">
        <v>0</v>
      </c>
      <c r="AI7" s="22">
        <v>0</v>
      </c>
      <c r="AJ7" s="22">
        <v>3021072</v>
      </c>
      <c r="AK7" s="22">
        <v>73630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52871840</v>
      </c>
      <c r="AR7" s="22">
        <v>282937</v>
      </c>
      <c r="AS7" s="22">
        <v>3844369</v>
      </c>
      <c r="AT7" s="22">
        <v>0</v>
      </c>
      <c r="AU7" s="22">
        <v>5179832</v>
      </c>
      <c r="AV7" s="22">
        <v>1413713</v>
      </c>
      <c r="AW7" s="22">
        <v>0</v>
      </c>
      <c r="AX7" s="22">
        <v>9357</v>
      </c>
      <c r="AY7" s="22">
        <v>116145</v>
      </c>
      <c r="AZ7" s="22">
        <v>596295</v>
      </c>
      <c r="BA7" s="22">
        <v>2023554</v>
      </c>
      <c r="BB7" s="22">
        <v>4798381</v>
      </c>
      <c r="BC7" s="22">
        <v>278396</v>
      </c>
      <c r="BD7" s="22">
        <v>60800</v>
      </c>
      <c r="BE7" s="22">
        <v>478939</v>
      </c>
      <c r="BF7" s="22">
        <v>0</v>
      </c>
      <c r="BG7" s="22">
        <v>4442220</v>
      </c>
      <c r="BH7" s="22">
        <v>1568502</v>
      </c>
      <c r="BI7" s="22">
        <v>1940442</v>
      </c>
      <c r="BJ7" s="22">
        <v>0</v>
      </c>
      <c r="BK7" s="22">
        <v>311911</v>
      </c>
      <c r="BL7" s="22">
        <v>0</v>
      </c>
      <c r="BM7" s="22">
        <v>127541</v>
      </c>
      <c r="BN7" s="22">
        <v>0</v>
      </c>
      <c r="BO7" s="22">
        <v>3970854</v>
      </c>
      <c r="BP7" s="22">
        <v>272922</v>
      </c>
      <c r="BQ7" s="22">
        <v>4414576</v>
      </c>
      <c r="BR7" s="22">
        <v>0</v>
      </c>
      <c r="BS7" s="22">
        <v>48760</v>
      </c>
      <c r="BT7" s="22">
        <v>0</v>
      </c>
      <c r="BU7" s="22">
        <v>0</v>
      </c>
      <c r="BV7" s="22">
        <v>8123540</v>
      </c>
      <c r="BW7" s="22">
        <v>483261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44787247</v>
      </c>
      <c r="CD7" s="22">
        <v>8084593</v>
      </c>
    </row>
    <row r="8" spans="1:8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16067063</v>
      </c>
      <c r="G8" s="22">
        <v>156559</v>
      </c>
      <c r="H8" s="22">
        <v>0</v>
      </c>
      <c r="I8" s="22">
        <v>664576</v>
      </c>
      <c r="J8" s="22">
        <v>176174</v>
      </c>
      <c r="K8" s="22">
        <v>9000</v>
      </c>
      <c r="L8" s="22">
        <v>0</v>
      </c>
      <c r="M8" s="22">
        <v>33249</v>
      </c>
      <c r="N8" s="22">
        <v>0</v>
      </c>
      <c r="O8" s="22">
        <v>0</v>
      </c>
      <c r="P8" s="22">
        <v>8575504</v>
      </c>
      <c r="Q8" s="22">
        <v>19052</v>
      </c>
      <c r="R8" s="22">
        <v>17650</v>
      </c>
      <c r="S8" s="22">
        <v>297450</v>
      </c>
      <c r="T8" s="22">
        <v>0</v>
      </c>
      <c r="U8" s="22">
        <v>2710132</v>
      </c>
      <c r="V8" s="22">
        <v>2329696</v>
      </c>
      <c r="W8" s="22">
        <v>1896816</v>
      </c>
      <c r="X8" s="22">
        <v>0</v>
      </c>
      <c r="Y8" s="22">
        <v>572100</v>
      </c>
      <c r="Z8" s="22">
        <v>30418</v>
      </c>
      <c r="AA8" s="22">
        <v>3748</v>
      </c>
      <c r="AB8" s="22">
        <v>0</v>
      </c>
      <c r="AC8" s="22">
        <v>338312</v>
      </c>
      <c r="AD8" s="22">
        <v>32445</v>
      </c>
      <c r="AE8" s="22">
        <v>312665</v>
      </c>
      <c r="AF8" s="22">
        <v>0</v>
      </c>
      <c r="AG8" s="22">
        <v>46323</v>
      </c>
      <c r="AH8" s="22">
        <v>0</v>
      </c>
      <c r="AI8" s="22">
        <v>0</v>
      </c>
      <c r="AJ8" s="22">
        <v>1093896</v>
      </c>
      <c r="AK8" s="22">
        <v>0</v>
      </c>
      <c r="AL8" s="22">
        <v>0</v>
      </c>
      <c r="AM8" s="22">
        <v>6004</v>
      </c>
      <c r="AN8" s="22">
        <v>0</v>
      </c>
      <c r="AO8" s="22">
        <v>0</v>
      </c>
      <c r="AP8" s="22">
        <v>0</v>
      </c>
      <c r="AQ8" s="22">
        <v>35388832</v>
      </c>
      <c r="AR8" s="22">
        <v>230931</v>
      </c>
      <c r="AS8" s="22">
        <v>2854413</v>
      </c>
      <c r="AT8" s="22">
        <v>0</v>
      </c>
      <c r="AU8" s="22">
        <v>1522179</v>
      </c>
      <c r="AV8" s="22">
        <v>665746</v>
      </c>
      <c r="AW8" s="22">
        <v>3065</v>
      </c>
      <c r="AX8" s="22">
        <v>0</v>
      </c>
      <c r="AY8" s="22">
        <v>305581</v>
      </c>
      <c r="AZ8" s="22">
        <v>0</v>
      </c>
      <c r="BA8" s="22">
        <v>0</v>
      </c>
      <c r="BB8" s="22">
        <v>5733584</v>
      </c>
      <c r="BC8" s="22">
        <v>66914</v>
      </c>
      <c r="BD8" s="22">
        <v>80924</v>
      </c>
      <c r="BE8" s="22">
        <v>295301</v>
      </c>
      <c r="BF8" s="22">
        <v>0</v>
      </c>
      <c r="BG8" s="22">
        <v>2180344</v>
      </c>
      <c r="BH8" s="22">
        <v>3409633</v>
      </c>
      <c r="BI8" s="22">
        <v>2401590</v>
      </c>
      <c r="BJ8" s="22">
        <v>0</v>
      </c>
      <c r="BK8" s="22">
        <v>657262</v>
      </c>
      <c r="BL8" s="22">
        <v>48171</v>
      </c>
      <c r="BM8" s="22">
        <v>4956</v>
      </c>
      <c r="BN8" s="22">
        <v>30559</v>
      </c>
      <c r="BO8" s="22">
        <v>855608</v>
      </c>
      <c r="BP8" s="22">
        <v>195</v>
      </c>
      <c r="BQ8" s="22">
        <v>0</v>
      </c>
      <c r="BR8" s="22">
        <v>0</v>
      </c>
      <c r="BS8" s="22">
        <v>421460</v>
      </c>
      <c r="BT8" s="22">
        <v>222768</v>
      </c>
      <c r="BU8" s="22">
        <v>398710</v>
      </c>
      <c r="BV8" s="22">
        <v>4354458</v>
      </c>
      <c r="BW8" s="22">
        <v>407254</v>
      </c>
      <c r="BX8" s="22">
        <v>0</v>
      </c>
      <c r="BY8" s="22">
        <v>48368</v>
      </c>
      <c r="BZ8" s="22">
        <v>0</v>
      </c>
      <c r="CA8" s="22">
        <v>0</v>
      </c>
      <c r="CB8" s="22">
        <v>151675</v>
      </c>
      <c r="CC8" s="22">
        <v>27351649</v>
      </c>
      <c r="CD8" s="22">
        <v>8037183</v>
      </c>
    </row>
    <row r="9" spans="1:8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1775981000</v>
      </c>
      <c r="F9" s="22">
        <v>0</v>
      </c>
      <c r="G9" s="22">
        <v>13176000</v>
      </c>
      <c r="H9" s="22">
        <v>0</v>
      </c>
      <c r="I9" s="22">
        <v>58519000</v>
      </c>
      <c r="J9" s="22">
        <v>2556000</v>
      </c>
      <c r="K9" s="22">
        <v>0</v>
      </c>
      <c r="L9" s="22">
        <v>34000</v>
      </c>
      <c r="M9" s="22">
        <v>47731000</v>
      </c>
      <c r="N9" s="22">
        <v>0</v>
      </c>
      <c r="O9" s="22">
        <v>12855000</v>
      </c>
      <c r="P9" s="22">
        <v>16509000</v>
      </c>
      <c r="Q9" s="22">
        <v>0</v>
      </c>
      <c r="R9" s="22">
        <v>102143000</v>
      </c>
      <c r="S9" s="22">
        <v>74315000</v>
      </c>
      <c r="T9" s="22">
        <v>2784000</v>
      </c>
      <c r="U9" s="22">
        <v>0</v>
      </c>
      <c r="V9" s="22">
        <v>102705000</v>
      </c>
      <c r="W9" s="22">
        <v>124149000</v>
      </c>
      <c r="X9" s="22">
        <v>0</v>
      </c>
      <c r="Y9" s="22">
        <v>19444000</v>
      </c>
      <c r="Z9" s="22">
        <v>0</v>
      </c>
      <c r="AA9" s="22">
        <v>1504000</v>
      </c>
      <c r="AB9" s="22">
        <v>0</v>
      </c>
      <c r="AC9" s="22">
        <v>667000</v>
      </c>
      <c r="AD9" s="22">
        <v>1914000</v>
      </c>
      <c r="AE9" s="22">
        <v>19433000</v>
      </c>
      <c r="AF9" s="22">
        <v>31235000</v>
      </c>
      <c r="AG9" s="22">
        <v>34179000</v>
      </c>
      <c r="AH9" s="22">
        <v>835000</v>
      </c>
      <c r="AI9" s="22">
        <v>0</v>
      </c>
      <c r="AJ9" s="22">
        <v>24569000</v>
      </c>
      <c r="AK9" s="22">
        <v>7856000</v>
      </c>
      <c r="AL9" s="22">
        <v>21568000</v>
      </c>
      <c r="AM9" s="22">
        <v>0</v>
      </c>
      <c r="AN9" s="22">
        <v>0</v>
      </c>
      <c r="AO9" s="22">
        <v>0</v>
      </c>
      <c r="AP9" s="22">
        <v>0</v>
      </c>
      <c r="AQ9" s="22">
        <v>2496661000</v>
      </c>
      <c r="AR9" s="22">
        <v>4189000</v>
      </c>
      <c r="AS9" s="22">
        <v>277556000</v>
      </c>
      <c r="AT9" s="22">
        <v>0</v>
      </c>
      <c r="AU9" s="22">
        <v>292496000</v>
      </c>
      <c r="AV9" s="22">
        <v>155842000</v>
      </c>
      <c r="AW9" s="22">
        <v>0</v>
      </c>
      <c r="AX9" s="22">
        <v>3000</v>
      </c>
      <c r="AY9" s="22">
        <v>27431000</v>
      </c>
      <c r="AZ9" s="22">
        <v>0</v>
      </c>
      <c r="BA9" s="22">
        <v>44231000</v>
      </c>
      <c r="BB9" s="22">
        <v>299799000</v>
      </c>
      <c r="BC9" s="22">
        <v>0</v>
      </c>
      <c r="BD9" s="22">
        <v>299710000</v>
      </c>
      <c r="BE9" s="22">
        <v>34136000</v>
      </c>
      <c r="BF9" s="22">
        <v>25068000</v>
      </c>
      <c r="BG9" s="22">
        <v>0</v>
      </c>
      <c r="BH9" s="22">
        <v>72490000</v>
      </c>
      <c r="BI9" s="22">
        <v>125445000</v>
      </c>
      <c r="BJ9" s="22">
        <v>0</v>
      </c>
      <c r="BK9" s="22">
        <v>45742000</v>
      </c>
      <c r="BL9" s="22">
        <v>0</v>
      </c>
      <c r="BM9" s="22">
        <v>635000</v>
      </c>
      <c r="BN9" s="22">
        <v>0</v>
      </c>
      <c r="BO9" s="22">
        <v>34256000</v>
      </c>
      <c r="BP9" s="22">
        <v>93000</v>
      </c>
      <c r="BQ9" s="22">
        <v>13182000</v>
      </c>
      <c r="BR9" s="22">
        <v>37888000</v>
      </c>
      <c r="BS9" s="22">
        <v>0</v>
      </c>
      <c r="BT9" s="22">
        <v>0</v>
      </c>
      <c r="BU9" s="22">
        <v>0</v>
      </c>
      <c r="BV9" s="22">
        <v>136160000</v>
      </c>
      <c r="BW9" s="22">
        <v>45667000</v>
      </c>
      <c r="BX9" s="22">
        <v>35410000</v>
      </c>
      <c r="BY9" s="22">
        <v>5926000</v>
      </c>
      <c r="BZ9" s="22">
        <v>0</v>
      </c>
      <c r="CA9" s="22">
        <v>0</v>
      </c>
      <c r="CB9" s="22">
        <v>0</v>
      </c>
      <c r="CC9" s="22">
        <v>2013355000</v>
      </c>
      <c r="CD9" s="22">
        <v>483306000</v>
      </c>
    </row>
    <row r="10" spans="1:8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23913527</v>
      </c>
      <c r="F10" s="22">
        <v>0</v>
      </c>
      <c r="G10" s="22">
        <v>-676769</v>
      </c>
      <c r="H10" s="22">
        <v>0</v>
      </c>
      <c r="I10" s="22">
        <v>3341055</v>
      </c>
      <c r="J10" s="22">
        <v>-39719</v>
      </c>
      <c r="K10" s="22">
        <v>0</v>
      </c>
      <c r="L10" s="22">
        <v>0</v>
      </c>
      <c r="M10" s="22">
        <v>25758</v>
      </c>
      <c r="N10" s="22">
        <v>0</v>
      </c>
      <c r="O10" s="22">
        <v>-167148</v>
      </c>
      <c r="P10" s="22">
        <v>13040189</v>
      </c>
      <c r="Q10" s="22">
        <v>0</v>
      </c>
      <c r="R10" s="22">
        <v>0</v>
      </c>
      <c r="S10" s="22">
        <v>-2042</v>
      </c>
      <c r="T10" s="22">
        <v>140740</v>
      </c>
      <c r="U10" s="22">
        <v>3836678</v>
      </c>
      <c r="V10" s="22">
        <v>4980775</v>
      </c>
      <c r="W10" s="22">
        <v>1391528</v>
      </c>
      <c r="X10" s="22">
        <v>0</v>
      </c>
      <c r="Y10" s="22">
        <v>544793</v>
      </c>
      <c r="Z10" s="22">
        <v>0</v>
      </c>
      <c r="AA10" s="22">
        <v>55445</v>
      </c>
      <c r="AB10" s="22">
        <v>0</v>
      </c>
      <c r="AC10" s="22">
        <v>3743435</v>
      </c>
      <c r="AD10" s="22">
        <v>0</v>
      </c>
      <c r="AE10" s="22">
        <v>2382160</v>
      </c>
      <c r="AF10" s="22">
        <v>0</v>
      </c>
      <c r="AG10" s="22">
        <v>89560</v>
      </c>
      <c r="AH10" s="22">
        <v>0</v>
      </c>
      <c r="AI10" s="22">
        <v>0</v>
      </c>
      <c r="AJ10" s="22">
        <v>2774230</v>
      </c>
      <c r="AK10" s="22">
        <v>2649341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62023536</v>
      </c>
      <c r="AR10" s="22">
        <v>426116</v>
      </c>
      <c r="AS10" s="22">
        <v>4862608</v>
      </c>
      <c r="AT10" s="22">
        <v>105543</v>
      </c>
      <c r="AU10" s="22">
        <v>2795693</v>
      </c>
      <c r="AV10" s="22">
        <v>1207834</v>
      </c>
      <c r="AW10" s="22">
        <v>248873</v>
      </c>
      <c r="AX10" s="22">
        <v>0</v>
      </c>
      <c r="AY10" s="22">
        <v>781259</v>
      </c>
      <c r="AZ10" s="22">
        <v>0</v>
      </c>
      <c r="BA10" s="22">
        <v>3779184</v>
      </c>
      <c r="BB10" s="22">
        <v>2534591</v>
      </c>
      <c r="BC10" s="22">
        <v>0</v>
      </c>
      <c r="BD10" s="22">
        <v>0</v>
      </c>
      <c r="BE10" s="22">
        <v>390518</v>
      </c>
      <c r="BF10" s="22">
        <v>545890</v>
      </c>
      <c r="BG10" s="22">
        <v>3693914</v>
      </c>
      <c r="BH10" s="22">
        <v>3888048</v>
      </c>
      <c r="BI10" s="22">
        <v>1384926</v>
      </c>
      <c r="BJ10" s="22">
        <v>0</v>
      </c>
      <c r="BK10" s="22">
        <v>823064</v>
      </c>
      <c r="BL10" s="22">
        <v>0</v>
      </c>
      <c r="BM10" s="22">
        <v>57765</v>
      </c>
      <c r="BN10" s="22">
        <v>0</v>
      </c>
      <c r="BO10" s="22">
        <v>2239575</v>
      </c>
      <c r="BP10" s="22">
        <v>0</v>
      </c>
      <c r="BQ10" s="22">
        <v>0</v>
      </c>
      <c r="BR10" s="22">
        <v>0</v>
      </c>
      <c r="BS10" s="22">
        <v>53423</v>
      </c>
      <c r="BT10" s="22">
        <v>0</v>
      </c>
      <c r="BU10" s="22">
        <v>0</v>
      </c>
      <c r="BV10" s="22">
        <v>9291912</v>
      </c>
      <c r="BW10" s="22">
        <v>2613045</v>
      </c>
      <c r="BX10" s="22">
        <v>0</v>
      </c>
      <c r="BY10" s="22">
        <v>0</v>
      </c>
      <c r="BZ10" s="22">
        <v>0</v>
      </c>
      <c r="CA10" s="22">
        <v>0</v>
      </c>
      <c r="CB10" s="22">
        <v>1178462</v>
      </c>
      <c r="CC10" s="22">
        <v>42902243</v>
      </c>
      <c r="CD10" s="22">
        <v>19121293</v>
      </c>
    </row>
    <row r="11" spans="1:8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83555099</v>
      </c>
      <c r="F11" s="22">
        <v>12000</v>
      </c>
      <c r="G11" s="22">
        <v>5980660</v>
      </c>
      <c r="H11" s="22">
        <v>0</v>
      </c>
      <c r="I11" s="22">
        <v>1196451</v>
      </c>
      <c r="J11" s="22">
        <v>2787127</v>
      </c>
      <c r="K11" s="22">
        <v>175165</v>
      </c>
      <c r="L11" s="22">
        <v>0</v>
      </c>
      <c r="M11" s="22">
        <v>2761899</v>
      </c>
      <c r="N11" s="22">
        <v>0</v>
      </c>
      <c r="O11" s="22">
        <v>1345348</v>
      </c>
      <c r="P11" s="22">
        <v>19125240</v>
      </c>
      <c r="Q11" s="22">
        <v>7318210</v>
      </c>
      <c r="R11" s="22">
        <v>1781395</v>
      </c>
      <c r="S11" s="22">
        <v>2029824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2833385</v>
      </c>
      <c r="Z11" s="22">
        <v>0</v>
      </c>
      <c r="AA11" s="22">
        <v>64833</v>
      </c>
      <c r="AB11" s="22">
        <v>0</v>
      </c>
      <c r="AC11" s="22">
        <v>1830489</v>
      </c>
      <c r="AD11" s="22">
        <v>0</v>
      </c>
      <c r="AE11" s="22">
        <v>21991</v>
      </c>
      <c r="AF11" s="22">
        <v>3975600</v>
      </c>
      <c r="AG11" s="22">
        <v>0</v>
      </c>
      <c r="AH11" s="22">
        <v>0</v>
      </c>
      <c r="AI11" s="22">
        <v>160980</v>
      </c>
      <c r="AJ11" s="22">
        <v>15311340</v>
      </c>
      <c r="AK11" s="22">
        <v>6108156</v>
      </c>
      <c r="AL11" s="22">
        <v>0</v>
      </c>
      <c r="AM11" s="22">
        <v>0</v>
      </c>
      <c r="AN11" s="22">
        <v>0</v>
      </c>
      <c r="AO11" s="22">
        <v>0</v>
      </c>
      <c r="AP11" s="22">
        <v>35574</v>
      </c>
      <c r="AQ11" s="22">
        <v>158410766</v>
      </c>
      <c r="AR11" s="22">
        <v>684912</v>
      </c>
      <c r="AS11" s="22">
        <v>12813920</v>
      </c>
      <c r="AT11" s="22">
        <v>0</v>
      </c>
      <c r="AU11" s="22">
        <v>13638968</v>
      </c>
      <c r="AV11" s="22">
        <v>11032749</v>
      </c>
      <c r="AW11" s="22">
        <v>554712</v>
      </c>
      <c r="AX11" s="22">
        <v>0</v>
      </c>
      <c r="AY11" s="22">
        <v>2854868</v>
      </c>
      <c r="AZ11" s="22">
        <v>0</v>
      </c>
      <c r="BA11" s="22">
        <v>11781974</v>
      </c>
      <c r="BB11" s="22">
        <v>14445460</v>
      </c>
      <c r="BC11" s="22">
        <v>6978622</v>
      </c>
      <c r="BD11" s="22">
        <v>2624865</v>
      </c>
      <c r="BE11" s="22">
        <v>1638603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3488166</v>
      </c>
      <c r="BL11" s="22">
        <v>0</v>
      </c>
      <c r="BM11" s="22">
        <v>87211</v>
      </c>
      <c r="BN11" s="22">
        <v>0</v>
      </c>
      <c r="BO11" s="22">
        <v>2280225</v>
      </c>
      <c r="BP11" s="22">
        <v>0</v>
      </c>
      <c r="BQ11" s="22">
        <v>61500</v>
      </c>
      <c r="BR11" s="22">
        <v>4687465</v>
      </c>
      <c r="BS11" s="22">
        <v>0</v>
      </c>
      <c r="BT11" s="22">
        <v>0</v>
      </c>
      <c r="BU11" s="22">
        <v>1452246</v>
      </c>
      <c r="BV11" s="22">
        <v>18829565</v>
      </c>
      <c r="BW11" s="22">
        <v>10821713</v>
      </c>
      <c r="BX11" s="22">
        <v>0</v>
      </c>
      <c r="BY11" s="22">
        <v>0</v>
      </c>
      <c r="BZ11" s="22">
        <v>0</v>
      </c>
      <c r="CA11" s="22">
        <v>0</v>
      </c>
      <c r="CB11" s="22">
        <v>75456</v>
      </c>
      <c r="CC11" s="22">
        <v>120833200</v>
      </c>
      <c r="CD11" s="22">
        <v>37577566</v>
      </c>
    </row>
    <row r="12" spans="1:8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9705279</v>
      </c>
      <c r="F12" s="22">
        <v>0</v>
      </c>
      <c r="G12" s="22">
        <v>129940</v>
      </c>
      <c r="H12" s="22">
        <v>5944</v>
      </c>
      <c r="I12" s="22">
        <v>609039</v>
      </c>
      <c r="J12" s="22">
        <v>33883</v>
      </c>
      <c r="K12" s="22">
        <v>11966</v>
      </c>
      <c r="L12" s="22">
        <v>608</v>
      </c>
      <c r="M12" s="22">
        <v>49205</v>
      </c>
      <c r="N12" s="22">
        <v>0</v>
      </c>
      <c r="O12" s="22">
        <v>0</v>
      </c>
      <c r="P12" s="22">
        <v>1673346</v>
      </c>
      <c r="Q12" s="22">
        <v>0</v>
      </c>
      <c r="R12" s="22">
        <v>115920</v>
      </c>
      <c r="S12" s="22">
        <v>7493</v>
      </c>
      <c r="T12" s="22">
        <v>975</v>
      </c>
      <c r="U12" s="22">
        <v>3925087</v>
      </c>
      <c r="V12" s="22">
        <v>1363164</v>
      </c>
      <c r="W12" s="22">
        <v>1680180</v>
      </c>
      <c r="X12" s="22">
        <v>0</v>
      </c>
      <c r="Y12" s="22">
        <v>251687</v>
      </c>
      <c r="Z12" s="22">
        <v>56808</v>
      </c>
      <c r="AA12" s="22">
        <v>42571</v>
      </c>
      <c r="AB12" s="22">
        <v>0</v>
      </c>
      <c r="AC12" s="22">
        <v>341358</v>
      </c>
      <c r="AD12" s="22">
        <v>231029</v>
      </c>
      <c r="AE12" s="22">
        <v>453006</v>
      </c>
      <c r="AF12" s="22">
        <v>0</v>
      </c>
      <c r="AG12" s="22">
        <v>3600</v>
      </c>
      <c r="AH12" s="22">
        <v>0</v>
      </c>
      <c r="AI12" s="22">
        <v>6114</v>
      </c>
      <c r="AJ12" s="22">
        <v>2122671</v>
      </c>
      <c r="AK12" s="22">
        <v>492129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23313002</v>
      </c>
      <c r="AR12" s="22">
        <v>199045</v>
      </c>
      <c r="AS12" s="22">
        <v>1762947</v>
      </c>
      <c r="AT12" s="22">
        <v>350395</v>
      </c>
      <c r="AU12" s="22">
        <v>2286659</v>
      </c>
      <c r="AV12" s="22">
        <v>438174</v>
      </c>
      <c r="AW12" s="22">
        <v>25281</v>
      </c>
      <c r="AX12" s="22">
        <v>608</v>
      </c>
      <c r="AY12" s="22">
        <v>189270</v>
      </c>
      <c r="AZ12" s="22">
        <v>0</v>
      </c>
      <c r="BA12" s="22">
        <v>937604</v>
      </c>
      <c r="BB12" s="22">
        <v>3063054</v>
      </c>
      <c r="BC12" s="22">
        <v>48430</v>
      </c>
      <c r="BD12" s="22">
        <v>53666</v>
      </c>
      <c r="BE12" s="22">
        <v>162561</v>
      </c>
      <c r="BF12" s="22">
        <v>77550</v>
      </c>
      <c r="BG12" s="22">
        <v>3141755</v>
      </c>
      <c r="BH12" s="22">
        <v>1033624</v>
      </c>
      <c r="BI12" s="22">
        <v>1230586</v>
      </c>
      <c r="BJ12" s="22">
        <v>0</v>
      </c>
      <c r="BK12" s="22">
        <v>314609</v>
      </c>
      <c r="BL12" s="22">
        <v>61848</v>
      </c>
      <c r="BM12" s="22">
        <v>59599</v>
      </c>
      <c r="BN12" s="22">
        <v>0</v>
      </c>
      <c r="BO12" s="22">
        <v>591179</v>
      </c>
      <c r="BP12" s="22">
        <v>230499</v>
      </c>
      <c r="BQ12" s="22">
        <v>86294</v>
      </c>
      <c r="BR12" s="22">
        <v>0</v>
      </c>
      <c r="BS12" s="22">
        <v>11210</v>
      </c>
      <c r="BT12" s="22">
        <v>0</v>
      </c>
      <c r="BU12" s="22">
        <v>104732</v>
      </c>
      <c r="BV12" s="22">
        <v>2491897</v>
      </c>
      <c r="BW12" s="22">
        <v>1639552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20592628</v>
      </c>
      <c r="CD12" s="22">
        <v>2720374</v>
      </c>
    </row>
    <row r="13" spans="1:8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30753494</v>
      </c>
      <c r="F13" s="22">
        <v>5402</v>
      </c>
      <c r="G13" s="22">
        <v>14595756</v>
      </c>
      <c r="H13" s="22">
        <v>0</v>
      </c>
      <c r="I13" s="22">
        <v>577701</v>
      </c>
      <c r="J13" s="22">
        <v>269372</v>
      </c>
      <c r="K13" s="22">
        <v>0</v>
      </c>
      <c r="L13" s="22">
        <v>2747055</v>
      </c>
      <c r="M13" s="22">
        <v>1979041</v>
      </c>
      <c r="N13" s="22">
        <v>0</v>
      </c>
      <c r="O13" s="22">
        <v>5993</v>
      </c>
      <c r="P13" s="22">
        <v>12836546</v>
      </c>
      <c r="Q13" s="22">
        <v>0</v>
      </c>
      <c r="R13" s="22">
        <v>104321</v>
      </c>
      <c r="S13" s="22">
        <v>479134</v>
      </c>
      <c r="T13" s="22">
        <v>0</v>
      </c>
      <c r="U13" s="22">
        <v>3950780</v>
      </c>
      <c r="V13" s="22">
        <v>2894631</v>
      </c>
      <c r="W13" s="22">
        <v>1765723</v>
      </c>
      <c r="X13" s="22">
        <v>0</v>
      </c>
      <c r="Y13" s="22">
        <v>1426846</v>
      </c>
      <c r="Z13" s="22">
        <v>0</v>
      </c>
      <c r="AA13" s="22">
        <v>54380</v>
      </c>
      <c r="AB13" s="22">
        <v>0</v>
      </c>
      <c r="AC13" s="22">
        <v>3311809</v>
      </c>
      <c r="AD13" s="22">
        <v>0</v>
      </c>
      <c r="AE13" s="22">
        <v>0</v>
      </c>
      <c r="AF13" s="22">
        <v>0</v>
      </c>
      <c r="AG13" s="22">
        <v>86253</v>
      </c>
      <c r="AH13" s="22">
        <v>0</v>
      </c>
      <c r="AI13" s="22">
        <v>0</v>
      </c>
      <c r="AJ13" s="22">
        <v>5368447</v>
      </c>
      <c r="AK13" s="22">
        <v>1027130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84239814</v>
      </c>
      <c r="AR13" s="22">
        <v>492716</v>
      </c>
      <c r="AS13" s="22">
        <v>25959289</v>
      </c>
      <c r="AT13" s="22">
        <v>1042757</v>
      </c>
      <c r="AU13" s="22">
        <v>3018404</v>
      </c>
      <c r="AV13" s="22">
        <v>2237553</v>
      </c>
      <c r="AW13" s="22">
        <v>16679</v>
      </c>
      <c r="AX13" s="22">
        <v>3330598</v>
      </c>
      <c r="AY13" s="22">
        <v>990660</v>
      </c>
      <c r="AZ13" s="22">
        <v>0</v>
      </c>
      <c r="BA13" s="22">
        <v>1496878</v>
      </c>
      <c r="BB13" s="22">
        <v>2472417</v>
      </c>
      <c r="BC13" s="22">
        <v>0</v>
      </c>
      <c r="BD13" s="22">
        <v>327992</v>
      </c>
      <c r="BE13" s="22">
        <v>106673</v>
      </c>
      <c r="BF13" s="22">
        <v>0</v>
      </c>
      <c r="BG13" s="22">
        <v>2586879</v>
      </c>
      <c r="BH13" s="22">
        <v>2243074</v>
      </c>
      <c r="BI13" s="22">
        <v>1588389</v>
      </c>
      <c r="BJ13" s="22">
        <v>0</v>
      </c>
      <c r="BK13" s="22">
        <v>1936445</v>
      </c>
      <c r="BL13" s="22">
        <v>0</v>
      </c>
      <c r="BM13" s="22">
        <v>73347</v>
      </c>
      <c r="BN13" s="22">
        <v>0</v>
      </c>
      <c r="BO13" s="22">
        <v>2482498</v>
      </c>
      <c r="BP13" s="22">
        <v>0</v>
      </c>
      <c r="BQ13" s="22">
        <v>0</v>
      </c>
      <c r="BR13" s="22">
        <v>0</v>
      </c>
      <c r="BS13" s="22">
        <v>101555</v>
      </c>
      <c r="BT13" s="22">
        <v>0</v>
      </c>
      <c r="BU13" s="22">
        <v>0</v>
      </c>
      <c r="BV13" s="22">
        <v>11316805</v>
      </c>
      <c r="BW13" s="22">
        <v>924452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64746060</v>
      </c>
      <c r="CD13" s="22">
        <v>19493754</v>
      </c>
    </row>
    <row r="14" spans="1:8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93303000</v>
      </c>
      <c r="F14" s="22">
        <v>0</v>
      </c>
      <c r="G14" s="22">
        <v>15359000</v>
      </c>
      <c r="H14" s="22">
        <v>0</v>
      </c>
      <c r="I14" s="22">
        <v>3752000</v>
      </c>
      <c r="J14" s="22">
        <v>6321000</v>
      </c>
      <c r="K14" s="22">
        <v>0</v>
      </c>
      <c r="L14" s="22">
        <v>7672000</v>
      </c>
      <c r="M14" s="22">
        <v>3234000</v>
      </c>
      <c r="N14" s="22">
        <v>1507000</v>
      </c>
      <c r="O14" s="22">
        <v>739000</v>
      </c>
      <c r="P14" s="22">
        <v>19775000</v>
      </c>
      <c r="Q14" s="22">
        <v>0</v>
      </c>
      <c r="R14" s="22">
        <v>5850000</v>
      </c>
      <c r="S14" s="22">
        <v>6339000</v>
      </c>
      <c r="T14" s="22">
        <v>3433000</v>
      </c>
      <c r="U14" s="22">
        <v>19722000</v>
      </c>
      <c r="V14" s="22">
        <v>16088000</v>
      </c>
      <c r="W14" s="22">
        <v>16461000</v>
      </c>
      <c r="X14" s="22">
        <v>0</v>
      </c>
      <c r="Y14" s="22">
        <v>1904000</v>
      </c>
      <c r="Z14" s="22">
        <v>0</v>
      </c>
      <c r="AA14" s="22">
        <v>782000</v>
      </c>
      <c r="AB14" s="22">
        <v>0</v>
      </c>
      <c r="AC14" s="22">
        <v>808000</v>
      </c>
      <c r="AD14" s="22">
        <v>10000</v>
      </c>
      <c r="AE14" s="22">
        <v>11534000</v>
      </c>
      <c r="AF14" s="22">
        <v>2429000</v>
      </c>
      <c r="AG14" s="22">
        <v>0</v>
      </c>
      <c r="AH14" s="22">
        <v>0</v>
      </c>
      <c r="AI14" s="22">
        <v>0</v>
      </c>
      <c r="AJ14" s="22">
        <v>12981000</v>
      </c>
      <c r="AK14" s="22">
        <v>8269000</v>
      </c>
      <c r="AL14" s="22">
        <v>0</v>
      </c>
      <c r="AM14" s="22">
        <v>0</v>
      </c>
      <c r="AN14" s="22">
        <v>0</v>
      </c>
      <c r="AO14" s="22">
        <v>60707000</v>
      </c>
      <c r="AP14" s="22">
        <v>0</v>
      </c>
      <c r="AQ14" s="22">
        <v>318979000</v>
      </c>
      <c r="AR14" s="22">
        <v>293000</v>
      </c>
      <c r="AS14" s="22">
        <v>16799000</v>
      </c>
      <c r="AT14" s="22">
        <v>0</v>
      </c>
      <c r="AU14" s="22">
        <v>28836000</v>
      </c>
      <c r="AV14" s="22">
        <v>14027000</v>
      </c>
      <c r="AW14" s="22">
        <v>495000</v>
      </c>
      <c r="AX14" s="22">
        <v>7868000</v>
      </c>
      <c r="AY14" s="22">
        <v>3064000</v>
      </c>
      <c r="AZ14" s="22">
        <v>2085000</v>
      </c>
      <c r="BA14" s="22">
        <v>1365000</v>
      </c>
      <c r="BB14" s="22">
        <v>19965000</v>
      </c>
      <c r="BC14" s="22">
        <v>0</v>
      </c>
      <c r="BD14" s="22">
        <v>15010000</v>
      </c>
      <c r="BE14" s="22">
        <v>1674000</v>
      </c>
      <c r="BF14" s="22">
        <v>4941000</v>
      </c>
      <c r="BG14" s="22">
        <v>14134000</v>
      </c>
      <c r="BH14" s="22">
        <v>11997000</v>
      </c>
      <c r="BI14" s="22">
        <v>11397000</v>
      </c>
      <c r="BJ14" s="22">
        <v>0</v>
      </c>
      <c r="BK14" s="22">
        <v>2521000</v>
      </c>
      <c r="BL14" s="22">
        <v>0</v>
      </c>
      <c r="BM14" s="22">
        <v>982000</v>
      </c>
      <c r="BN14" s="22">
        <v>94000</v>
      </c>
      <c r="BO14" s="22">
        <v>1720000</v>
      </c>
      <c r="BP14" s="22">
        <v>1744000</v>
      </c>
      <c r="BQ14" s="22">
        <v>3054000</v>
      </c>
      <c r="BR14" s="22">
        <v>2472000</v>
      </c>
      <c r="BS14" s="22">
        <v>0</v>
      </c>
      <c r="BT14" s="22">
        <v>0</v>
      </c>
      <c r="BU14" s="22">
        <v>0</v>
      </c>
      <c r="BV14" s="22">
        <v>26497000</v>
      </c>
      <c r="BW14" s="22">
        <v>9573000</v>
      </c>
      <c r="BX14" s="22">
        <v>0</v>
      </c>
      <c r="BY14" s="22">
        <v>0</v>
      </c>
      <c r="BZ14" s="22">
        <v>0</v>
      </c>
      <c r="CA14" s="22">
        <v>46102000</v>
      </c>
      <c r="CB14" s="22">
        <v>0</v>
      </c>
      <c r="CC14" s="22">
        <v>248709000</v>
      </c>
      <c r="CD14" s="22">
        <v>70270000</v>
      </c>
    </row>
    <row r="15" spans="1:8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52346000</v>
      </c>
      <c r="F15" s="22">
        <v>3000</v>
      </c>
      <c r="G15" s="22">
        <v>1398000</v>
      </c>
      <c r="H15" s="22">
        <v>0</v>
      </c>
      <c r="I15" s="22">
        <v>7388000</v>
      </c>
      <c r="J15" s="22">
        <v>427000</v>
      </c>
      <c r="K15" s="22">
        <v>690000</v>
      </c>
      <c r="L15" s="22">
        <v>0</v>
      </c>
      <c r="M15" s="22">
        <v>290000</v>
      </c>
      <c r="N15" s="22">
        <v>0</v>
      </c>
      <c r="O15" s="22">
        <v>1632000</v>
      </c>
      <c r="P15" s="22">
        <v>10452000</v>
      </c>
      <c r="Q15" s="22">
        <v>904000</v>
      </c>
      <c r="R15" s="22">
        <v>961000</v>
      </c>
      <c r="S15" s="22">
        <v>0</v>
      </c>
      <c r="T15" s="22">
        <v>220000</v>
      </c>
      <c r="U15" s="22">
        <v>14597000</v>
      </c>
      <c r="V15" s="22">
        <v>12027000</v>
      </c>
      <c r="W15" s="22">
        <v>7693000</v>
      </c>
      <c r="X15" s="22">
        <v>105000</v>
      </c>
      <c r="Y15" s="22">
        <v>1837000</v>
      </c>
      <c r="Z15" s="22">
        <v>125000</v>
      </c>
      <c r="AA15" s="22">
        <v>677000</v>
      </c>
      <c r="AB15" s="22">
        <v>0</v>
      </c>
      <c r="AC15" s="22">
        <v>2507000</v>
      </c>
      <c r="AD15" s="22">
        <v>30000</v>
      </c>
      <c r="AE15" s="22">
        <v>10272000</v>
      </c>
      <c r="AF15" s="22">
        <v>0</v>
      </c>
      <c r="AG15" s="22">
        <v>0</v>
      </c>
      <c r="AH15" s="22">
        <v>0</v>
      </c>
      <c r="AI15" s="22">
        <v>0</v>
      </c>
      <c r="AJ15" s="22">
        <v>8578000</v>
      </c>
      <c r="AK15" s="22">
        <v>2114000</v>
      </c>
      <c r="AL15" s="22">
        <v>0</v>
      </c>
      <c r="AM15" s="22">
        <v>0</v>
      </c>
      <c r="AN15" s="22">
        <v>114145000</v>
      </c>
      <c r="AO15" s="22">
        <v>81616000</v>
      </c>
      <c r="AP15" s="22">
        <v>0</v>
      </c>
      <c r="AQ15" s="22">
        <v>333034000</v>
      </c>
      <c r="AR15" s="22">
        <v>1287000</v>
      </c>
      <c r="AS15" s="22">
        <v>25626000</v>
      </c>
      <c r="AT15" s="22">
        <v>0</v>
      </c>
      <c r="AU15" s="22">
        <v>18956000</v>
      </c>
      <c r="AV15" s="22">
        <v>10681000</v>
      </c>
      <c r="AW15" s="22">
        <v>2283000</v>
      </c>
      <c r="AX15" s="22">
        <v>0</v>
      </c>
      <c r="AY15" s="22">
        <v>1067000</v>
      </c>
      <c r="AZ15" s="22">
        <v>0</v>
      </c>
      <c r="BA15" s="22">
        <v>6350000</v>
      </c>
      <c r="BB15" s="22">
        <v>18139000</v>
      </c>
      <c r="BC15" s="22">
        <v>856000</v>
      </c>
      <c r="BD15" s="22">
        <v>4461000</v>
      </c>
      <c r="BE15" s="22">
        <v>139000</v>
      </c>
      <c r="BF15" s="22">
        <v>760000</v>
      </c>
      <c r="BG15" s="22">
        <v>9413000</v>
      </c>
      <c r="BH15" s="22">
        <v>8914000</v>
      </c>
      <c r="BI15" s="22">
        <v>4931000</v>
      </c>
      <c r="BJ15" s="22">
        <v>1966000</v>
      </c>
      <c r="BK15" s="22">
        <v>2082000</v>
      </c>
      <c r="BL15" s="22">
        <v>592000</v>
      </c>
      <c r="BM15" s="22">
        <v>492000</v>
      </c>
      <c r="BN15" s="22">
        <v>0</v>
      </c>
      <c r="BO15" s="22">
        <v>4267000</v>
      </c>
      <c r="BP15" s="22">
        <v>809000</v>
      </c>
      <c r="BQ15" s="22">
        <v>2151000</v>
      </c>
      <c r="BR15" s="22">
        <v>0</v>
      </c>
      <c r="BS15" s="22">
        <v>0</v>
      </c>
      <c r="BT15" s="22">
        <v>0</v>
      </c>
      <c r="BU15" s="22">
        <v>0</v>
      </c>
      <c r="BV15" s="22">
        <v>15048000</v>
      </c>
      <c r="BW15" s="22">
        <v>4724000</v>
      </c>
      <c r="BX15" s="22">
        <v>0</v>
      </c>
      <c r="BY15" s="22">
        <v>0</v>
      </c>
      <c r="BZ15" s="22">
        <v>122340000</v>
      </c>
      <c r="CA15" s="22">
        <v>53682000</v>
      </c>
      <c r="CB15" s="22">
        <v>0</v>
      </c>
      <c r="CC15" s="22">
        <v>322016000</v>
      </c>
      <c r="CD15" s="22">
        <v>11018000</v>
      </c>
    </row>
    <row r="16" spans="1:8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97854400</v>
      </c>
      <c r="F16" s="22">
        <v>0</v>
      </c>
      <c r="G16" s="22">
        <v>1835723</v>
      </c>
      <c r="H16" s="22">
        <v>0</v>
      </c>
      <c r="I16" s="22">
        <v>5461127</v>
      </c>
      <c r="J16" s="22">
        <v>2187452</v>
      </c>
      <c r="K16" s="22">
        <v>0</v>
      </c>
      <c r="L16" s="22">
        <v>7463449</v>
      </c>
      <c r="M16" s="22">
        <v>2567796</v>
      </c>
      <c r="N16" s="22">
        <v>2412532</v>
      </c>
      <c r="O16" s="22">
        <v>3910223</v>
      </c>
      <c r="P16" s="22">
        <v>20827588</v>
      </c>
      <c r="Q16" s="22">
        <v>0</v>
      </c>
      <c r="R16" s="22">
        <v>4557948</v>
      </c>
      <c r="S16" s="22">
        <v>4334263</v>
      </c>
      <c r="T16" s="22">
        <v>0</v>
      </c>
      <c r="U16" s="22">
        <v>22484514</v>
      </c>
      <c r="V16" s="22">
        <v>22922384</v>
      </c>
      <c r="W16" s="22">
        <v>15248911</v>
      </c>
      <c r="X16" s="22">
        <v>0</v>
      </c>
      <c r="Y16" s="22">
        <v>2592399</v>
      </c>
      <c r="Z16" s="22">
        <v>0</v>
      </c>
      <c r="AA16" s="22">
        <v>440184</v>
      </c>
      <c r="AB16" s="22">
        <v>0</v>
      </c>
      <c r="AC16" s="22">
        <v>0</v>
      </c>
      <c r="AD16" s="22">
        <v>201906</v>
      </c>
      <c r="AE16" s="22">
        <v>12008921</v>
      </c>
      <c r="AF16" s="22">
        <v>5948487</v>
      </c>
      <c r="AG16" s="22">
        <v>0</v>
      </c>
      <c r="AH16" s="22">
        <v>0</v>
      </c>
      <c r="AI16" s="22">
        <v>0</v>
      </c>
      <c r="AJ16" s="22">
        <v>22910764</v>
      </c>
      <c r="AK16" s="22">
        <v>2409247</v>
      </c>
      <c r="AL16" s="22">
        <v>0</v>
      </c>
      <c r="AM16" s="22">
        <v>60290</v>
      </c>
      <c r="AN16" s="22">
        <v>0</v>
      </c>
      <c r="AO16" s="22">
        <v>34909186</v>
      </c>
      <c r="AP16" s="22">
        <v>-2</v>
      </c>
      <c r="AQ16" s="22">
        <v>295549692</v>
      </c>
      <c r="AR16" s="22">
        <v>640516</v>
      </c>
      <c r="AS16" s="22">
        <v>28272997</v>
      </c>
      <c r="AT16" s="22">
        <v>0</v>
      </c>
      <c r="AU16" s="22">
        <v>22463432</v>
      </c>
      <c r="AV16" s="22">
        <v>16767831</v>
      </c>
      <c r="AW16" s="22">
        <v>5550</v>
      </c>
      <c r="AX16" s="22">
        <v>6933073</v>
      </c>
      <c r="AY16" s="22">
        <v>1634818</v>
      </c>
      <c r="AZ16" s="22">
        <v>3249883</v>
      </c>
      <c r="BA16" s="22">
        <v>9900599</v>
      </c>
      <c r="BB16" s="22">
        <v>29932514</v>
      </c>
      <c r="BC16" s="22">
        <v>237450</v>
      </c>
      <c r="BD16" s="22">
        <v>11640202</v>
      </c>
      <c r="BE16" s="22">
        <v>2839163</v>
      </c>
      <c r="BF16" s="22">
        <v>0</v>
      </c>
      <c r="BG16" s="22">
        <v>12339340</v>
      </c>
      <c r="BH16" s="22">
        <v>14543093</v>
      </c>
      <c r="BI16" s="22">
        <v>11497116</v>
      </c>
      <c r="BJ16" s="22">
        <v>0</v>
      </c>
      <c r="BK16" s="22">
        <v>3837893</v>
      </c>
      <c r="BL16" s="22">
        <v>0</v>
      </c>
      <c r="BM16" s="22">
        <v>490126</v>
      </c>
      <c r="BN16" s="22">
        <v>0</v>
      </c>
      <c r="BO16" s="22">
        <v>0</v>
      </c>
      <c r="BP16" s="22">
        <v>1615963</v>
      </c>
      <c r="BQ16" s="22">
        <v>1289342</v>
      </c>
      <c r="BR16" s="22">
        <v>5964075</v>
      </c>
      <c r="BS16" s="22">
        <v>0</v>
      </c>
      <c r="BT16" s="22">
        <v>0</v>
      </c>
      <c r="BU16" s="22">
        <v>0</v>
      </c>
      <c r="BV16" s="22">
        <v>29409856</v>
      </c>
      <c r="BW16" s="22">
        <v>8236901</v>
      </c>
      <c r="BX16" s="22">
        <v>556731</v>
      </c>
      <c r="BY16" s="22">
        <v>0</v>
      </c>
      <c r="BZ16" s="22">
        <v>0</v>
      </c>
      <c r="CA16" s="22">
        <v>21617047</v>
      </c>
      <c r="CB16" s="22">
        <v>0</v>
      </c>
      <c r="CC16" s="22">
        <v>245915511</v>
      </c>
      <c r="CD16" s="22">
        <v>49634181</v>
      </c>
    </row>
    <row r="17" spans="1:8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23240702</v>
      </c>
      <c r="F17" s="22">
        <v>0</v>
      </c>
      <c r="G17" s="22">
        <v>0</v>
      </c>
      <c r="H17" s="22">
        <v>0</v>
      </c>
      <c r="I17" s="22">
        <v>799033</v>
      </c>
      <c r="J17" s="22">
        <v>2700819</v>
      </c>
      <c r="K17" s="22">
        <v>0</v>
      </c>
      <c r="L17" s="22">
        <v>0</v>
      </c>
      <c r="M17" s="22">
        <v>1845836</v>
      </c>
      <c r="N17" s="22">
        <v>0</v>
      </c>
      <c r="O17" s="22">
        <v>409173</v>
      </c>
      <c r="P17" s="22">
        <v>9590135</v>
      </c>
      <c r="Q17" s="22">
        <v>0</v>
      </c>
      <c r="R17" s="22">
        <v>748322</v>
      </c>
      <c r="S17" s="22">
        <v>0</v>
      </c>
      <c r="T17" s="22">
        <v>0</v>
      </c>
      <c r="U17" s="22">
        <v>10889268</v>
      </c>
      <c r="V17" s="22">
        <v>0</v>
      </c>
      <c r="W17" s="22">
        <v>2372434</v>
      </c>
      <c r="X17" s="22">
        <v>0</v>
      </c>
      <c r="Y17" s="22">
        <v>674428</v>
      </c>
      <c r="Z17" s="22">
        <v>0</v>
      </c>
      <c r="AA17" s="22">
        <v>0</v>
      </c>
      <c r="AB17" s="22">
        <v>0</v>
      </c>
      <c r="AC17" s="22">
        <v>3653235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5564356</v>
      </c>
      <c r="AK17" s="22">
        <v>379164</v>
      </c>
      <c r="AL17" s="22">
        <v>0</v>
      </c>
      <c r="AM17" s="22">
        <v>285517</v>
      </c>
      <c r="AN17" s="22">
        <v>0</v>
      </c>
      <c r="AO17" s="22">
        <v>0</v>
      </c>
      <c r="AP17" s="22">
        <v>0</v>
      </c>
      <c r="AQ17" s="22">
        <v>63152422</v>
      </c>
      <c r="AR17" s="22">
        <v>407819</v>
      </c>
      <c r="AS17" s="22">
        <v>0</v>
      </c>
      <c r="AT17" s="22">
        <v>6702941</v>
      </c>
      <c r="AU17" s="22">
        <v>2918989</v>
      </c>
      <c r="AV17" s="22">
        <v>3975886</v>
      </c>
      <c r="AW17" s="22">
        <v>0</v>
      </c>
      <c r="AX17" s="22">
        <v>0</v>
      </c>
      <c r="AY17" s="22">
        <v>1189540</v>
      </c>
      <c r="AZ17" s="22">
        <v>0</v>
      </c>
      <c r="BA17" s="22">
        <v>4892058</v>
      </c>
      <c r="BB17" s="22">
        <v>6581464</v>
      </c>
      <c r="BC17" s="22">
        <v>0</v>
      </c>
      <c r="BD17" s="22">
        <v>938907</v>
      </c>
      <c r="BE17" s="22">
        <v>0</v>
      </c>
      <c r="BF17" s="22">
        <v>0</v>
      </c>
      <c r="BG17" s="22">
        <v>4757702</v>
      </c>
      <c r="BH17" s="22">
        <v>1910223</v>
      </c>
      <c r="BI17" s="22">
        <v>2055973</v>
      </c>
      <c r="BJ17" s="22">
        <v>0</v>
      </c>
      <c r="BK17" s="22">
        <v>1134352</v>
      </c>
      <c r="BL17" s="22">
        <v>0</v>
      </c>
      <c r="BM17" s="22">
        <v>0</v>
      </c>
      <c r="BN17" s="22">
        <v>0</v>
      </c>
      <c r="BO17" s="22">
        <v>1594959</v>
      </c>
      <c r="BP17" s="22">
        <v>0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8027437</v>
      </c>
      <c r="BW17" s="22">
        <v>1029944</v>
      </c>
      <c r="BX17" s="22">
        <v>0</v>
      </c>
      <c r="BY17" s="22">
        <v>744447</v>
      </c>
      <c r="BZ17" s="22">
        <v>0</v>
      </c>
      <c r="CA17" s="22">
        <v>0</v>
      </c>
      <c r="CB17" s="22">
        <v>0</v>
      </c>
      <c r="CC17" s="22">
        <v>48862641</v>
      </c>
      <c r="CD17" s="22">
        <v>14289781</v>
      </c>
    </row>
    <row r="18" spans="1:8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12583</v>
      </c>
      <c r="G18" s="22">
        <v>73853494</v>
      </c>
      <c r="H18" s="22">
        <v>0</v>
      </c>
      <c r="I18" s="22">
        <v>4740765</v>
      </c>
      <c r="J18" s="22">
        <v>-325234</v>
      </c>
      <c r="K18" s="22">
        <v>0</v>
      </c>
      <c r="L18" s="22">
        <v>2942787</v>
      </c>
      <c r="M18" s="22">
        <v>738848</v>
      </c>
      <c r="N18" s="22">
        <v>0</v>
      </c>
      <c r="O18" s="22">
        <v>564816</v>
      </c>
      <c r="P18" s="22">
        <v>21248335</v>
      </c>
      <c r="Q18" s="22">
        <v>0</v>
      </c>
      <c r="R18" s="22">
        <v>6618666</v>
      </c>
      <c r="S18" s="22">
        <v>4990663</v>
      </c>
      <c r="T18" s="22">
        <v>0</v>
      </c>
      <c r="U18" s="22">
        <v>10496928</v>
      </c>
      <c r="V18" s="22">
        <v>12673365</v>
      </c>
      <c r="W18" s="22">
        <v>5912633</v>
      </c>
      <c r="X18" s="22">
        <v>0</v>
      </c>
      <c r="Y18" s="22">
        <v>1497303</v>
      </c>
      <c r="Z18" s="22">
        <v>0</v>
      </c>
      <c r="AA18" s="22">
        <v>91120</v>
      </c>
      <c r="AB18" s="22">
        <v>0</v>
      </c>
      <c r="AC18" s="22">
        <v>4401318</v>
      </c>
      <c r="AD18" s="22">
        <v>0</v>
      </c>
      <c r="AE18" s="22">
        <v>6142</v>
      </c>
      <c r="AF18" s="22">
        <v>0</v>
      </c>
      <c r="AG18" s="22">
        <v>2811</v>
      </c>
      <c r="AH18" s="22">
        <v>0</v>
      </c>
      <c r="AI18" s="22">
        <v>0</v>
      </c>
      <c r="AJ18" s="22">
        <v>13207309</v>
      </c>
      <c r="AK18" s="22">
        <v>4560614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168235266</v>
      </c>
      <c r="AR18" s="22">
        <v>624676</v>
      </c>
      <c r="AS18" s="22">
        <v>11398004</v>
      </c>
      <c r="AT18" s="22">
        <v>64533</v>
      </c>
      <c r="AU18" s="22">
        <v>8382126</v>
      </c>
      <c r="AV18" s="22">
        <v>11861419</v>
      </c>
      <c r="AW18" s="22">
        <v>0</v>
      </c>
      <c r="AX18" s="22">
        <v>2666574</v>
      </c>
      <c r="AY18" s="22">
        <v>1010524</v>
      </c>
      <c r="AZ18" s="22">
        <v>0</v>
      </c>
      <c r="BA18" s="22">
        <v>3150565</v>
      </c>
      <c r="BB18" s="22">
        <v>15789022</v>
      </c>
      <c r="BC18" s="22">
        <v>0</v>
      </c>
      <c r="BD18" s="22">
        <v>10697912</v>
      </c>
      <c r="BE18" s="22">
        <v>1853132</v>
      </c>
      <c r="BF18" s="22">
        <v>0</v>
      </c>
      <c r="BG18" s="22">
        <v>8870626</v>
      </c>
      <c r="BH18" s="22">
        <v>8819019</v>
      </c>
      <c r="BI18" s="22">
        <v>5873043</v>
      </c>
      <c r="BJ18" s="22">
        <v>0</v>
      </c>
      <c r="BK18" s="22">
        <v>2619076</v>
      </c>
      <c r="BL18" s="22">
        <v>0</v>
      </c>
      <c r="BM18" s="22">
        <v>57672</v>
      </c>
      <c r="BN18" s="22">
        <v>0</v>
      </c>
      <c r="BO18" s="22">
        <v>4315247</v>
      </c>
      <c r="BP18" s="22">
        <v>26362</v>
      </c>
      <c r="BQ18" s="22">
        <v>22334</v>
      </c>
      <c r="BR18" s="22">
        <v>0</v>
      </c>
      <c r="BS18" s="22">
        <v>215314</v>
      </c>
      <c r="BT18" s="22">
        <v>0</v>
      </c>
      <c r="BU18" s="22">
        <v>0</v>
      </c>
      <c r="BV18" s="22">
        <v>22946843</v>
      </c>
      <c r="BW18" s="22">
        <v>11589739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132853762</v>
      </c>
      <c r="CD18" s="22">
        <v>35381504</v>
      </c>
    </row>
    <row r="19" spans="1:8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11776511</v>
      </c>
      <c r="F19" s="22">
        <v>0</v>
      </c>
      <c r="G19" s="22">
        <v>208092</v>
      </c>
      <c r="H19" s="22">
        <v>0</v>
      </c>
      <c r="I19" s="22">
        <v>860684</v>
      </c>
      <c r="J19" s="22">
        <v>158902</v>
      </c>
      <c r="K19" s="22">
        <v>0</v>
      </c>
      <c r="L19" s="22">
        <v>0</v>
      </c>
      <c r="M19" s="22">
        <v>822101</v>
      </c>
      <c r="N19" s="22">
        <v>57966</v>
      </c>
      <c r="O19" s="22">
        <v>63219</v>
      </c>
      <c r="P19" s="22">
        <v>687817</v>
      </c>
      <c r="Q19" s="22">
        <v>3857</v>
      </c>
      <c r="R19" s="22">
        <v>0</v>
      </c>
      <c r="S19" s="22">
        <v>0</v>
      </c>
      <c r="T19" s="22">
        <v>0</v>
      </c>
      <c r="U19" s="22">
        <v>5541069</v>
      </c>
      <c r="V19" s="22">
        <v>2879710</v>
      </c>
      <c r="W19" s="22">
        <v>1352789</v>
      </c>
      <c r="X19" s="22">
        <v>0</v>
      </c>
      <c r="Y19" s="22">
        <v>379954</v>
      </c>
      <c r="Z19" s="22">
        <v>0</v>
      </c>
      <c r="AA19" s="22">
        <v>50555</v>
      </c>
      <c r="AB19" s="22">
        <v>0</v>
      </c>
      <c r="AC19" s="22">
        <v>143667</v>
      </c>
      <c r="AD19" s="22">
        <v>397074</v>
      </c>
      <c r="AE19" s="22">
        <v>4000</v>
      </c>
      <c r="AF19" s="22">
        <v>3566</v>
      </c>
      <c r="AG19" s="22">
        <v>1379</v>
      </c>
      <c r="AH19" s="22">
        <v>0</v>
      </c>
      <c r="AI19" s="22">
        <v>0</v>
      </c>
      <c r="AJ19" s="22">
        <v>690986</v>
      </c>
      <c r="AK19" s="22">
        <v>274571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26358469</v>
      </c>
      <c r="AR19" s="22">
        <v>414964</v>
      </c>
      <c r="AS19" s="22">
        <v>2638433</v>
      </c>
      <c r="AT19" s="22">
        <v>0</v>
      </c>
      <c r="AU19" s="22">
        <v>2468921</v>
      </c>
      <c r="AV19" s="22">
        <v>808253</v>
      </c>
      <c r="AW19" s="22">
        <v>24795</v>
      </c>
      <c r="AX19" s="22">
        <v>0</v>
      </c>
      <c r="AY19" s="22">
        <v>914724</v>
      </c>
      <c r="AZ19" s="22">
        <v>128156</v>
      </c>
      <c r="BA19" s="22">
        <v>1637596</v>
      </c>
      <c r="BB19" s="22">
        <v>1952600</v>
      </c>
      <c r="BC19" s="22">
        <v>377935</v>
      </c>
      <c r="BD19" s="22">
        <v>111341</v>
      </c>
      <c r="BE19" s="22">
        <v>175979</v>
      </c>
      <c r="BF19" s="22">
        <v>0</v>
      </c>
      <c r="BG19" s="22">
        <v>3634631</v>
      </c>
      <c r="BH19" s="22">
        <v>867732</v>
      </c>
      <c r="BI19" s="22">
        <v>911417</v>
      </c>
      <c r="BJ19" s="22">
        <v>0</v>
      </c>
      <c r="BK19" s="22">
        <v>391992</v>
      </c>
      <c r="BL19" s="22">
        <v>0</v>
      </c>
      <c r="BM19" s="22">
        <v>64032</v>
      </c>
      <c r="BN19" s="22">
        <v>59120</v>
      </c>
      <c r="BO19" s="22">
        <v>244636</v>
      </c>
      <c r="BP19" s="22">
        <v>729431</v>
      </c>
      <c r="BQ19" s="22">
        <v>6695</v>
      </c>
      <c r="BR19" s="22">
        <v>319290</v>
      </c>
      <c r="BS19" s="22">
        <v>0</v>
      </c>
      <c r="BT19" s="22">
        <v>0</v>
      </c>
      <c r="BU19" s="22">
        <v>0</v>
      </c>
      <c r="BV19" s="22">
        <v>2754460</v>
      </c>
      <c r="BW19" s="22">
        <v>789732</v>
      </c>
      <c r="BX19" s="22">
        <v>0</v>
      </c>
      <c r="BY19" s="22">
        <v>0</v>
      </c>
      <c r="BZ19" s="22">
        <v>0</v>
      </c>
      <c r="CA19" s="22">
        <v>0</v>
      </c>
      <c r="CB19" s="22">
        <v>6871</v>
      </c>
      <c r="CC19" s="22">
        <v>22433736</v>
      </c>
      <c r="CD19" s="22">
        <v>3924733</v>
      </c>
    </row>
    <row r="20" spans="1:8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7450433</v>
      </c>
      <c r="H20" s="22">
        <v>0</v>
      </c>
      <c r="I20" s="22">
        <v>32735</v>
      </c>
      <c r="J20" s="22">
        <v>59178</v>
      </c>
      <c r="K20" s="22">
        <v>0</v>
      </c>
      <c r="L20" s="22">
        <v>0</v>
      </c>
      <c r="M20" s="22">
        <v>373969</v>
      </c>
      <c r="N20" s="22">
        <v>0</v>
      </c>
      <c r="O20" s="22">
        <v>0</v>
      </c>
      <c r="P20" s="22">
        <v>188104</v>
      </c>
      <c r="Q20" s="22">
        <v>0</v>
      </c>
      <c r="R20" s="22">
        <v>10655</v>
      </c>
      <c r="S20" s="22">
        <v>0</v>
      </c>
      <c r="T20" s="22">
        <v>0</v>
      </c>
      <c r="U20" s="22">
        <v>1752198</v>
      </c>
      <c r="V20" s="22">
        <v>5968070</v>
      </c>
      <c r="W20" s="22">
        <v>718253</v>
      </c>
      <c r="X20" s="22">
        <v>0</v>
      </c>
      <c r="Y20" s="22">
        <v>191200</v>
      </c>
      <c r="Z20" s="22">
        <v>0</v>
      </c>
      <c r="AA20" s="22">
        <v>12675</v>
      </c>
      <c r="AB20" s="22">
        <v>0</v>
      </c>
      <c r="AC20" s="22">
        <v>171950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938484</v>
      </c>
      <c r="AK20" s="22">
        <v>327312</v>
      </c>
      <c r="AL20" s="22">
        <v>73769</v>
      </c>
      <c r="AM20" s="22">
        <v>0</v>
      </c>
      <c r="AN20" s="22">
        <v>0</v>
      </c>
      <c r="AO20" s="22">
        <v>1168638</v>
      </c>
      <c r="AP20" s="22">
        <v>0</v>
      </c>
      <c r="AQ20" s="22">
        <v>19437623</v>
      </c>
      <c r="AR20" s="22">
        <v>184362</v>
      </c>
      <c r="AS20" s="22">
        <v>1617253</v>
      </c>
      <c r="AT20" s="22">
        <v>0</v>
      </c>
      <c r="AU20" s="22">
        <v>10729</v>
      </c>
      <c r="AV20" s="22">
        <v>455628</v>
      </c>
      <c r="AW20" s="22">
        <v>0</v>
      </c>
      <c r="AX20" s="22">
        <v>848</v>
      </c>
      <c r="AY20" s="22">
        <v>563932</v>
      </c>
      <c r="AZ20" s="22">
        <v>0</v>
      </c>
      <c r="BA20" s="22">
        <v>0</v>
      </c>
      <c r="BB20" s="22">
        <v>4346503</v>
      </c>
      <c r="BC20" s="22">
        <v>0</v>
      </c>
      <c r="BD20" s="22">
        <v>0</v>
      </c>
      <c r="BE20" s="22">
        <v>0</v>
      </c>
      <c r="BF20" s="22">
        <v>0</v>
      </c>
      <c r="BG20" s="22">
        <v>1459280</v>
      </c>
      <c r="BH20" s="22">
        <v>969922</v>
      </c>
      <c r="BI20" s="22">
        <v>612876</v>
      </c>
      <c r="BJ20" s="22">
        <v>0</v>
      </c>
      <c r="BK20" s="22">
        <v>213006</v>
      </c>
      <c r="BL20" s="22">
        <v>0</v>
      </c>
      <c r="BM20" s="22">
        <v>28579</v>
      </c>
      <c r="BN20" s="22">
        <v>0</v>
      </c>
      <c r="BO20" s="22">
        <v>194354</v>
      </c>
      <c r="BP20" s="22">
        <v>0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22">
        <v>1915668</v>
      </c>
      <c r="BW20" s="22">
        <v>640986</v>
      </c>
      <c r="BX20" s="22">
        <v>128790</v>
      </c>
      <c r="BY20" s="22">
        <v>0</v>
      </c>
      <c r="BZ20" s="22">
        <v>0</v>
      </c>
      <c r="CA20" s="22">
        <v>822018</v>
      </c>
      <c r="CB20" s="22">
        <v>205992</v>
      </c>
      <c r="CC20" s="22">
        <v>14370726</v>
      </c>
      <c r="CD20" s="22">
        <v>5066897</v>
      </c>
    </row>
    <row r="21" spans="1:8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5566263</v>
      </c>
      <c r="F21" s="22">
        <v>6161</v>
      </c>
      <c r="G21" s="22">
        <v>103035</v>
      </c>
      <c r="H21" s="22">
        <v>0</v>
      </c>
      <c r="I21" s="22">
        <v>0</v>
      </c>
      <c r="J21" s="22">
        <v>949756</v>
      </c>
      <c r="K21" s="22">
        <v>0</v>
      </c>
      <c r="L21" s="22">
        <v>6000</v>
      </c>
      <c r="M21" s="22">
        <v>132970</v>
      </c>
      <c r="N21" s="22">
        <v>0</v>
      </c>
      <c r="O21" s="22">
        <v>19024</v>
      </c>
      <c r="P21" s="22">
        <v>2510980</v>
      </c>
      <c r="Q21" s="22">
        <v>0</v>
      </c>
      <c r="R21" s="22">
        <v>0</v>
      </c>
      <c r="S21" s="22">
        <v>0</v>
      </c>
      <c r="T21" s="22">
        <v>0</v>
      </c>
      <c r="U21" s="22">
        <v>713272</v>
      </c>
      <c r="V21" s="22">
        <v>1302555</v>
      </c>
      <c r="W21" s="22">
        <v>802920</v>
      </c>
      <c r="X21" s="22">
        <v>133646</v>
      </c>
      <c r="Y21" s="22">
        <v>729858</v>
      </c>
      <c r="Z21" s="22">
        <v>650728</v>
      </c>
      <c r="AA21" s="22">
        <v>7462</v>
      </c>
      <c r="AB21" s="22">
        <v>0</v>
      </c>
      <c r="AC21" s="22">
        <v>4013</v>
      </c>
      <c r="AD21" s="22">
        <v>7405</v>
      </c>
      <c r="AE21" s="22">
        <v>0</v>
      </c>
      <c r="AF21" s="22">
        <v>4687</v>
      </c>
      <c r="AG21" s="22">
        <v>93136</v>
      </c>
      <c r="AH21" s="22">
        <v>958809</v>
      </c>
      <c r="AI21" s="22">
        <v>0</v>
      </c>
      <c r="AJ21" s="22">
        <v>2531641</v>
      </c>
      <c r="AK21" s="22">
        <v>50380</v>
      </c>
      <c r="AL21" s="22">
        <v>0</v>
      </c>
      <c r="AM21" s="22">
        <v>2301</v>
      </c>
      <c r="AN21" s="22">
        <v>0</v>
      </c>
      <c r="AO21" s="22">
        <v>0</v>
      </c>
      <c r="AP21" s="22">
        <v>0</v>
      </c>
      <c r="AQ21" s="22">
        <v>17287002</v>
      </c>
      <c r="AR21" s="22">
        <v>249666</v>
      </c>
      <c r="AS21" s="22">
        <v>804226</v>
      </c>
      <c r="AT21" s="22">
        <v>254098</v>
      </c>
      <c r="AU21" s="22">
        <v>0</v>
      </c>
      <c r="AV21" s="22">
        <v>1342497</v>
      </c>
      <c r="AW21" s="22">
        <v>0</v>
      </c>
      <c r="AX21" s="22">
        <v>0</v>
      </c>
      <c r="AY21" s="22">
        <v>296271</v>
      </c>
      <c r="AZ21" s="22">
        <v>0</v>
      </c>
      <c r="BA21" s="22">
        <v>334663</v>
      </c>
      <c r="BB21" s="22">
        <v>944595</v>
      </c>
      <c r="BC21" s="22">
        <v>0</v>
      </c>
      <c r="BD21" s="22">
        <v>0</v>
      </c>
      <c r="BE21" s="22">
        <v>0</v>
      </c>
      <c r="BF21" s="22">
        <v>0</v>
      </c>
      <c r="BG21" s="22">
        <v>661746</v>
      </c>
      <c r="BH21" s="22">
        <v>1312077</v>
      </c>
      <c r="BI21" s="22">
        <v>744452</v>
      </c>
      <c r="BJ21" s="22">
        <v>114281</v>
      </c>
      <c r="BK21" s="22">
        <v>891888</v>
      </c>
      <c r="BL21" s="22">
        <v>840177</v>
      </c>
      <c r="BM21" s="22">
        <v>16552</v>
      </c>
      <c r="BN21" s="22">
        <v>0</v>
      </c>
      <c r="BO21" s="22">
        <v>6464</v>
      </c>
      <c r="BP21" s="22">
        <v>38320</v>
      </c>
      <c r="BQ21" s="22">
        <v>0</v>
      </c>
      <c r="BR21" s="22">
        <v>45515</v>
      </c>
      <c r="BS21" s="22">
        <v>163353</v>
      </c>
      <c r="BT21" s="22">
        <v>958813</v>
      </c>
      <c r="BU21" s="22">
        <v>0</v>
      </c>
      <c r="BV21" s="22">
        <v>3135354</v>
      </c>
      <c r="BW21" s="22">
        <v>190509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13345517</v>
      </c>
      <c r="CD21" s="22">
        <v>3941485</v>
      </c>
    </row>
    <row r="22" spans="1:8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23734720</v>
      </c>
      <c r="F22" s="22">
        <v>0</v>
      </c>
      <c r="G22" s="22">
        <v>1074399</v>
      </c>
      <c r="H22" s="22">
        <v>0</v>
      </c>
      <c r="I22" s="22">
        <v>0</v>
      </c>
      <c r="J22" s="22">
        <v>603612</v>
      </c>
      <c r="K22" s="22">
        <v>0</v>
      </c>
      <c r="L22" s="22">
        <v>0</v>
      </c>
      <c r="M22" s="22">
        <v>10840</v>
      </c>
      <c r="N22" s="22">
        <v>0</v>
      </c>
      <c r="O22" s="22">
        <v>0</v>
      </c>
      <c r="P22" s="22">
        <v>2388027</v>
      </c>
      <c r="Q22" s="22">
        <v>3235397</v>
      </c>
      <c r="R22" s="22">
        <v>0</v>
      </c>
      <c r="S22" s="22">
        <v>0</v>
      </c>
      <c r="T22" s="22">
        <v>0</v>
      </c>
      <c r="U22" s="22">
        <v>2702497</v>
      </c>
      <c r="V22" s="22">
        <v>394765</v>
      </c>
      <c r="W22" s="22">
        <v>20691</v>
      </c>
      <c r="X22" s="22">
        <v>0</v>
      </c>
      <c r="Y22" s="22">
        <v>236523</v>
      </c>
      <c r="Z22" s="22">
        <v>0</v>
      </c>
      <c r="AA22" s="22">
        <v>0</v>
      </c>
      <c r="AB22" s="22">
        <v>0</v>
      </c>
      <c r="AC22" s="22">
        <v>421144</v>
      </c>
      <c r="AD22" s="22">
        <v>168780</v>
      </c>
      <c r="AE22" s="22">
        <v>7909</v>
      </c>
      <c r="AF22" s="22">
        <v>0</v>
      </c>
      <c r="AG22" s="22">
        <v>0</v>
      </c>
      <c r="AH22" s="22">
        <v>0</v>
      </c>
      <c r="AI22" s="22">
        <v>225075</v>
      </c>
      <c r="AJ22" s="22">
        <v>321361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35545740</v>
      </c>
      <c r="AR22" s="22">
        <v>532989</v>
      </c>
      <c r="AS22" s="22">
        <v>4898194</v>
      </c>
      <c r="AT22" s="22">
        <v>0</v>
      </c>
      <c r="AU22" s="22">
        <v>0</v>
      </c>
      <c r="AV22" s="22">
        <v>820094</v>
      </c>
      <c r="AW22" s="22">
        <v>0</v>
      </c>
      <c r="AX22" s="22">
        <v>12616</v>
      </c>
      <c r="AY22" s="22">
        <v>185364</v>
      </c>
      <c r="AZ22" s="22">
        <v>0</v>
      </c>
      <c r="BA22" s="22">
        <v>0</v>
      </c>
      <c r="BB22" s="22">
        <v>12045082</v>
      </c>
      <c r="BC22" s="22">
        <v>80113</v>
      </c>
      <c r="BD22" s="22">
        <v>0</v>
      </c>
      <c r="BE22" s="22">
        <v>0</v>
      </c>
      <c r="BF22" s="22">
        <v>0</v>
      </c>
      <c r="BG22" s="22">
        <v>2652096</v>
      </c>
      <c r="BH22" s="22">
        <v>766753</v>
      </c>
      <c r="BI22" s="22">
        <v>559788</v>
      </c>
      <c r="BJ22" s="22">
        <v>0</v>
      </c>
      <c r="BK22" s="22">
        <v>594579</v>
      </c>
      <c r="BL22" s="22">
        <v>0</v>
      </c>
      <c r="BM22" s="22">
        <v>0</v>
      </c>
      <c r="BN22" s="22">
        <v>0</v>
      </c>
      <c r="BO22" s="22">
        <v>549125</v>
      </c>
      <c r="BP22" s="22">
        <v>1250686</v>
      </c>
      <c r="BQ22" s="22">
        <v>61380</v>
      </c>
      <c r="BR22" s="22">
        <v>0</v>
      </c>
      <c r="BS22" s="22">
        <v>0</v>
      </c>
      <c r="BT22" s="22">
        <v>0</v>
      </c>
      <c r="BU22" s="22">
        <v>823398</v>
      </c>
      <c r="BV22" s="22">
        <v>574361</v>
      </c>
      <c r="BW22" s="22">
        <v>189114</v>
      </c>
      <c r="BX22" s="22">
        <v>0</v>
      </c>
      <c r="BY22" s="22">
        <v>9998</v>
      </c>
      <c r="BZ22" s="22">
        <v>0</v>
      </c>
      <c r="CA22" s="22">
        <v>0</v>
      </c>
      <c r="CB22" s="22">
        <v>0</v>
      </c>
      <c r="CC22" s="22">
        <v>26605730</v>
      </c>
      <c r="CD22" s="22">
        <v>8940010</v>
      </c>
    </row>
    <row r="23" spans="1:8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154943919</v>
      </c>
      <c r="F23" s="22">
        <v>0</v>
      </c>
      <c r="G23" s="22">
        <v>5777384</v>
      </c>
      <c r="H23" s="22">
        <v>0</v>
      </c>
      <c r="I23" s="22">
        <v>2476333</v>
      </c>
      <c r="J23" s="22">
        <v>4967185</v>
      </c>
      <c r="K23" s="22">
        <v>2583</v>
      </c>
      <c r="L23" s="22">
        <v>6410466</v>
      </c>
      <c r="M23" s="22">
        <v>3861156</v>
      </c>
      <c r="N23" s="22">
        <v>0</v>
      </c>
      <c r="O23" s="22">
        <v>4284026</v>
      </c>
      <c r="P23" s="22">
        <v>10087018</v>
      </c>
      <c r="Q23" s="22">
        <v>159928</v>
      </c>
      <c r="R23" s="22">
        <v>9772339</v>
      </c>
      <c r="S23" s="22">
        <v>0</v>
      </c>
      <c r="T23" s="22">
        <v>0</v>
      </c>
      <c r="U23" s="22">
        <v>26199069</v>
      </c>
      <c r="V23" s="22">
        <v>19279325</v>
      </c>
      <c r="W23" s="22">
        <v>6862372</v>
      </c>
      <c r="X23" s="22">
        <v>177844</v>
      </c>
      <c r="Y23" s="22">
        <v>4974209</v>
      </c>
      <c r="Z23" s="22">
        <v>0</v>
      </c>
      <c r="AA23" s="22">
        <v>0</v>
      </c>
      <c r="AB23" s="22">
        <v>0</v>
      </c>
      <c r="AC23" s="22">
        <v>5135903</v>
      </c>
      <c r="AD23" s="22">
        <v>471119</v>
      </c>
      <c r="AE23" s="22">
        <v>73964</v>
      </c>
      <c r="AF23" s="22">
        <v>0</v>
      </c>
      <c r="AG23" s="22">
        <v>0</v>
      </c>
      <c r="AH23" s="22">
        <v>0</v>
      </c>
      <c r="AI23" s="22">
        <v>0</v>
      </c>
      <c r="AJ23" s="22">
        <v>26438451</v>
      </c>
      <c r="AK23" s="22">
        <v>12195439</v>
      </c>
      <c r="AL23" s="22">
        <v>0</v>
      </c>
      <c r="AM23" s="22">
        <v>0</v>
      </c>
      <c r="AN23" s="22">
        <v>0</v>
      </c>
      <c r="AO23" s="22">
        <v>0</v>
      </c>
      <c r="AP23" s="22">
        <v>5080848</v>
      </c>
      <c r="AQ23" s="22">
        <v>309630880</v>
      </c>
      <c r="AR23" s="22">
        <v>1321188</v>
      </c>
      <c r="AS23" s="22">
        <v>54262005</v>
      </c>
      <c r="AT23" s="22">
        <v>0</v>
      </c>
      <c r="AU23" s="22">
        <v>12290536</v>
      </c>
      <c r="AV23" s="22">
        <v>14908320</v>
      </c>
      <c r="AW23" s="22">
        <v>285124</v>
      </c>
      <c r="AX23" s="22">
        <v>6162442</v>
      </c>
      <c r="AY23" s="22">
        <v>2951600</v>
      </c>
      <c r="AZ23" s="22">
        <v>0</v>
      </c>
      <c r="BA23" s="22">
        <v>14312304</v>
      </c>
      <c r="BB23" s="22">
        <v>18816738</v>
      </c>
      <c r="BC23" s="22">
        <v>358521</v>
      </c>
      <c r="BD23" s="22">
        <v>13962568</v>
      </c>
      <c r="BE23" s="22">
        <v>97810</v>
      </c>
      <c r="BF23" s="22">
        <v>0</v>
      </c>
      <c r="BG23" s="22">
        <v>18914011</v>
      </c>
      <c r="BH23" s="22">
        <v>14630136</v>
      </c>
      <c r="BI23" s="22">
        <v>6510169</v>
      </c>
      <c r="BJ23" s="22">
        <v>828832</v>
      </c>
      <c r="BK23" s="22">
        <v>6216431</v>
      </c>
      <c r="BL23" s="22">
        <v>0</v>
      </c>
      <c r="BM23" s="22">
        <v>0</v>
      </c>
      <c r="BN23" s="22">
        <v>0</v>
      </c>
      <c r="BO23" s="22">
        <v>5507344</v>
      </c>
      <c r="BP23" s="22">
        <v>2997107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34065352</v>
      </c>
      <c r="BW23" s="22">
        <v>6940595</v>
      </c>
      <c r="BX23" s="22">
        <v>0</v>
      </c>
      <c r="BY23" s="22">
        <v>0</v>
      </c>
      <c r="BZ23" s="22">
        <v>0</v>
      </c>
      <c r="CA23" s="22">
        <v>0</v>
      </c>
      <c r="CB23" s="22">
        <v>4644648</v>
      </c>
      <c r="CC23" s="22">
        <v>240983781</v>
      </c>
      <c r="CD23" s="22">
        <v>68647099</v>
      </c>
    </row>
    <row r="24" spans="1:8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436105143</v>
      </c>
      <c r="F24" s="22">
        <v>0</v>
      </c>
      <c r="G24" s="22">
        <v>13023504</v>
      </c>
      <c r="H24" s="22">
        <v>157549</v>
      </c>
      <c r="I24" s="22">
        <v>3807069</v>
      </c>
      <c r="J24" s="22">
        <v>7242028</v>
      </c>
      <c r="K24" s="22">
        <v>21900</v>
      </c>
      <c r="L24" s="22">
        <v>7532229</v>
      </c>
      <c r="M24" s="22">
        <v>1285255</v>
      </c>
      <c r="N24" s="22">
        <v>0</v>
      </c>
      <c r="O24" s="22">
        <v>187320</v>
      </c>
      <c r="P24" s="22">
        <v>35870974</v>
      </c>
      <c r="Q24" s="22">
        <v>0</v>
      </c>
      <c r="R24" s="22">
        <v>5688978</v>
      </c>
      <c r="S24" s="22">
        <v>16007512</v>
      </c>
      <c r="T24" s="22">
        <v>0</v>
      </c>
      <c r="U24" s="22">
        <v>60222870</v>
      </c>
      <c r="V24" s="22">
        <v>46757326</v>
      </c>
      <c r="W24" s="22">
        <v>14608681</v>
      </c>
      <c r="X24" s="22">
        <v>0</v>
      </c>
      <c r="Y24" s="22">
        <v>3775538</v>
      </c>
      <c r="Z24" s="22">
        <v>0</v>
      </c>
      <c r="AA24" s="22">
        <v>19680</v>
      </c>
      <c r="AB24" s="22">
        <v>0</v>
      </c>
      <c r="AC24" s="22">
        <v>16638398</v>
      </c>
      <c r="AD24" s="22">
        <v>0</v>
      </c>
      <c r="AE24" s="22">
        <v>17214045</v>
      </c>
      <c r="AF24" s="22">
        <v>98366580</v>
      </c>
      <c r="AG24" s="22">
        <v>56224</v>
      </c>
      <c r="AH24" s="22">
        <v>0</v>
      </c>
      <c r="AI24" s="22">
        <v>166901</v>
      </c>
      <c r="AJ24" s="22">
        <v>12587539</v>
      </c>
      <c r="AK24" s="22">
        <v>730943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798074186</v>
      </c>
      <c r="AR24" s="22">
        <v>1299712</v>
      </c>
      <c r="AS24" s="22">
        <v>68364554</v>
      </c>
      <c r="AT24" s="22">
        <v>3851812</v>
      </c>
      <c r="AU24" s="22">
        <v>26142614</v>
      </c>
      <c r="AV24" s="22">
        <v>21439599</v>
      </c>
      <c r="AW24" s="22">
        <v>682461</v>
      </c>
      <c r="AX24" s="22">
        <v>7781997</v>
      </c>
      <c r="AY24" s="22">
        <v>4256799</v>
      </c>
      <c r="AZ24" s="22">
        <v>0</v>
      </c>
      <c r="BA24" s="22">
        <v>22913031</v>
      </c>
      <c r="BB24" s="22">
        <v>32027851</v>
      </c>
      <c r="BC24" s="22">
        <v>52676161</v>
      </c>
      <c r="BD24" s="22">
        <v>16097376</v>
      </c>
      <c r="BE24" s="22">
        <v>1467495</v>
      </c>
      <c r="BF24" s="22">
        <v>0</v>
      </c>
      <c r="BG24" s="22">
        <v>25307008</v>
      </c>
      <c r="BH24" s="22">
        <v>22542625</v>
      </c>
      <c r="BI24" s="22">
        <v>11393209</v>
      </c>
      <c r="BJ24" s="22">
        <v>0</v>
      </c>
      <c r="BK24" s="22">
        <v>6743476</v>
      </c>
      <c r="BL24" s="22">
        <v>15000</v>
      </c>
      <c r="BM24" s="22">
        <v>1429447</v>
      </c>
      <c r="BN24" s="22">
        <v>0</v>
      </c>
      <c r="BO24" s="22">
        <v>12363205</v>
      </c>
      <c r="BP24" s="22">
        <v>0</v>
      </c>
      <c r="BQ24" s="22">
        <v>2835921</v>
      </c>
      <c r="BR24" s="22">
        <v>43724123</v>
      </c>
      <c r="BS24" s="22">
        <v>0</v>
      </c>
      <c r="BT24" s="22">
        <v>0</v>
      </c>
      <c r="BU24" s="22">
        <v>1453902</v>
      </c>
      <c r="BV24" s="22">
        <v>45677982</v>
      </c>
      <c r="BW24" s="22">
        <v>6115674</v>
      </c>
      <c r="BX24" s="22">
        <v>0</v>
      </c>
      <c r="BY24" s="22">
        <v>0</v>
      </c>
      <c r="BZ24" s="22">
        <v>0</v>
      </c>
      <c r="CA24" s="22">
        <v>0</v>
      </c>
      <c r="CB24" s="22">
        <v>199466</v>
      </c>
      <c r="CC24" s="22">
        <v>438802500</v>
      </c>
      <c r="CD24" s="22">
        <v>359271686</v>
      </c>
    </row>
    <row r="25" spans="1:8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1021832</v>
      </c>
      <c r="F25" s="22">
        <v>0</v>
      </c>
      <c r="G25" s="22">
        <v>382013</v>
      </c>
      <c r="H25" s="22">
        <v>0</v>
      </c>
      <c r="I25" s="22">
        <v>0</v>
      </c>
      <c r="J25" s="22">
        <v>37616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362172</v>
      </c>
      <c r="Q25" s="22">
        <v>0</v>
      </c>
      <c r="R25" s="22">
        <v>0</v>
      </c>
      <c r="S25" s="22">
        <v>0</v>
      </c>
      <c r="T25" s="22">
        <v>0</v>
      </c>
      <c r="U25" s="22">
        <v>70420</v>
      </c>
      <c r="V25" s="22">
        <v>14184</v>
      </c>
      <c r="W25" s="22">
        <v>10964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85464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152855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2137520</v>
      </c>
      <c r="AR25" s="22">
        <v>46603</v>
      </c>
      <c r="AS25" s="22">
        <v>531750</v>
      </c>
      <c r="AT25" s="22">
        <v>0</v>
      </c>
      <c r="AU25" s="22">
        <v>0</v>
      </c>
      <c r="AV25" s="22">
        <v>33940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666645</v>
      </c>
      <c r="BC25" s="22">
        <v>0</v>
      </c>
      <c r="BD25" s="22">
        <v>0</v>
      </c>
      <c r="BE25" s="22">
        <v>0</v>
      </c>
      <c r="BF25" s="22">
        <v>0</v>
      </c>
      <c r="BG25" s="22">
        <v>94989</v>
      </c>
      <c r="BH25" s="22">
        <v>4300</v>
      </c>
      <c r="BI25" s="22">
        <v>63699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158830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85537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1686293</v>
      </c>
      <c r="CD25" s="22">
        <v>451227</v>
      </c>
    </row>
    <row r="26" spans="1:8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16078311</v>
      </c>
      <c r="F26" s="22">
        <v>5132</v>
      </c>
      <c r="G26" s="22">
        <v>747303</v>
      </c>
      <c r="H26" s="22">
        <v>0</v>
      </c>
      <c r="I26" s="22">
        <v>0</v>
      </c>
      <c r="J26" s="22">
        <v>64393</v>
      </c>
      <c r="K26" s="22">
        <v>0</v>
      </c>
      <c r="L26" s="22">
        <v>0</v>
      </c>
      <c r="M26" s="22">
        <v>2034</v>
      </c>
      <c r="N26" s="22">
        <v>0</v>
      </c>
      <c r="O26" s="22">
        <v>246825</v>
      </c>
      <c r="P26" s="22">
        <v>7460405</v>
      </c>
      <c r="Q26" s="22">
        <v>226323</v>
      </c>
      <c r="R26" s="22">
        <v>0</v>
      </c>
      <c r="S26" s="22">
        <v>0</v>
      </c>
      <c r="T26" s="22">
        <v>38421</v>
      </c>
      <c r="U26" s="22">
        <v>251642</v>
      </c>
      <c r="V26" s="22">
        <v>42198</v>
      </c>
      <c r="W26" s="22">
        <v>148888</v>
      </c>
      <c r="X26" s="22">
        <v>0</v>
      </c>
      <c r="Y26" s="22">
        <v>804864</v>
      </c>
      <c r="Z26" s="22">
        <v>0</v>
      </c>
      <c r="AA26" s="22">
        <v>-1150</v>
      </c>
      <c r="AB26" s="22">
        <v>0</v>
      </c>
      <c r="AC26" s="22">
        <v>277586</v>
      </c>
      <c r="AD26" s="22">
        <v>280375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906793</v>
      </c>
      <c r="AK26" s="22">
        <v>40997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27621340</v>
      </c>
      <c r="AR26" s="22">
        <v>486056</v>
      </c>
      <c r="AS26" s="22">
        <v>2784185</v>
      </c>
      <c r="AT26" s="22">
        <v>0</v>
      </c>
      <c r="AU26" s="22">
        <v>0</v>
      </c>
      <c r="AV26" s="22">
        <v>573876</v>
      </c>
      <c r="AW26" s="22">
        <v>0</v>
      </c>
      <c r="AX26" s="22">
        <v>0</v>
      </c>
      <c r="AY26" s="22">
        <v>96614</v>
      </c>
      <c r="AZ26" s="22">
        <v>0</v>
      </c>
      <c r="BA26" s="22">
        <v>961452</v>
      </c>
      <c r="BB26" s="22">
        <v>10658451</v>
      </c>
      <c r="BC26" s="22">
        <v>137749</v>
      </c>
      <c r="BD26" s="22">
        <v>0</v>
      </c>
      <c r="BE26" s="22">
        <v>0</v>
      </c>
      <c r="BF26" s="22">
        <v>93365</v>
      </c>
      <c r="BG26" s="22">
        <v>6457997</v>
      </c>
      <c r="BH26" s="22">
        <v>95525</v>
      </c>
      <c r="BI26" s="22">
        <v>594680</v>
      </c>
      <c r="BJ26" s="22">
        <v>0</v>
      </c>
      <c r="BK26" s="22">
        <v>908546</v>
      </c>
      <c r="BL26" s="22">
        <v>0</v>
      </c>
      <c r="BM26" s="22">
        <v>14473</v>
      </c>
      <c r="BN26" s="22">
        <v>0</v>
      </c>
      <c r="BO26" s="22">
        <v>488836</v>
      </c>
      <c r="BP26" s="22">
        <v>945678</v>
      </c>
      <c r="BQ26" s="22">
        <v>0</v>
      </c>
      <c r="BR26" s="22">
        <v>0</v>
      </c>
      <c r="BS26" s="22">
        <v>0</v>
      </c>
      <c r="BT26" s="22">
        <v>0</v>
      </c>
      <c r="BU26" s="22">
        <v>0</v>
      </c>
      <c r="BV26" s="22">
        <v>2380558</v>
      </c>
      <c r="BW26" s="22">
        <v>198430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27876471</v>
      </c>
      <c r="CD26" s="22">
        <v>-255131</v>
      </c>
    </row>
    <row r="27" spans="1:8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7371445</v>
      </c>
      <c r="F27" s="22">
        <v>3358</v>
      </c>
      <c r="G27" s="22">
        <v>13467</v>
      </c>
      <c r="H27" s="22">
        <v>0</v>
      </c>
      <c r="I27" s="22">
        <v>0</v>
      </c>
      <c r="J27" s="22">
        <v>60960</v>
      </c>
      <c r="K27" s="22">
        <v>0</v>
      </c>
      <c r="L27" s="22">
        <v>0</v>
      </c>
      <c r="M27" s="22">
        <v>11551</v>
      </c>
      <c r="N27" s="22">
        <v>0</v>
      </c>
      <c r="O27" s="22">
        <v>0</v>
      </c>
      <c r="P27" s="22">
        <v>7636749</v>
      </c>
      <c r="Q27" s="22">
        <v>19766</v>
      </c>
      <c r="R27" s="22">
        <v>0</v>
      </c>
      <c r="S27" s="22">
        <v>0</v>
      </c>
      <c r="T27" s="22">
        <v>0</v>
      </c>
      <c r="U27" s="22">
        <v>311007</v>
      </c>
      <c r="V27" s="22">
        <v>56618</v>
      </c>
      <c r="W27" s="22">
        <v>35000</v>
      </c>
      <c r="X27" s="22">
        <v>2478</v>
      </c>
      <c r="Y27" s="22">
        <v>0</v>
      </c>
      <c r="Z27" s="22">
        <v>0</v>
      </c>
      <c r="AA27" s="22">
        <v>0</v>
      </c>
      <c r="AB27" s="22">
        <v>0</v>
      </c>
      <c r="AC27" s="22">
        <v>25324</v>
      </c>
      <c r="AD27" s="22">
        <v>187097</v>
      </c>
      <c r="AE27" s="22">
        <v>8206</v>
      </c>
      <c r="AF27" s="22">
        <v>0</v>
      </c>
      <c r="AG27" s="22">
        <v>6079</v>
      </c>
      <c r="AH27" s="22">
        <v>0</v>
      </c>
      <c r="AI27" s="22">
        <v>0</v>
      </c>
      <c r="AJ27" s="22">
        <v>183507</v>
      </c>
      <c r="AK27" s="22">
        <v>102580</v>
      </c>
      <c r="AL27" s="22">
        <v>0</v>
      </c>
      <c r="AM27" s="22">
        <v>0</v>
      </c>
      <c r="AN27" s="22">
        <v>0</v>
      </c>
      <c r="AO27" s="22">
        <v>0</v>
      </c>
      <c r="AP27" s="22">
        <v>1346</v>
      </c>
      <c r="AQ27" s="22">
        <v>16036538</v>
      </c>
      <c r="AR27" s="22">
        <v>253359</v>
      </c>
      <c r="AS27" s="22">
        <v>921064</v>
      </c>
      <c r="AT27" s="22">
        <v>0</v>
      </c>
      <c r="AU27" s="22">
        <v>0</v>
      </c>
      <c r="AV27" s="22">
        <v>184294</v>
      </c>
      <c r="AW27" s="22">
        <v>6166</v>
      </c>
      <c r="AX27" s="22">
        <v>805</v>
      </c>
      <c r="AY27" s="22">
        <v>25052</v>
      </c>
      <c r="AZ27" s="22">
        <v>19411</v>
      </c>
      <c r="BA27" s="22">
        <v>0</v>
      </c>
      <c r="BB27" s="22">
        <v>5527872</v>
      </c>
      <c r="BC27" s="22">
        <v>48198</v>
      </c>
      <c r="BD27" s="22">
        <v>0</v>
      </c>
      <c r="BE27" s="22">
        <v>0</v>
      </c>
      <c r="BF27" s="22">
        <v>0</v>
      </c>
      <c r="BG27" s="22">
        <v>354698</v>
      </c>
      <c r="BH27" s="22">
        <v>38064</v>
      </c>
      <c r="BI27" s="22">
        <v>196219</v>
      </c>
      <c r="BJ27" s="22">
        <v>5520</v>
      </c>
      <c r="BK27" s="22">
        <v>40356</v>
      </c>
      <c r="BL27" s="22">
        <v>0</v>
      </c>
      <c r="BM27" s="22">
        <v>0</v>
      </c>
      <c r="BN27" s="22">
        <v>0</v>
      </c>
      <c r="BO27" s="22">
        <v>111099</v>
      </c>
      <c r="BP27" s="22">
        <v>501596</v>
      </c>
      <c r="BQ27" s="22">
        <v>1309</v>
      </c>
      <c r="BR27" s="22">
        <v>0</v>
      </c>
      <c r="BS27" s="22">
        <v>0</v>
      </c>
      <c r="BT27" s="22">
        <v>0</v>
      </c>
      <c r="BU27" s="22">
        <v>0</v>
      </c>
      <c r="BV27" s="22">
        <v>216454</v>
      </c>
      <c r="BW27" s="22">
        <v>0</v>
      </c>
      <c r="BX27" s="22">
        <v>0</v>
      </c>
      <c r="BY27" s="22">
        <v>151777</v>
      </c>
      <c r="BZ27" s="22">
        <v>0</v>
      </c>
      <c r="CA27" s="22">
        <v>0</v>
      </c>
      <c r="CB27" s="22">
        <v>33</v>
      </c>
      <c r="CC27" s="22">
        <v>8603346</v>
      </c>
      <c r="CD27" s="22">
        <v>7433192</v>
      </c>
    </row>
    <row r="28" spans="1:8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10780947</v>
      </c>
      <c r="F28" s="22">
        <v>0</v>
      </c>
      <c r="G28" s="22">
        <v>408512</v>
      </c>
      <c r="H28" s="22">
        <v>0</v>
      </c>
      <c r="I28" s="22">
        <v>0</v>
      </c>
      <c r="J28" s="22">
        <v>151614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4324956</v>
      </c>
      <c r="Q28" s="22">
        <v>0</v>
      </c>
      <c r="R28" s="22">
        <v>0</v>
      </c>
      <c r="S28" s="22">
        <v>0</v>
      </c>
      <c r="T28" s="22">
        <v>0</v>
      </c>
      <c r="U28" s="22">
        <v>25898</v>
      </c>
      <c r="V28" s="22">
        <v>21176</v>
      </c>
      <c r="W28" s="22">
        <v>4404</v>
      </c>
      <c r="X28" s="22">
        <v>0</v>
      </c>
      <c r="Y28" s="22">
        <v>116667</v>
      </c>
      <c r="Z28" s="22">
        <v>0</v>
      </c>
      <c r="AA28" s="22">
        <v>0</v>
      </c>
      <c r="AB28" s="22">
        <v>0</v>
      </c>
      <c r="AC28" s="22">
        <v>0</v>
      </c>
      <c r="AD28" s="22">
        <v>244000</v>
      </c>
      <c r="AE28" s="22">
        <v>0</v>
      </c>
      <c r="AF28" s="22">
        <v>0</v>
      </c>
      <c r="AG28" s="22">
        <v>0</v>
      </c>
      <c r="AH28" s="22">
        <v>1177990</v>
      </c>
      <c r="AI28" s="22">
        <v>122748</v>
      </c>
      <c r="AJ28" s="22">
        <v>0</v>
      </c>
      <c r="AK28" s="22">
        <v>0</v>
      </c>
      <c r="AL28" s="22">
        <v>0</v>
      </c>
      <c r="AM28" s="22">
        <v>20308</v>
      </c>
      <c r="AN28" s="22">
        <v>0</v>
      </c>
      <c r="AO28" s="22">
        <v>0</v>
      </c>
      <c r="AP28" s="22">
        <v>48729</v>
      </c>
      <c r="AQ28" s="22">
        <v>17447949</v>
      </c>
      <c r="AR28" s="22">
        <v>305658</v>
      </c>
      <c r="AS28" s="22">
        <v>1665444</v>
      </c>
      <c r="AT28" s="22">
        <v>0</v>
      </c>
      <c r="AU28" s="22">
        <v>242117</v>
      </c>
      <c r="AV28" s="22">
        <v>624273</v>
      </c>
      <c r="AW28" s="22">
        <v>0</v>
      </c>
      <c r="AX28" s="22">
        <v>0</v>
      </c>
      <c r="AY28" s="22">
        <v>653</v>
      </c>
      <c r="AZ28" s="22">
        <v>0</v>
      </c>
      <c r="BA28" s="22">
        <v>0</v>
      </c>
      <c r="BB28" s="22">
        <v>9032832</v>
      </c>
      <c r="BC28" s="22">
        <v>0</v>
      </c>
      <c r="BD28" s="22">
        <v>0</v>
      </c>
      <c r="BE28" s="22">
        <v>0</v>
      </c>
      <c r="BF28" s="22">
        <v>0</v>
      </c>
      <c r="BG28" s="22">
        <v>26886</v>
      </c>
      <c r="BH28" s="22">
        <v>54188</v>
      </c>
      <c r="BI28" s="22">
        <v>9596</v>
      </c>
      <c r="BJ28" s="22">
        <v>0</v>
      </c>
      <c r="BK28" s="22">
        <v>38926</v>
      </c>
      <c r="BL28" s="22">
        <v>0</v>
      </c>
      <c r="BM28" s="22">
        <v>0</v>
      </c>
      <c r="BN28" s="22">
        <v>0</v>
      </c>
      <c r="BO28" s="22">
        <v>415932</v>
      </c>
      <c r="BP28" s="22">
        <v>548511</v>
      </c>
      <c r="BQ28" s="22">
        <v>0</v>
      </c>
      <c r="BR28" s="22">
        <v>0</v>
      </c>
      <c r="BS28" s="22">
        <v>0</v>
      </c>
      <c r="BT28" s="22">
        <v>35324</v>
      </c>
      <c r="BU28" s="22">
        <v>406687</v>
      </c>
      <c r="BV28" s="22">
        <v>0</v>
      </c>
      <c r="BW28" s="22">
        <v>146412</v>
      </c>
      <c r="BX28" s="22">
        <v>0</v>
      </c>
      <c r="BY28" s="22">
        <v>139253</v>
      </c>
      <c r="BZ28" s="22">
        <v>0</v>
      </c>
      <c r="CA28" s="22">
        <v>0</v>
      </c>
      <c r="CB28" s="22">
        <v>1698621</v>
      </c>
      <c r="CC28" s="22">
        <v>15391313</v>
      </c>
      <c r="CD28" s="22">
        <v>2056636</v>
      </c>
    </row>
    <row r="29" spans="1:8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18490710</v>
      </c>
      <c r="F29" s="22">
        <v>9557</v>
      </c>
      <c r="G29" s="22">
        <v>182332</v>
      </c>
      <c r="H29" s="22">
        <v>0</v>
      </c>
      <c r="I29" s="22">
        <v>0</v>
      </c>
      <c r="J29" s="22">
        <v>253696</v>
      </c>
      <c r="K29" s="22">
        <v>0</v>
      </c>
      <c r="L29" s="22">
        <v>0</v>
      </c>
      <c r="M29" s="22">
        <v>105081</v>
      </c>
      <c r="N29" s="22">
        <v>0</v>
      </c>
      <c r="O29" s="22">
        <v>1187462</v>
      </c>
      <c r="P29" s="22">
        <v>656911</v>
      </c>
      <c r="Q29" s="22">
        <v>22147</v>
      </c>
      <c r="R29" s="22">
        <v>0</v>
      </c>
      <c r="S29" s="22">
        <v>117774</v>
      </c>
      <c r="T29" s="22">
        <v>0</v>
      </c>
      <c r="U29" s="22">
        <v>1549147</v>
      </c>
      <c r="V29" s="22">
        <v>2179065</v>
      </c>
      <c r="W29" s="22">
        <v>73848</v>
      </c>
      <c r="X29" s="22">
        <v>0</v>
      </c>
      <c r="Y29" s="22">
        <v>355429</v>
      </c>
      <c r="Z29" s="22">
        <v>0</v>
      </c>
      <c r="AA29" s="22">
        <v>0</v>
      </c>
      <c r="AB29" s="22">
        <v>0</v>
      </c>
      <c r="AC29" s="22">
        <v>63805</v>
      </c>
      <c r="AD29" s="22">
        <v>165188</v>
      </c>
      <c r="AE29" s="22">
        <v>105390</v>
      </c>
      <c r="AF29" s="22">
        <v>0</v>
      </c>
      <c r="AG29" s="22">
        <v>0</v>
      </c>
      <c r="AH29" s="22">
        <v>0</v>
      </c>
      <c r="AI29" s="22">
        <v>0</v>
      </c>
      <c r="AJ29" s="22">
        <v>235845</v>
      </c>
      <c r="AK29" s="22">
        <v>22815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25776202</v>
      </c>
      <c r="AR29" s="22">
        <v>344669</v>
      </c>
      <c r="AS29" s="22">
        <v>2287710</v>
      </c>
      <c r="AT29" s="22">
        <v>0</v>
      </c>
      <c r="AU29" s="22">
        <v>0</v>
      </c>
      <c r="AV29" s="22">
        <v>778551</v>
      </c>
      <c r="AW29" s="22">
        <v>12048</v>
      </c>
      <c r="AX29" s="22">
        <v>0</v>
      </c>
      <c r="AY29" s="22">
        <v>402473</v>
      </c>
      <c r="AZ29" s="22">
        <v>0</v>
      </c>
      <c r="BA29" s="22">
        <v>1974498</v>
      </c>
      <c r="BB29" s="22">
        <v>10529095</v>
      </c>
      <c r="BC29" s="22">
        <v>289932</v>
      </c>
      <c r="BD29" s="22">
        <v>0</v>
      </c>
      <c r="BE29" s="22">
        <v>349260</v>
      </c>
      <c r="BF29" s="22">
        <v>0</v>
      </c>
      <c r="BG29" s="22">
        <v>1778605</v>
      </c>
      <c r="BH29" s="22">
        <v>431266</v>
      </c>
      <c r="BI29" s="22">
        <v>479927</v>
      </c>
      <c r="BJ29" s="22">
        <v>0</v>
      </c>
      <c r="BK29" s="22">
        <v>437237</v>
      </c>
      <c r="BL29" s="22">
        <v>0</v>
      </c>
      <c r="BM29" s="22">
        <v>0</v>
      </c>
      <c r="BN29" s="22">
        <v>0</v>
      </c>
      <c r="BO29" s="22">
        <v>320597</v>
      </c>
      <c r="BP29" s="22">
        <v>963489</v>
      </c>
      <c r="BQ29" s="22">
        <v>2537</v>
      </c>
      <c r="BR29" s="22">
        <v>0</v>
      </c>
      <c r="BS29" s="22">
        <v>56838</v>
      </c>
      <c r="BT29" s="22">
        <v>0</v>
      </c>
      <c r="BU29" s="22">
        <v>904677</v>
      </c>
      <c r="BV29" s="22">
        <v>0</v>
      </c>
      <c r="BW29" s="22">
        <v>411955</v>
      </c>
      <c r="BX29" s="22">
        <v>0</v>
      </c>
      <c r="BY29" s="22">
        <v>0</v>
      </c>
      <c r="BZ29" s="22">
        <v>0</v>
      </c>
      <c r="CA29" s="22">
        <v>0</v>
      </c>
      <c r="CB29" s="22">
        <v>757835</v>
      </c>
      <c r="CC29" s="22">
        <v>23513199</v>
      </c>
      <c r="CD29" s="22">
        <v>2263003</v>
      </c>
    </row>
    <row r="30" spans="1:8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23642</v>
      </c>
      <c r="G30" s="22">
        <v>40624</v>
      </c>
      <c r="H30" s="22">
        <v>4004715</v>
      </c>
      <c r="I30" s="22">
        <v>0</v>
      </c>
      <c r="J30" s="22">
        <v>143015</v>
      </c>
      <c r="K30" s="22">
        <v>0</v>
      </c>
      <c r="L30" s="22">
        <v>0</v>
      </c>
      <c r="M30" s="22">
        <v>0</v>
      </c>
      <c r="N30" s="22">
        <v>4220</v>
      </c>
      <c r="O30" s="22">
        <v>2755</v>
      </c>
      <c r="P30" s="22">
        <v>601358</v>
      </c>
      <c r="Q30" s="22">
        <v>0</v>
      </c>
      <c r="R30" s="22">
        <v>0</v>
      </c>
      <c r="S30" s="22">
        <v>0</v>
      </c>
      <c r="T30" s="22">
        <v>0</v>
      </c>
      <c r="U30" s="22">
        <v>1088601</v>
      </c>
      <c r="V30" s="22">
        <v>201814</v>
      </c>
      <c r="W30" s="22">
        <v>140449</v>
      </c>
      <c r="X30" s="22">
        <v>0</v>
      </c>
      <c r="Y30" s="22">
        <v>33407</v>
      </c>
      <c r="Z30" s="22">
        <v>0</v>
      </c>
      <c r="AA30" s="22">
        <v>0</v>
      </c>
      <c r="AB30" s="22">
        <v>0</v>
      </c>
      <c r="AC30" s="22">
        <v>0</v>
      </c>
      <c r="AD30" s="22">
        <v>104311</v>
      </c>
      <c r="AE30" s="22">
        <v>0</v>
      </c>
      <c r="AF30" s="22">
        <v>0</v>
      </c>
      <c r="AG30" s="22">
        <v>0</v>
      </c>
      <c r="AH30" s="22">
        <v>282916</v>
      </c>
      <c r="AI30" s="22">
        <v>0</v>
      </c>
      <c r="AJ30" s="22">
        <v>2807</v>
      </c>
      <c r="AK30" s="22">
        <v>23226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6697860</v>
      </c>
      <c r="AR30" s="22">
        <v>0</v>
      </c>
      <c r="AS30" s="22">
        <v>1320755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570657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1753133</v>
      </c>
      <c r="BG30" s="22">
        <v>0</v>
      </c>
      <c r="BH30" s="22">
        <v>0</v>
      </c>
      <c r="BI30" s="22">
        <v>0</v>
      </c>
      <c r="BJ30" s="22">
        <v>851277</v>
      </c>
      <c r="BK30" s="22">
        <v>0</v>
      </c>
      <c r="BL30" s="22">
        <v>0</v>
      </c>
      <c r="BM30" s="22">
        <v>0</v>
      </c>
      <c r="BN30" s="22">
        <v>41243</v>
      </c>
      <c r="BO30" s="22">
        <v>0</v>
      </c>
      <c r="BP30" s="22">
        <v>0</v>
      </c>
      <c r="BQ30" s="22">
        <v>0</v>
      </c>
      <c r="BR30" s="22">
        <v>0</v>
      </c>
      <c r="BS30" s="22">
        <v>0</v>
      </c>
      <c r="BT30" s="22">
        <v>611801</v>
      </c>
      <c r="BU30" s="22">
        <v>0</v>
      </c>
      <c r="BV30" s="22">
        <v>0</v>
      </c>
      <c r="BW30" s="22">
        <v>0</v>
      </c>
      <c r="BX30" s="22">
        <v>0</v>
      </c>
      <c r="BY30" s="22">
        <v>159935</v>
      </c>
      <c r="BZ30" s="22">
        <v>0</v>
      </c>
      <c r="CA30" s="22">
        <v>0</v>
      </c>
      <c r="CB30" s="22">
        <v>0</v>
      </c>
      <c r="CC30" s="22">
        <v>5308801</v>
      </c>
      <c r="CD30" s="22">
        <v>1389059</v>
      </c>
    </row>
    <row r="31" spans="1:8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5759541</v>
      </c>
      <c r="F31" s="22">
        <v>0</v>
      </c>
      <c r="G31" s="22">
        <v>82686</v>
      </c>
      <c r="H31" s="22">
        <v>0</v>
      </c>
      <c r="I31" s="22">
        <v>0</v>
      </c>
      <c r="J31" s="22">
        <v>16434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1167621</v>
      </c>
      <c r="Q31" s="22">
        <v>0</v>
      </c>
      <c r="R31" s="22">
        <v>0</v>
      </c>
      <c r="S31" s="22">
        <v>0</v>
      </c>
      <c r="T31" s="22">
        <v>0</v>
      </c>
      <c r="U31" s="22">
        <v>166997</v>
      </c>
      <c r="V31" s="22">
        <v>33954</v>
      </c>
      <c r="W31" s="22">
        <v>19032</v>
      </c>
      <c r="X31" s="22">
        <v>0</v>
      </c>
      <c r="Y31" s="22">
        <v>41809</v>
      </c>
      <c r="Z31" s="22">
        <v>0</v>
      </c>
      <c r="AA31" s="22">
        <v>715</v>
      </c>
      <c r="AB31" s="22">
        <v>5400</v>
      </c>
      <c r="AC31" s="22">
        <v>3744</v>
      </c>
      <c r="AD31" s="22">
        <v>127942</v>
      </c>
      <c r="AE31" s="22">
        <v>0</v>
      </c>
      <c r="AF31" s="22">
        <v>0</v>
      </c>
      <c r="AG31" s="22">
        <v>0</v>
      </c>
      <c r="AH31" s="22">
        <v>0</v>
      </c>
      <c r="AI31" s="22">
        <v>100000</v>
      </c>
      <c r="AJ31" s="22">
        <v>0</v>
      </c>
      <c r="AK31" s="22">
        <v>14683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7540558</v>
      </c>
      <c r="AR31" s="22">
        <v>113714</v>
      </c>
      <c r="AS31" s="22">
        <v>637766</v>
      </c>
      <c r="AT31" s="22">
        <v>0</v>
      </c>
      <c r="AU31" s="22">
        <v>0</v>
      </c>
      <c r="AV31" s="22">
        <v>181390</v>
      </c>
      <c r="AW31" s="22">
        <v>0</v>
      </c>
      <c r="AX31" s="22">
        <v>11781</v>
      </c>
      <c r="AY31" s="22">
        <v>0</v>
      </c>
      <c r="AZ31" s="22">
        <v>0</v>
      </c>
      <c r="BA31" s="22">
        <v>0</v>
      </c>
      <c r="BB31" s="22">
        <v>5366429</v>
      </c>
      <c r="BC31" s="22">
        <v>500</v>
      </c>
      <c r="BD31" s="22">
        <v>0</v>
      </c>
      <c r="BE31" s="22">
        <v>2430</v>
      </c>
      <c r="BF31" s="22">
        <v>0</v>
      </c>
      <c r="BG31" s="22">
        <v>448927</v>
      </c>
      <c r="BH31" s="22">
        <v>67429</v>
      </c>
      <c r="BI31" s="22">
        <v>142598</v>
      </c>
      <c r="BJ31" s="22">
        <v>0</v>
      </c>
      <c r="BK31" s="22">
        <v>35077</v>
      </c>
      <c r="BL31" s="22">
        <v>0</v>
      </c>
      <c r="BM31" s="22">
        <v>1500</v>
      </c>
      <c r="BN31" s="22">
        <v>4158</v>
      </c>
      <c r="BO31" s="22">
        <v>30861</v>
      </c>
      <c r="BP31" s="22">
        <v>308007</v>
      </c>
      <c r="BQ31" s="22">
        <v>0</v>
      </c>
      <c r="BR31" s="22">
        <v>0</v>
      </c>
      <c r="BS31" s="22">
        <v>0</v>
      </c>
      <c r="BT31" s="22">
        <v>0</v>
      </c>
      <c r="BU31" s="22">
        <v>100700</v>
      </c>
      <c r="BV31" s="22">
        <v>353</v>
      </c>
      <c r="BW31" s="22">
        <v>22506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7476126</v>
      </c>
      <c r="CD31" s="22">
        <v>64432</v>
      </c>
    </row>
    <row r="32" spans="1:8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34611225</v>
      </c>
      <c r="F32" s="22">
        <v>0</v>
      </c>
      <c r="G32" s="22">
        <v>339991</v>
      </c>
      <c r="H32" s="22">
        <v>0</v>
      </c>
      <c r="I32" s="22">
        <v>0</v>
      </c>
      <c r="J32" s="22">
        <v>428818</v>
      </c>
      <c r="K32" s="22">
        <v>0</v>
      </c>
      <c r="L32" s="22">
        <v>115429</v>
      </c>
      <c r="M32" s="22">
        <v>198273</v>
      </c>
      <c r="N32" s="22">
        <v>0</v>
      </c>
      <c r="O32" s="22">
        <v>0</v>
      </c>
      <c r="P32" s="22">
        <v>10010770</v>
      </c>
      <c r="Q32" s="22">
        <v>0</v>
      </c>
      <c r="R32" s="22">
        <v>0</v>
      </c>
      <c r="S32" s="22">
        <v>0</v>
      </c>
      <c r="T32" s="22">
        <v>0</v>
      </c>
      <c r="U32" s="22">
        <v>390144</v>
      </c>
      <c r="V32" s="22">
        <v>917907</v>
      </c>
      <c r="W32" s="22">
        <v>20849</v>
      </c>
      <c r="X32" s="22">
        <v>0</v>
      </c>
      <c r="Y32" s="22">
        <v>210467</v>
      </c>
      <c r="Z32" s="22">
        <v>0</v>
      </c>
      <c r="AA32" s="22">
        <v>0</v>
      </c>
      <c r="AB32" s="22">
        <v>0</v>
      </c>
      <c r="AC32" s="22">
        <v>218908</v>
      </c>
      <c r="AD32" s="22">
        <v>198288</v>
      </c>
      <c r="AE32" s="22">
        <v>0</v>
      </c>
      <c r="AF32" s="22">
        <v>0</v>
      </c>
      <c r="AG32" s="22">
        <v>0</v>
      </c>
      <c r="AH32" s="22">
        <v>37150</v>
      </c>
      <c r="AI32" s="22">
        <v>482832</v>
      </c>
      <c r="AJ32" s="22">
        <v>2117216</v>
      </c>
      <c r="AK32" s="22">
        <v>48854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50347121</v>
      </c>
      <c r="AR32" s="22">
        <v>548538</v>
      </c>
      <c r="AS32" s="22">
        <v>2828616</v>
      </c>
      <c r="AT32" s="22">
        <v>0</v>
      </c>
      <c r="AU32" s="22">
        <v>0</v>
      </c>
      <c r="AV32" s="22">
        <v>1066309</v>
      </c>
      <c r="AW32" s="22">
        <v>4792</v>
      </c>
      <c r="AX32" s="22">
        <v>10265</v>
      </c>
      <c r="AY32" s="22">
        <v>920801</v>
      </c>
      <c r="AZ32" s="22">
        <v>58227</v>
      </c>
      <c r="BA32" s="22">
        <v>0</v>
      </c>
      <c r="BB32" s="22">
        <v>13121763</v>
      </c>
      <c r="BC32" s="22">
        <v>0</v>
      </c>
      <c r="BD32" s="22">
        <v>0</v>
      </c>
      <c r="BE32" s="22">
        <v>0</v>
      </c>
      <c r="BF32" s="22">
        <v>0</v>
      </c>
      <c r="BG32" s="22">
        <v>489948</v>
      </c>
      <c r="BH32" s="22">
        <v>222207</v>
      </c>
      <c r="BI32" s="22">
        <v>1287989</v>
      </c>
      <c r="BJ32" s="22">
        <v>0</v>
      </c>
      <c r="BK32" s="22">
        <v>265029</v>
      </c>
      <c r="BL32" s="22">
        <v>0</v>
      </c>
      <c r="BM32" s="22">
        <v>0</v>
      </c>
      <c r="BN32" s="22">
        <v>0</v>
      </c>
      <c r="BO32" s="22">
        <v>843685</v>
      </c>
      <c r="BP32" s="22">
        <v>1062292</v>
      </c>
      <c r="BQ32" s="22">
        <v>0</v>
      </c>
      <c r="BR32" s="22">
        <v>0</v>
      </c>
      <c r="BS32" s="22">
        <v>0</v>
      </c>
      <c r="BT32" s="22">
        <v>1180774</v>
      </c>
      <c r="BU32" s="22">
        <v>2663189</v>
      </c>
      <c r="BV32" s="22">
        <v>2459057</v>
      </c>
      <c r="BW32" s="22">
        <v>256030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29289511</v>
      </c>
      <c r="CD32" s="22">
        <v>21057610</v>
      </c>
    </row>
    <row r="33" spans="1:8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25388176</v>
      </c>
      <c r="F33" s="22">
        <v>0</v>
      </c>
      <c r="G33" s="22">
        <v>50044</v>
      </c>
      <c r="H33" s="22">
        <v>0</v>
      </c>
      <c r="I33" s="22">
        <v>98670</v>
      </c>
      <c r="J33" s="22">
        <v>0</v>
      </c>
      <c r="K33" s="22">
        <v>7527</v>
      </c>
      <c r="L33" s="22">
        <v>0</v>
      </c>
      <c r="M33" s="22">
        <v>3020</v>
      </c>
      <c r="N33" s="22">
        <v>0</v>
      </c>
      <c r="O33" s="22">
        <v>17508</v>
      </c>
      <c r="P33" s="22">
        <v>4230762</v>
      </c>
      <c r="Q33" s="22">
        <v>0</v>
      </c>
      <c r="R33" s="22">
        <v>0</v>
      </c>
      <c r="S33" s="22">
        <v>0</v>
      </c>
      <c r="T33" s="22">
        <v>0</v>
      </c>
      <c r="U33" s="22">
        <v>44627</v>
      </c>
      <c r="V33" s="22">
        <v>52240</v>
      </c>
      <c r="W33" s="22">
        <v>2100</v>
      </c>
      <c r="X33" s="22">
        <v>0</v>
      </c>
      <c r="Y33" s="22">
        <v>163279</v>
      </c>
      <c r="Z33" s="22">
        <v>0</v>
      </c>
      <c r="AA33" s="22">
        <v>900</v>
      </c>
      <c r="AB33" s="22">
        <v>0</v>
      </c>
      <c r="AC33" s="22">
        <v>1827168</v>
      </c>
      <c r="AD33" s="22">
        <v>283082</v>
      </c>
      <c r="AE33" s="22">
        <v>0</v>
      </c>
      <c r="AF33" s="22">
        <v>0</v>
      </c>
      <c r="AG33" s="22">
        <v>76951</v>
      </c>
      <c r="AH33" s="22">
        <v>0</v>
      </c>
      <c r="AI33" s="22">
        <v>0</v>
      </c>
      <c r="AJ33" s="22">
        <v>293172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32539226</v>
      </c>
      <c r="AR33" s="22">
        <v>257392</v>
      </c>
      <c r="AS33" s="22">
        <v>2421449</v>
      </c>
      <c r="AT33" s="22">
        <v>0</v>
      </c>
      <c r="AU33" s="22">
        <v>266075</v>
      </c>
      <c r="AV33" s="22">
        <v>754886</v>
      </c>
      <c r="AW33" s="22">
        <v>42355</v>
      </c>
      <c r="AX33" s="22">
        <v>0</v>
      </c>
      <c r="AY33" s="22">
        <v>0</v>
      </c>
      <c r="AZ33" s="22">
        <v>0</v>
      </c>
      <c r="BA33" s="22">
        <v>1749958</v>
      </c>
      <c r="BB33" s="22">
        <v>9293213</v>
      </c>
      <c r="BC33" s="22">
        <v>0</v>
      </c>
      <c r="BD33" s="22">
        <v>0</v>
      </c>
      <c r="BE33" s="22">
        <v>0</v>
      </c>
      <c r="BF33" s="22">
        <v>0</v>
      </c>
      <c r="BG33" s="22">
        <v>579496</v>
      </c>
      <c r="BH33" s="22">
        <v>340580</v>
      </c>
      <c r="BI33" s="22">
        <v>342176</v>
      </c>
      <c r="BJ33" s="22">
        <v>0</v>
      </c>
      <c r="BK33" s="22">
        <v>222350</v>
      </c>
      <c r="BL33" s="22">
        <v>0</v>
      </c>
      <c r="BM33" s="22">
        <v>800</v>
      </c>
      <c r="BN33" s="22">
        <v>0</v>
      </c>
      <c r="BO33" s="22">
        <v>2425464</v>
      </c>
      <c r="BP33" s="22">
        <v>879744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919506</v>
      </c>
      <c r="BW33" s="22">
        <v>345452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20840896</v>
      </c>
      <c r="CD33" s="22">
        <v>11698330</v>
      </c>
    </row>
    <row r="34" spans="1:8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15817517</v>
      </c>
      <c r="F34" s="22">
        <v>0</v>
      </c>
      <c r="G34" s="22">
        <v>113449</v>
      </c>
      <c r="H34" s="22">
        <v>0</v>
      </c>
      <c r="I34" s="22">
        <v>125518</v>
      </c>
      <c r="J34" s="22">
        <v>95207</v>
      </c>
      <c r="K34" s="22">
        <v>13920</v>
      </c>
      <c r="L34" s="22">
        <v>0</v>
      </c>
      <c r="M34" s="22">
        <v>0</v>
      </c>
      <c r="N34" s="22">
        <v>87041</v>
      </c>
      <c r="O34" s="22">
        <v>0</v>
      </c>
      <c r="P34" s="22">
        <v>975317</v>
      </c>
      <c r="Q34" s="22">
        <v>0</v>
      </c>
      <c r="R34" s="22">
        <v>0</v>
      </c>
      <c r="S34" s="22">
        <v>0</v>
      </c>
      <c r="T34" s="22">
        <v>0</v>
      </c>
      <c r="U34" s="22">
        <v>514318</v>
      </c>
      <c r="V34" s="22">
        <v>3925</v>
      </c>
      <c r="W34" s="22">
        <v>21020</v>
      </c>
      <c r="X34" s="22">
        <v>0</v>
      </c>
      <c r="Y34" s="22">
        <v>724781</v>
      </c>
      <c r="Z34" s="22">
        <v>0</v>
      </c>
      <c r="AA34" s="22">
        <v>0</v>
      </c>
      <c r="AB34" s="22">
        <v>0</v>
      </c>
      <c r="AC34" s="22">
        <v>62751</v>
      </c>
      <c r="AD34" s="22">
        <v>715050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109198</v>
      </c>
      <c r="AK34" s="22">
        <v>31500</v>
      </c>
      <c r="AL34" s="22">
        <v>0</v>
      </c>
      <c r="AM34" s="22">
        <v>0</v>
      </c>
      <c r="AN34" s="22">
        <v>0</v>
      </c>
      <c r="AO34" s="22">
        <v>0</v>
      </c>
      <c r="AP34" s="22">
        <v>1572090</v>
      </c>
      <c r="AQ34" s="22">
        <v>20982602</v>
      </c>
      <c r="AR34" s="22">
        <v>273314</v>
      </c>
      <c r="AS34" s="22">
        <v>1936276</v>
      </c>
      <c r="AT34" s="22">
        <v>0</v>
      </c>
      <c r="AU34" s="22">
        <v>367145</v>
      </c>
      <c r="AV34" s="22">
        <v>398711</v>
      </c>
      <c r="AW34" s="22">
        <v>21962</v>
      </c>
      <c r="AX34" s="22">
        <v>0</v>
      </c>
      <c r="AY34" s="22">
        <v>0</v>
      </c>
      <c r="AZ34" s="22">
        <v>118784</v>
      </c>
      <c r="BA34" s="22">
        <v>0</v>
      </c>
      <c r="BB34" s="22">
        <v>5113298</v>
      </c>
      <c r="BC34" s="22">
        <v>0</v>
      </c>
      <c r="BD34" s="22">
        <v>0</v>
      </c>
      <c r="BE34" s="22">
        <v>0</v>
      </c>
      <c r="BF34" s="22">
        <v>0</v>
      </c>
      <c r="BG34" s="22">
        <v>184040</v>
      </c>
      <c r="BH34" s="22">
        <v>56907</v>
      </c>
      <c r="BI34" s="22">
        <v>280214</v>
      </c>
      <c r="BJ34" s="22">
        <v>0</v>
      </c>
      <c r="BK34" s="22">
        <v>881430</v>
      </c>
      <c r="BL34" s="22">
        <v>0</v>
      </c>
      <c r="BM34" s="22">
        <v>0</v>
      </c>
      <c r="BN34" s="22">
        <v>0</v>
      </c>
      <c r="BO34" s="22">
        <v>641821</v>
      </c>
      <c r="BP34" s="22">
        <v>1078932</v>
      </c>
      <c r="BQ34" s="22">
        <v>0</v>
      </c>
      <c r="BR34" s="22">
        <v>0</v>
      </c>
      <c r="BS34" s="22">
        <v>0</v>
      </c>
      <c r="BT34" s="22">
        <v>875000</v>
      </c>
      <c r="BU34" s="22">
        <v>354132</v>
      </c>
      <c r="BV34" s="22">
        <v>235832</v>
      </c>
      <c r="BW34" s="22">
        <v>148461</v>
      </c>
      <c r="BX34" s="22">
        <v>0</v>
      </c>
      <c r="BY34" s="22">
        <v>0</v>
      </c>
      <c r="BZ34" s="22">
        <v>0</v>
      </c>
      <c r="CA34" s="22">
        <v>0</v>
      </c>
      <c r="CB34" s="22">
        <v>2396623</v>
      </c>
      <c r="CC34" s="22">
        <v>15362882</v>
      </c>
      <c r="CD34" s="22">
        <v>5619720</v>
      </c>
    </row>
    <row r="35" spans="1:8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4274683</v>
      </c>
      <c r="F35" s="22">
        <v>0</v>
      </c>
      <c r="G35" s="22">
        <v>218694</v>
      </c>
      <c r="H35" s="22">
        <v>0</v>
      </c>
      <c r="I35" s="22">
        <v>0</v>
      </c>
      <c r="J35" s="22">
        <v>0</v>
      </c>
      <c r="K35" s="22">
        <v>59278</v>
      </c>
      <c r="L35" s="22">
        <v>0</v>
      </c>
      <c r="M35" s="22">
        <v>615</v>
      </c>
      <c r="N35" s="22">
        <v>0</v>
      </c>
      <c r="O35" s="22">
        <v>0</v>
      </c>
      <c r="P35" s="22">
        <v>1350140</v>
      </c>
      <c r="Q35" s="22">
        <v>0</v>
      </c>
      <c r="R35" s="22">
        <v>0</v>
      </c>
      <c r="S35" s="22">
        <v>0</v>
      </c>
      <c r="T35" s="22">
        <v>0</v>
      </c>
      <c r="U35" s="22">
        <v>34994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49996</v>
      </c>
      <c r="AD35" s="22">
        <v>320168</v>
      </c>
      <c r="AE35" s="22">
        <v>2500</v>
      </c>
      <c r="AF35" s="22">
        <v>0</v>
      </c>
      <c r="AG35" s="22">
        <v>0</v>
      </c>
      <c r="AH35" s="22">
        <v>0</v>
      </c>
      <c r="AI35" s="22">
        <v>4000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6315068</v>
      </c>
      <c r="AR35" s="22">
        <v>214237</v>
      </c>
      <c r="AS35" s="22">
        <v>1015127</v>
      </c>
      <c r="AT35" s="22">
        <v>0</v>
      </c>
      <c r="AU35" s="22">
        <v>0</v>
      </c>
      <c r="AV35" s="22">
        <v>84846</v>
      </c>
      <c r="AW35" s="22">
        <v>0</v>
      </c>
      <c r="AX35" s="22">
        <v>0</v>
      </c>
      <c r="AY35" s="22">
        <v>90251</v>
      </c>
      <c r="AZ35" s="22">
        <v>0</v>
      </c>
      <c r="BA35" s="22">
        <v>0</v>
      </c>
      <c r="BB35" s="22">
        <v>2804581</v>
      </c>
      <c r="BC35" s="22">
        <v>0</v>
      </c>
      <c r="BD35" s="22">
        <v>0</v>
      </c>
      <c r="BE35" s="22">
        <v>0</v>
      </c>
      <c r="BF35" s="22">
        <v>0</v>
      </c>
      <c r="BG35" s="22">
        <v>74494</v>
      </c>
      <c r="BH35" s="22">
        <v>0</v>
      </c>
      <c r="BI35" s="22">
        <v>127132</v>
      </c>
      <c r="BJ35" s="22">
        <v>0</v>
      </c>
      <c r="BK35" s="22">
        <v>2700</v>
      </c>
      <c r="BL35" s="22">
        <v>0</v>
      </c>
      <c r="BM35" s="22">
        <v>0</v>
      </c>
      <c r="BN35" s="22">
        <v>0</v>
      </c>
      <c r="BO35" s="22">
        <v>15026</v>
      </c>
      <c r="BP35" s="22">
        <v>499606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76096</v>
      </c>
      <c r="BW35" s="22">
        <v>49135</v>
      </c>
      <c r="BX35" s="22">
        <v>0</v>
      </c>
      <c r="BY35" s="22">
        <v>0</v>
      </c>
      <c r="BZ35" s="22">
        <v>0</v>
      </c>
      <c r="CA35" s="22">
        <v>0</v>
      </c>
      <c r="CB35" s="22">
        <v>2442964</v>
      </c>
      <c r="CC35" s="22">
        <v>7496195</v>
      </c>
      <c r="CD35" s="22">
        <v>-1181127</v>
      </c>
    </row>
    <row r="36" spans="1:8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14842803</v>
      </c>
      <c r="F36" s="22">
        <v>0</v>
      </c>
      <c r="G36" s="22">
        <v>1686991</v>
      </c>
      <c r="H36" s="22">
        <v>0</v>
      </c>
      <c r="I36" s="22">
        <v>0</v>
      </c>
      <c r="J36" s="22">
        <v>39681</v>
      </c>
      <c r="K36" s="22">
        <v>-1334</v>
      </c>
      <c r="L36" s="22">
        <v>0</v>
      </c>
      <c r="M36" s="22">
        <v>0</v>
      </c>
      <c r="N36" s="22">
        <v>0</v>
      </c>
      <c r="O36" s="22">
        <v>0</v>
      </c>
      <c r="P36" s="22">
        <v>1856765</v>
      </c>
      <c r="Q36" s="22">
        <v>0</v>
      </c>
      <c r="R36" s="22">
        <v>0</v>
      </c>
      <c r="S36" s="22">
        <v>0</v>
      </c>
      <c r="T36" s="22">
        <v>0</v>
      </c>
      <c r="U36" s="22">
        <v>257640</v>
      </c>
      <c r="V36" s="22">
        <v>85563</v>
      </c>
      <c r="W36" s="22">
        <v>0</v>
      </c>
      <c r="X36" s="22">
        <v>0</v>
      </c>
      <c r="Y36" s="22">
        <v>78227</v>
      </c>
      <c r="Z36" s="22">
        <v>0</v>
      </c>
      <c r="AA36" s="22">
        <v>463</v>
      </c>
      <c r="AB36" s="22">
        <v>0</v>
      </c>
      <c r="AC36" s="22">
        <v>15998</v>
      </c>
      <c r="AD36" s="22">
        <v>242333</v>
      </c>
      <c r="AE36" s="22">
        <v>1200</v>
      </c>
      <c r="AF36" s="22">
        <v>0</v>
      </c>
      <c r="AG36" s="22">
        <v>0</v>
      </c>
      <c r="AH36" s="22">
        <v>0</v>
      </c>
      <c r="AI36" s="22">
        <v>0</v>
      </c>
      <c r="AJ36" s="22">
        <v>104491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19210821</v>
      </c>
      <c r="AR36" s="22">
        <v>408214</v>
      </c>
      <c r="AS36" s="22">
        <v>987922</v>
      </c>
      <c r="AT36" s="22">
        <v>0</v>
      </c>
      <c r="AU36" s="22">
        <v>0</v>
      </c>
      <c r="AV36" s="22">
        <v>302984</v>
      </c>
      <c r="AW36" s="22">
        <v>1472</v>
      </c>
      <c r="AX36" s="22">
        <v>64957</v>
      </c>
      <c r="AY36" s="22">
        <v>0</v>
      </c>
      <c r="AZ36" s="22">
        <v>0</v>
      </c>
      <c r="BA36" s="22">
        <v>0</v>
      </c>
      <c r="BB36" s="22">
        <v>6605548</v>
      </c>
      <c r="BC36" s="22">
        <v>0</v>
      </c>
      <c r="BD36" s="22">
        <v>0</v>
      </c>
      <c r="BE36" s="22">
        <v>0</v>
      </c>
      <c r="BF36" s="22">
        <v>0</v>
      </c>
      <c r="BG36" s="22">
        <v>411717</v>
      </c>
      <c r="BH36" s="22">
        <v>20013</v>
      </c>
      <c r="BI36" s="22">
        <v>318318</v>
      </c>
      <c r="BJ36" s="22">
        <v>0</v>
      </c>
      <c r="BK36" s="22">
        <v>108256</v>
      </c>
      <c r="BL36" s="22">
        <v>0</v>
      </c>
      <c r="BM36" s="22">
        <v>8500</v>
      </c>
      <c r="BN36" s="22">
        <v>0</v>
      </c>
      <c r="BO36" s="22">
        <v>300442</v>
      </c>
      <c r="BP36" s="22">
        <v>972916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443942</v>
      </c>
      <c r="BW36" s="22">
        <v>23874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10979075</v>
      </c>
      <c r="CD36" s="22">
        <v>8231746</v>
      </c>
    </row>
    <row r="37" spans="1:8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31805972</v>
      </c>
      <c r="F37" s="22">
        <v>113</v>
      </c>
      <c r="G37" s="22">
        <v>52120</v>
      </c>
      <c r="H37" s="22">
        <v>0</v>
      </c>
      <c r="I37" s="22">
        <v>156657</v>
      </c>
      <c r="J37" s="22">
        <v>26390</v>
      </c>
      <c r="K37" s="22">
        <v>118359</v>
      </c>
      <c r="L37" s="22">
        <v>0</v>
      </c>
      <c r="M37" s="22">
        <v>0</v>
      </c>
      <c r="N37" s="22">
        <v>0</v>
      </c>
      <c r="O37" s="22">
        <v>0</v>
      </c>
      <c r="P37" s="22">
        <v>18504180</v>
      </c>
      <c r="Q37" s="22">
        <v>39828</v>
      </c>
      <c r="R37" s="22">
        <v>0</v>
      </c>
      <c r="S37" s="22">
        <v>0</v>
      </c>
      <c r="T37" s="22">
        <v>0</v>
      </c>
      <c r="U37" s="22">
        <v>17042</v>
      </c>
      <c r="V37" s="22">
        <v>4972269</v>
      </c>
      <c r="W37" s="22">
        <v>0</v>
      </c>
      <c r="X37" s="22">
        <v>0</v>
      </c>
      <c r="Y37" s="22">
        <v>0</v>
      </c>
      <c r="Z37" s="22">
        <v>0</v>
      </c>
      <c r="AA37" s="22">
        <v>750</v>
      </c>
      <c r="AB37" s="22">
        <v>0</v>
      </c>
      <c r="AC37" s="22">
        <v>102226</v>
      </c>
      <c r="AD37" s="22">
        <v>572892</v>
      </c>
      <c r="AE37" s="22">
        <v>0</v>
      </c>
      <c r="AF37" s="22">
        <v>0</v>
      </c>
      <c r="AG37" s="22">
        <v>123297</v>
      </c>
      <c r="AH37" s="22">
        <v>19702</v>
      </c>
      <c r="AI37" s="22">
        <v>0</v>
      </c>
      <c r="AJ37" s="22">
        <v>16000</v>
      </c>
      <c r="AK37" s="22">
        <v>19042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56546839</v>
      </c>
      <c r="AR37" s="22">
        <v>355748</v>
      </c>
      <c r="AS37" s="22">
        <v>2622947</v>
      </c>
      <c r="AT37" s="22">
        <v>0</v>
      </c>
      <c r="AU37" s="22">
        <v>306563</v>
      </c>
      <c r="AV37" s="22">
        <v>1067364</v>
      </c>
      <c r="AW37" s="22">
        <v>357398</v>
      </c>
      <c r="AX37" s="22">
        <v>43132</v>
      </c>
      <c r="AY37" s="22">
        <v>19569</v>
      </c>
      <c r="AZ37" s="22">
        <v>0</v>
      </c>
      <c r="BA37" s="22">
        <v>0</v>
      </c>
      <c r="BB37" s="22">
        <v>27824599</v>
      </c>
      <c r="BC37" s="22">
        <v>91366</v>
      </c>
      <c r="BD37" s="22">
        <v>0</v>
      </c>
      <c r="BE37" s="22">
        <v>0</v>
      </c>
      <c r="BF37" s="22">
        <v>0</v>
      </c>
      <c r="BG37" s="22">
        <v>98359</v>
      </c>
      <c r="BH37" s="22">
        <v>120102</v>
      </c>
      <c r="BI37" s="22">
        <v>273419</v>
      </c>
      <c r="BJ37" s="22">
        <v>0</v>
      </c>
      <c r="BK37" s="22">
        <v>5554364</v>
      </c>
      <c r="BL37" s="22">
        <v>0</v>
      </c>
      <c r="BM37" s="22">
        <v>0</v>
      </c>
      <c r="BN37" s="22">
        <v>0</v>
      </c>
      <c r="BO37" s="22">
        <v>803908</v>
      </c>
      <c r="BP37" s="22">
        <v>2208815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984836</v>
      </c>
      <c r="BW37" s="22">
        <v>373449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43105938</v>
      </c>
      <c r="CD37" s="22">
        <v>13440901</v>
      </c>
    </row>
    <row r="38" spans="1:8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17013138</v>
      </c>
      <c r="F38" s="22">
        <v>0</v>
      </c>
      <c r="G38" s="22">
        <v>24964</v>
      </c>
      <c r="H38" s="22">
        <v>0</v>
      </c>
      <c r="I38" s="22">
        <v>0</v>
      </c>
      <c r="J38" s="22">
        <v>58153</v>
      </c>
      <c r="K38" s="22">
        <v>1549530</v>
      </c>
      <c r="L38" s="22">
        <v>0</v>
      </c>
      <c r="M38" s="22">
        <v>8199</v>
      </c>
      <c r="N38" s="22">
        <v>0</v>
      </c>
      <c r="O38" s="22">
        <v>0</v>
      </c>
      <c r="P38" s="22">
        <v>467365</v>
      </c>
      <c r="Q38" s="22">
        <v>0</v>
      </c>
      <c r="R38" s="22">
        <v>0</v>
      </c>
      <c r="S38" s="22">
        <v>0</v>
      </c>
      <c r="T38" s="22">
        <v>0</v>
      </c>
      <c r="U38" s="22">
        <v>506731</v>
      </c>
      <c r="V38" s="22">
        <v>133373</v>
      </c>
      <c r="W38" s="22">
        <v>29150</v>
      </c>
      <c r="X38" s="22">
        <v>0</v>
      </c>
      <c r="Y38" s="22">
        <v>125899</v>
      </c>
      <c r="Z38" s="22">
        <v>0</v>
      </c>
      <c r="AA38" s="22">
        <v>0</v>
      </c>
      <c r="AB38" s="22">
        <v>0</v>
      </c>
      <c r="AC38" s="22">
        <v>148129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3395</v>
      </c>
      <c r="AJ38" s="22">
        <v>48776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8952572</v>
      </c>
      <c r="AQ38" s="22">
        <v>29069374</v>
      </c>
      <c r="AR38" s="22">
        <v>279229</v>
      </c>
      <c r="AS38" s="22">
        <v>1586447</v>
      </c>
      <c r="AT38" s="22">
        <v>0</v>
      </c>
      <c r="AU38" s="22">
        <v>0</v>
      </c>
      <c r="AV38" s="22">
        <v>879378</v>
      </c>
      <c r="AW38" s="22">
        <v>1643240</v>
      </c>
      <c r="AX38" s="22">
        <v>0</v>
      </c>
      <c r="AY38" s="22">
        <v>207141</v>
      </c>
      <c r="AZ38" s="22">
        <v>0</v>
      </c>
      <c r="BA38" s="22">
        <v>0</v>
      </c>
      <c r="BB38" s="22">
        <v>15858678</v>
      </c>
      <c r="BC38" s="22">
        <v>0</v>
      </c>
      <c r="BD38" s="22">
        <v>0</v>
      </c>
      <c r="BE38" s="22">
        <v>0</v>
      </c>
      <c r="BF38" s="22">
        <v>0</v>
      </c>
      <c r="BG38" s="22">
        <v>2105036</v>
      </c>
      <c r="BH38" s="22">
        <v>392793</v>
      </c>
      <c r="BI38" s="22">
        <v>556575</v>
      </c>
      <c r="BJ38" s="22">
        <v>0</v>
      </c>
      <c r="BK38" s="22">
        <v>185654</v>
      </c>
      <c r="BL38" s="22">
        <v>0</v>
      </c>
      <c r="BM38" s="22">
        <v>0</v>
      </c>
      <c r="BN38" s="22">
        <v>0</v>
      </c>
      <c r="BO38" s="22">
        <v>455138</v>
      </c>
      <c r="BP38" s="22">
        <v>0</v>
      </c>
      <c r="BQ38" s="22">
        <v>0</v>
      </c>
      <c r="BR38" s="22">
        <v>0</v>
      </c>
      <c r="BS38" s="22">
        <v>0</v>
      </c>
      <c r="BT38" s="22">
        <v>0</v>
      </c>
      <c r="BU38" s="22">
        <v>221038</v>
      </c>
      <c r="BV38" s="22">
        <v>139055</v>
      </c>
      <c r="BW38" s="22">
        <v>328319</v>
      </c>
      <c r="BX38" s="22">
        <v>0</v>
      </c>
      <c r="BY38" s="22">
        <v>0</v>
      </c>
      <c r="BZ38" s="22">
        <v>0</v>
      </c>
      <c r="CA38" s="22">
        <v>0</v>
      </c>
      <c r="CB38" s="22">
        <v>463099</v>
      </c>
      <c r="CC38" s="22">
        <v>25300820</v>
      </c>
      <c r="CD38" s="22">
        <v>3768554</v>
      </c>
    </row>
    <row r="39" spans="1:8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4377374</v>
      </c>
      <c r="F39" s="22">
        <v>0</v>
      </c>
      <c r="G39" s="22">
        <v>824089</v>
      </c>
      <c r="H39" s="22">
        <v>0</v>
      </c>
      <c r="I39" s="22">
        <v>0</v>
      </c>
      <c r="J39" s="22">
        <v>6073</v>
      </c>
      <c r="K39" s="22">
        <v>0</v>
      </c>
      <c r="L39" s="22">
        <v>0</v>
      </c>
      <c r="M39" s="22">
        <v>88008</v>
      </c>
      <c r="N39" s="22">
        <v>0</v>
      </c>
      <c r="O39" s="22">
        <v>0</v>
      </c>
      <c r="P39" s="22">
        <v>1539596</v>
      </c>
      <c r="Q39" s="22">
        <v>92331</v>
      </c>
      <c r="R39" s="22">
        <v>0</v>
      </c>
      <c r="S39" s="22">
        <v>0</v>
      </c>
      <c r="T39" s="22">
        <v>0</v>
      </c>
      <c r="U39" s="22">
        <v>65266</v>
      </c>
      <c r="V39" s="22">
        <v>9248</v>
      </c>
      <c r="W39" s="22">
        <v>17679</v>
      </c>
      <c r="X39" s="22">
        <v>0</v>
      </c>
      <c r="Y39" s="22">
        <v>0</v>
      </c>
      <c r="Z39" s="22">
        <v>0</v>
      </c>
      <c r="AA39" s="22">
        <v>446</v>
      </c>
      <c r="AB39" s="22">
        <v>0</v>
      </c>
      <c r="AC39" s="22">
        <v>6655</v>
      </c>
      <c r="AD39" s="22">
        <v>164686</v>
      </c>
      <c r="AE39" s="22">
        <v>0</v>
      </c>
      <c r="AF39" s="22">
        <v>0</v>
      </c>
      <c r="AG39" s="22">
        <v>10692</v>
      </c>
      <c r="AH39" s="22">
        <v>0</v>
      </c>
      <c r="AI39" s="22">
        <v>0</v>
      </c>
      <c r="AJ39" s="22">
        <v>15523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7217666</v>
      </c>
      <c r="AR39" s="22">
        <v>152824</v>
      </c>
      <c r="AS39" s="22">
        <v>787320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319837</v>
      </c>
      <c r="AZ39" s="22">
        <v>0</v>
      </c>
      <c r="BA39" s="22">
        <v>0</v>
      </c>
      <c r="BB39" s="22">
        <v>2590667</v>
      </c>
      <c r="BC39" s="22">
        <v>166180</v>
      </c>
      <c r="BD39" s="22">
        <v>0</v>
      </c>
      <c r="BE39" s="22">
        <v>0</v>
      </c>
      <c r="BF39" s="22">
        <v>0</v>
      </c>
      <c r="BG39" s="22">
        <v>177003</v>
      </c>
      <c r="BH39" s="22">
        <v>72437</v>
      </c>
      <c r="BI39" s="22">
        <v>77549</v>
      </c>
      <c r="BJ39" s="22">
        <v>0</v>
      </c>
      <c r="BK39" s="22">
        <v>42727</v>
      </c>
      <c r="BL39" s="22">
        <v>0</v>
      </c>
      <c r="BM39" s="22">
        <v>0</v>
      </c>
      <c r="BN39" s="22">
        <v>0</v>
      </c>
      <c r="BO39" s="22">
        <v>7279</v>
      </c>
      <c r="BP39" s="22">
        <v>460435</v>
      </c>
      <c r="BQ39" s="22">
        <v>86232</v>
      </c>
      <c r="BR39" s="22">
        <v>0</v>
      </c>
      <c r="BS39" s="22">
        <v>0</v>
      </c>
      <c r="BT39" s="22">
        <v>0</v>
      </c>
      <c r="BU39" s="22">
        <v>0</v>
      </c>
      <c r="BV39" s="22">
        <v>306798</v>
      </c>
      <c r="BW39" s="22">
        <v>72856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5320144</v>
      </c>
      <c r="CD39" s="22">
        <v>1897522</v>
      </c>
    </row>
    <row r="40" spans="1:8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15803469</v>
      </c>
      <c r="F40" s="22">
        <v>0</v>
      </c>
      <c r="G40" s="22">
        <v>4894494</v>
      </c>
      <c r="H40" s="22">
        <v>0</v>
      </c>
      <c r="I40" s="22">
        <v>0</v>
      </c>
      <c r="J40" s="22">
        <v>53261</v>
      </c>
      <c r="K40" s="22">
        <v>47834</v>
      </c>
      <c r="L40" s="22">
        <v>0</v>
      </c>
      <c r="M40" s="22">
        <v>32345</v>
      </c>
      <c r="N40" s="22">
        <v>11318</v>
      </c>
      <c r="O40" s="22">
        <v>0</v>
      </c>
      <c r="P40" s="22">
        <v>1515946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74551</v>
      </c>
      <c r="X40" s="22">
        <v>0</v>
      </c>
      <c r="Y40" s="22">
        <v>240900</v>
      </c>
      <c r="Z40" s="22">
        <v>0</v>
      </c>
      <c r="AA40" s="22">
        <v>0</v>
      </c>
      <c r="AB40" s="22">
        <v>0</v>
      </c>
      <c r="AC40" s="22">
        <v>1900</v>
      </c>
      <c r="AD40" s="22">
        <v>306595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5865</v>
      </c>
      <c r="AK40" s="22">
        <v>45000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23033478</v>
      </c>
      <c r="AR40" s="22">
        <v>310836</v>
      </c>
      <c r="AS40" s="22">
        <v>1810503</v>
      </c>
      <c r="AT40" s="22">
        <v>0</v>
      </c>
      <c r="AU40" s="22">
        <v>0</v>
      </c>
      <c r="AV40" s="22">
        <v>392675</v>
      </c>
      <c r="AW40" s="22">
        <v>16444</v>
      </c>
      <c r="AX40" s="22">
        <v>-188</v>
      </c>
      <c r="AY40" s="22">
        <v>204461</v>
      </c>
      <c r="AZ40" s="22">
        <v>136253</v>
      </c>
      <c r="BA40" s="22">
        <v>0</v>
      </c>
      <c r="BB40" s="22">
        <v>8786799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256771</v>
      </c>
      <c r="BJ40" s="22">
        <v>0</v>
      </c>
      <c r="BK40" s="22">
        <v>265793</v>
      </c>
      <c r="BL40" s="22">
        <v>0</v>
      </c>
      <c r="BM40" s="22">
        <v>0</v>
      </c>
      <c r="BN40" s="22">
        <v>44476</v>
      </c>
      <c r="BO40" s="22">
        <v>62155</v>
      </c>
      <c r="BP40" s="22">
        <v>901606</v>
      </c>
      <c r="BQ40" s="22">
        <v>0</v>
      </c>
      <c r="BR40" s="22">
        <v>0</v>
      </c>
      <c r="BS40" s="22">
        <v>0</v>
      </c>
      <c r="BT40" s="22">
        <v>0</v>
      </c>
      <c r="BU40" s="22">
        <v>510000</v>
      </c>
      <c r="BV40" s="22">
        <v>86829</v>
      </c>
      <c r="BW40" s="22">
        <v>96736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13882149</v>
      </c>
      <c r="CD40" s="22">
        <v>9151329</v>
      </c>
    </row>
    <row r="41" spans="1:8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21693460</v>
      </c>
      <c r="F41" s="22">
        <v>0</v>
      </c>
      <c r="G41" s="22">
        <v>174590</v>
      </c>
      <c r="H41" s="22">
        <v>0</v>
      </c>
      <c r="I41" s="22">
        <v>0</v>
      </c>
      <c r="J41" s="22">
        <v>201253</v>
      </c>
      <c r="K41" s="22">
        <v>0</v>
      </c>
      <c r="L41" s="22">
        <v>0</v>
      </c>
      <c r="M41" s="22">
        <v>139068</v>
      </c>
      <c r="N41" s="22">
        <v>0</v>
      </c>
      <c r="O41" s="22">
        <v>0</v>
      </c>
      <c r="P41" s="22">
        <v>14502436</v>
      </c>
      <c r="Q41" s="22">
        <v>0</v>
      </c>
      <c r="R41" s="22">
        <v>0</v>
      </c>
      <c r="S41" s="22">
        <v>0</v>
      </c>
      <c r="T41" s="22">
        <v>0</v>
      </c>
      <c r="U41" s="22">
        <v>420873</v>
      </c>
      <c r="V41" s="22">
        <v>99273</v>
      </c>
      <c r="W41" s="22">
        <v>61451</v>
      </c>
      <c r="X41" s="22">
        <v>0</v>
      </c>
      <c r="Y41" s="22">
        <v>397879</v>
      </c>
      <c r="Z41" s="22">
        <v>0</v>
      </c>
      <c r="AA41" s="22">
        <v>411040</v>
      </c>
      <c r="AB41" s="22">
        <v>0</v>
      </c>
      <c r="AC41" s="22">
        <v>2270645</v>
      </c>
      <c r="AD41" s="22">
        <v>159126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87485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40618579</v>
      </c>
      <c r="AR41" s="22">
        <v>639913</v>
      </c>
      <c r="AS41" s="22">
        <v>4899577</v>
      </c>
      <c r="AT41" s="22">
        <v>0</v>
      </c>
      <c r="AU41" s="22">
        <v>0</v>
      </c>
      <c r="AV41" s="22">
        <v>1805962</v>
      </c>
      <c r="AW41" s="22">
        <v>4974</v>
      </c>
      <c r="AX41" s="22">
        <v>142394</v>
      </c>
      <c r="AY41" s="22">
        <v>597423</v>
      </c>
      <c r="AZ41" s="22">
        <v>0</v>
      </c>
      <c r="BA41" s="22">
        <v>0</v>
      </c>
      <c r="BB41" s="22">
        <v>26817247</v>
      </c>
      <c r="BC41" s="22">
        <v>87873</v>
      </c>
      <c r="BD41" s="22">
        <v>0</v>
      </c>
      <c r="BE41" s="22">
        <v>0</v>
      </c>
      <c r="BF41" s="22">
        <v>0</v>
      </c>
      <c r="BG41" s="22">
        <v>923035</v>
      </c>
      <c r="BH41" s="22">
        <v>274648</v>
      </c>
      <c r="BI41" s="22">
        <v>134653</v>
      </c>
      <c r="BJ41" s="22">
        <v>0</v>
      </c>
      <c r="BK41" s="22">
        <v>396598</v>
      </c>
      <c r="BL41" s="22">
        <v>0</v>
      </c>
      <c r="BM41" s="22">
        <v>162139</v>
      </c>
      <c r="BN41" s="22">
        <v>0</v>
      </c>
      <c r="BO41" s="22">
        <v>1760107</v>
      </c>
      <c r="BP41" s="22">
        <v>573243</v>
      </c>
      <c r="BQ41" s="22">
        <v>0</v>
      </c>
      <c r="BR41" s="22">
        <v>0</v>
      </c>
      <c r="BS41" s="22">
        <v>0</v>
      </c>
      <c r="BT41" s="22">
        <v>0</v>
      </c>
      <c r="BU41" s="22">
        <v>1614915</v>
      </c>
      <c r="BV41" s="22">
        <v>96047</v>
      </c>
      <c r="BW41" s="22">
        <v>138941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41069689</v>
      </c>
      <c r="CD41" s="22">
        <v>-451110</v>
      </c>
    </row>
    <row r="42" spans="1:8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6099833</v>
      </c>
      <c r="F42" s="22">
        <v>0</v>
      </c>
      <c r="G42" s="22">
        <v>528204</v>
      </c>
      <c r="H42" s="22">
        <v>0</v>
      </c>
      <c r="I42" s="22">
        <v>0</v>
      </c>
      <c r="J42" s="22">
        <v>100695</v>
      </c>
      <c r="K42" s="22">
        <v>0</v>
      </c>
      <c r="L42" s="22">
        <v>0</v>
      </c>
      <c r="M42" s="22">
        <v>904</v>
      </c>
      <c r="N42" s="22">
        <v>0</v>
      </c>
      <c r="O42" s="22">
        <v>0</v>
      </c>
      <c r="P42" s="22">
        <v>4877163</v>
      </c>
      <c r="Q42" s="22">
        <v>0</v>
      </c>
      <c r="R42" s="22">
        <v>0</v>
      </c>
      <c r="S42" s="22">
        <v>0</v>
      </c>
      <c r="T42" s="22">
        <v>0</v>
      </c>
      <c r="U42" s="22">
        <v>327724</v>
      </c>
      <c r="V42" s="22">
        <v>28472</v>
      </c>
      <c r="W42" s="22">
        <v>19232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5800</v>
      </c>
      <c r="AD42" s="22">
        <v>247624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362965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12115</v>
      </c>
      <c r="AQ42" s="22">
        <v>12610731</v>
      </c>
      <c r="AR42" s="22">
        <v>165362</v>
      </c>
      <c r="AS42" s="22">
        <v>1513542</v>
      </c>
      <c r="AT42" s="22">
        <v>0</v>
      </c>
      <c r="AU42" s="22">
        <v>0</v>
      </c>
      <c r="AV42" s="22">
        <v>547650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7393252</v>
      </c>
      <c r="BC42" s="22">
        <v>0</v>
      </c>
      <c r="BD42" s="22">
        <v>0</v>
      </c>
      <c r="BE42" s="22">
        <v>0</v>
      </c>
      <c r="BF42" s="22">
        <v>0</v>
      </c>
      <c r="BG42" s="22">
        <v>376622</v>
      </c>
      <c r="BH42" s="22">
        <v>0</v>
      </c>
      <c r="BI42" s="22">
        <v>212976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649724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22">
        <v>359351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155318</v>
      </c>
      <c r="CC42" s="22">
        <v>11373797</v>
      </c>
      <c r="CD42" s="22">
        <v>1236934</v>
      </c>
    </row>
    <row r="43" spans="1:8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56598829</v>
      </c>
      <c r="F43" s="22">
        <v>1612</v>
      </c>
      <c r="G43" s="22">
        <v>922683</v>
      </c>
      <c r="H43" s="22">
        <v>0</v>
      </c>
      <c r="I43" s="22">
        <v>0</v>
      </c>
      <c r="J43" s="22">
        <v>463521</v>
      </c>
      <c r="K43" s="22">
        <v>0</v>
      </c>
      <c r="L43" s="22">
        <v>0</v>
      </c>
      <c r="M43" s="22">
        <v>461388</v>
      </c>
      <c r="N43" s="22">
        <v>0</v>
      </c>
      <c r="O43" s="22">
        <v>1307</v>
      </c>
      <c r="P43" s="22">
        <v>13157091</v>
      </c>
      <c r="Q43" s="22">
        <v>0</v>
      </c>
      <c r="R43" s="22">
        <v>0</v>
      </c>
      <c r="S43" s="22">
        <v>0</v>
      </c>
      <c r="T43" s="22">
        <v>0</v>
      </c>
      <c r="U43" s="22">
        <v>810152</v>
      </c>
      <c r="V43" s="22">
        <v>179114</v>
      </c>
      <c r="W43" s="22">
        <v>2895302</v>
      </c>
      <c r="X43" s="22">
        <v>2188878</v>
      </c>
      <c r="Y43" s="22">
        <v>664533</v>
      </c>
      <c r="Z43" s="22">
        <v>0</v>
      </c>
      <c r="AA43" s="22">
        <v>1338</v>
      </c>
      <c r="AB43" s="22">
        <v>0</v>
      </c>
      <c r="AC43" s="22">
        <v>757935</v>
      </c>
      <c r="AD43" s="22">
        <v>243081</v>
      </c>
      <c r="AE43" s="22">
        <v>0</v>
      </c>
      <c r="AF43" s="22">
        <v>0</v>
      </c>
      <c r="AG43" s="22">
        <v>0</v>
      </c>
      <c r="AH43" s="22">
        <v>790887</v>
      </c>
      <c r="AI43" s="22">
        <v>0</v>
      </c>
      <c r="AJ43" s="22">
        <v>3924639</v>
      </c>
      <c r="AK43" s="22">
        <v>97141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84159431</v>
      </c>
      <c r="AR43" s="22">
        <v>793876</v>
      </c>
      <c r="AS43" s="22">
        <v>5816143</v>
      </c>
      <c r="AT43" s="22">
        <v>1048613</v>
      </c>
      <c r="AU43" s="22">
        <v>0</v>
      </c>
      <c r="AV43" s="22">
        <v>3929613</v>
      </c>
      <c r="AW43" s="22">
        <v>58992</v>
      </c>
      <c r="AX43" s="22">
        <v>0</v>
      </c>
      <c r="AY43" s="22">
        <v>2166293</v>
      </c>
      <c r="AZ43" s="22">
        <v>0</v>
      </c>
      <c r="BA43" s="22">
        <v>1129957</v>
      </c>
      <c r="BB43" s="22">
        <v>21668131</v>
      </c>
      <c r="BC43" s="22">
        <v>0</v>
      </c>
      <c r="BD43" s="22">
        <v>0</v>
      </c>
      <c r="BE43" s="22">
        <v>0</v>
      </c>
      <c r="BF43" s="22">
        <v>0</v>
      </c>
      <c r="BG43" s="22">
        <v>513695</v>
      </c>
      <c r="BH43" s="22">
        <v>172742</v>
      </c>
      <c r="BI43" s="22">
        <v>1305845</v>
      </c>
      <c r="BJ43" s="22">
        <v>2352367</v>
      </c>
      <c r="BK43" s="22">
        <v>1176980</v>
      </c>
      <c r="BL43" s="22">
        <v>0</v>
      </c>
      <c r="BM43" s="22">
        <v>38545</v>
      </c>
      <c r="BN43" s="22">
        <v>0</v>
      </c>
      <c r="BO43" s="22">
        <v>1266813</v>
      </c>
      <c r="BP43" s="22">
        <v>1546253</v>
      </c>
      <c r="BQ43" s="22">
        <v>0</v>
      </c>
      <c r="BR43" s="22">
        <v>0</v>
      </c>
      <c r="BS43" s="22">
        <v>0</v>
      </c>
      <c r="BT43" s="22">
        <v>1198472</v>
      </c>
      <c r="BU43" s="22">
        <v>0</v>
      </c>
      <c r="BV43" s="22">
        <v>5630641</v>
      </c>
      <c r="BW43" s="22">
        <v>615732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52429703</v>
      </c>
      <c r="CD43" s="22">
        <v>31729728</v>
      </c>
    </row>
    <row r="44" spans="1:8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51018919</v>
      </c>
      <c r="F44" s="22">
        <v>0</v>
      </c>
      <c r="G44" s="22">
        <v>6804055</v>
      </c>
      <c r="H44" s="22">
        <v>0</v>
      </c>
      <c r="I44" s="22">
        <v>0</v>
      </c>
      <c r="J44" s="22">
        <v>26000</v>
      </c>
      <c r="K44" s="22">
        <v>0</v>
      </c>
      <c r="L44" s="22">
        <v>36854</v>
      </c>
      <c r="M44" s="22">
        <v>0</v>
      </c>
      <c r="N44" s="22">
        <v>0</v>
      </c>
      <c r="O44" s="22">
        <v>0</v>
      </c>
      <c r="P44" s="22">
        <v>4983666</v>
      </c>
      <c r="Q44" s="22">
        <v>0</v>
      </c>
      <c r="R44" s="22">
        <v>0</v>
      </c>
      <c r="S44" s="22">
        <v>0</v>
      </c>
      <c r="T44" s="22">
        <v>0</v>
      </c>
      <c r="U44" s="22">
        <v>102175</v>
      </c>
      <c r="V44" s="22">
        <v>71879</v>
      </c>
      <c r="W44" s="22">
        <v>5420</v>
      </c>
      <c r="X44" s="22">
        <v>0</v>
      </c>
      <c r="Y44" s="22">
        <v>256993</v>
      </c>
      <c r="Z44" s="22">
        <v>0</v>
      </c>
      <c r="AA44" s="22">
        <v>0</v>
      </c>
      <c r="AB44" s="22">
        <v>0</v>
      </c>
      <c r="AC44" s="22">
        <v>135921</v>
      </c>
      <c r="AD44" s="22">
        <v>282457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570</v>
      </c>
      <c r="AN44" s="22">
        <v>0</v>
      </c>
      <c r="AO44" s="22">
        <v>0</v>
      </c>
      <c r="AP44" s="22">
        <v>0</v>
      </c>
      <c r="AQ44" s="22">
        <v>63724909</v>
      </c>
      <c r="AR44" s="22">
        <v>369435</v>
      </c>
      <c r="AS44" s="22">
        <v>3577264</v>
      </c>
      <c r="AT44" s="22">
        <v>0</v>
      </c>
      <c r="AU44" s="22">
        <v>0</v>
      </c>
      <c r="AV44" s="22">
        <v>805736</v>
      </c>
      <c r="AW44" s="22">
        <v>31454</v>
      </c>
      <c r="AX44" s="22">
        <v>1008</v>
      </c>
      <c r="AY44" s="22">
        <v>177782</v>
      </c>
      <c r="AZ44" s="22">
        <v>0</v>
      </c>
      <c r="BA44" s="22">
        <v>319553</v>
      </c>
      <c r="BB44" s="22">
        <v>21209480</v>
      </c>
      <c r="BC44" s="22">
        <v>0</v>
      </c>
      <c r="BD44" s="22">
        <v>0</v>
      </c>
      <c r="BE44" s="22">
        <v>0</v>
      </c>
      <c r="BF44" s="22">
        <v>20000</v>
      </c>
      <c r="BG44" s="22">
        <v>160484</v>
      </c>
      <c r="BH44" s="22">
        <v>92376</v>
      </c>
      <c r="BI44" s="22">
        <v>669771</v>
      </c>
      <c r="BJ44" s="22">
        <v>375612</v>
      </c>
      <c r="BK44" s="22">
        <v>583124</v>
      </c>
      <c r="BL44" s="22">
        <v>0</v>
      </c>
      <c r="BM44" s="22">
        <v>31000</v>
      </c>
      <c r="BN44" s="22">
        <v>0</v>
      </c>
      <c r="BO44" s="22">
        <v>312932</v>
      </c>
      <c r="BP44" s="22">
        <v>680358</v>
      </c>
      <c r="BQ44" s="22">
        <v>0</v>
      </c>
      <c r="BR44" s="22">
        <v>0</v>
      </c>
      <c r="BS44" s="22">
        <v>0</v>
      </c>
      <c r="BT44" s="22">
        <v>291572</v>
      </c>
      <c r="BU44" s="22">
        <v>141555</v>
      </c>
      <c r="BV44" s="22">
        <v>2729589</v>
      </c>
      <c r="BW44" s="22">
        <v>1046100</v>
      </c>
      <c r="BX44" s="22">
        <v>0</v>
      </c>
      <c r="BY44" s="22">
        <v>0</v>
      </c>
      <c r="BZ44" s="22">
        <v>0</v>
      </c>
      <c r="CA44" s="22">
        <v>0</v>
      </c>
      <c r="CB44" s="22">
        <v>17464</v>
      </c>
      <c r="CC44" s="22">
        <v>33643649</v>
      </c>
      <c r="CD44" s="22">
        <v>30081260</v>
      </c>
    </row>
    <row r="45" spans="1:8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18608531</v>
      </c>
      <c r="F45" s="22">
        <v>0</v>
      </c>
      <c r="G45" s="22">
        <v>550201</v>
      </c>
      <c r="H45" s="22">
        <v>100</v>
      </c>
      <c r="I45" s="22">
        <v>0</v>
      </c>
      <c r="J45" s="22">
        <v>148536</v>
      </c>
      <c r="K45" s="22">
        <v>8700</v>
      </c>
      <c r="L45" s="22">
        <v>0</v>
      </c>
      <c r="M45" s="22">
        <v>163846</v>
      </c>
      <c r="N45" s="22">
        <v>0</v>
      </c>
      <c r="O45" s="22">
        <v>1082871</v>
      </c>
      <c r="P45" s="22">
        <v>3001148</v>
      </c>
      <c r="Q45" s="22">
        <v>0</v>
      </c>
      <c r="R45" s="22">
        <v>0</v>
      </c>
      <c r="S45" s="22">
        <v>0</v>
      </c>
      <c r="T45" s="22">
        <v>316501</v>
      </c>
      <c r="U45" s="22">
        <v>8557586</v>
      </c>
      <c r="V45" s="22">
        <v>14481</v>
      </c>
      <c r="W45" s="22">
        <v>0</v>
      </c>
      <c r="X45" s="22">
        <v>9822</v>
      </c>
      <c r="Y45" s="22">
        <v>890725</v>
      </c>
      <c r="Z45" s="22">
        <v>0</v>
      </c>
      <c r="AA45" s="22">
        <v>4300</v>
      </c>
      <c r="AB45" s="22">
        <v>21500</v>
      </c>
      <c r="AC45" s="22">
        <v>147004</v>
      </c>
      <c r="AD45" s="22">
        <v>234127</v>
      </c>
      <c r="AE45" s="22">
        <v>0</v>
      </c>
      <c r="AF45" s="22">
        <v>0</v>
      </c>
      <c r="AG45" s="22">
        <v>0</v>
      </c>
      <c r="AH45" s="22">
        <v>6471</v>
      </c>
      <c r="AI45" s="22">
        <v>0</v>
      </c>
      <c r="AJ45" s="22">
        <v>337032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34103482</v>
      </c>
      <c r="AR45" s="22">
        <v>402732</v>
      </c>
      <c r="AS45" s="22">
        <v>1580690</v>
      </c>
      <c r="AT45" s="22">
        <v>225464</v>
      </c>
      <c r="AU45" s="22">
        <v>0</v>
      </c>
      <c r="AV45" s="22">
        <v>766202</v>
      </c>
      <c r="AW45" s="22">
        <v>10587</v>
      </c>
      <c r="AX45" s="22">
        <v>20470</v>
      </c>
      <c r="AY45" s="22">
        <v>313740</v>
      </c>
      <c r="AZ45" s="22">
        <v>0</v>
      </c>
      <c r="BA45" s="22">
        <v>0</v>
      </c>
      <c r="BB45" s="22">
        <v>7990237</v>
      </c>
      <c r="BC45" s="22">
        <v>0</v>
      </c>
      <c r="BD45" s="22">
        <v>0</v>
      </c>
      <c r="BE45" s="22">
        <v>0</v>
      </c>
      <c r="BF45" s="22">
        <v>659080</v>
      </c>
      <c r="BG45" s="22">
        <v>1706249</v>
      </c>
      <c r="BH45" s="22">
        <v>109944</v>
      </c>
      <c r="BI45" s="22">
        <v>397205</v>
      </c>
      <c r="BJ45" s="22">
        <v>0</v>
      </c>
      <c r="BK45" s="22">
        <v>872727</v>
      </c>
      <c r="BL45" s="22">
        <v>0</v>
      </c>
      <c r="BM45" s="22">
        <v>16333</v>
      </c>
      <c r="BN45" s="22">
        <v>71754</v>
      </c>
      <c r="BO45" s="22">
        <v>333320</v>
      </c>
      <c r="BP45" s="22">
        <v>409871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623707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919471</v>
      </c>
      <c r="CC45" s="22">
        <v>17429783</v>
      </c>
      <c r="CD45" s="22">
        <v>16673699</v>
      </c>
    </row>
    <row r="46" spans="1:8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31702331</v>
      </c>
      <c r="F46" s="22">
        <v>0</v>
      </c>
      <c r="G46" s="22">
        <v>1657502</v>
      </c>
      <c r="H46" s="22">
        <v>0</v>
      </c>
      <c r="I46" s="22">
        <v>0</v>
      </c>
      <c r="J46" s="22">
        <v>595992</v>
      </c>
      <c r="K46" s="22">
        <v>163581</v>
      </c>
      <c r="L46" s="22">
        <v>10000</v>
      </c>
      <c r="M46" s="22">
        <v>0</v>
      </c>
      <c r="N46" s="22">
        <v>0</v>
      </c>
      <c r="O46" s="22">
        <v>0</v>
      </c>
      <c r="P46" s="22">
        <v>914297</v>
      </c>
      <c r="Q46" s="22">
        <v>0</v>
      </c>
      <c r="R46" s="22">
        <v>0</v>
      </c>
      <c r="S46" s="22">
        <v>0</v>
      </c>
      <c r="T46" s="22">
        <v>0</v>
      </c>
      <c r="U46" s="22">
        <v>1631455</v>
      </c>
      <c r="V46" s="22">
        <v>415291</v>
      </c>
      <c r="W46" s="22">
        <v>410352</v>
      </c>
      <c r="X46" s="22">
        <v>0</v>
      </c>
      <c r="Y46" s="22">
        <v>0</v>
      </c>
      <c r="Z46" s="22">
        <v>0</v>
      </c>
      <c r="AA46" s="22">
        <v>315717</v>
      </c>
      <c r="AB46" s="22">
        <v>0</v>
      </c>
      <c r="AC46" s="22">
        <v>795371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3249607</v>
      </c>
      <c r="AK46" s="22">
        <v>132632</v>
      </c>
      <c r="AL46" s="22">
        <v>0</v>
      </c>
      <c r="AM46" s="22">
        <v>0</v>
      </c>
      <c r="AN46" s="22">
        <v>2704763</v>
      </c>
      <c r="AO46" s="22">
        <v>0</v>
      </c>
      <c r="AP46" s="22">
        <v>0</v>
      </c>
      <c r="AQ46" s="22">
        <v>44698891</v>
      </c>
      <c r="AR46" s="22">
        <v>0</v>
      </c>
      <c r="AS46" s="22">
        <v>6962524</v>
      </c>
      <c r="AT46" s="22">
        <v>0</v>
      </c>
      <c r="AU46" s="22">
        <v>0</v>
      </c>
      <c r="AV46" s="22">
        <v>517343</v>
      </c>
      <c r="AW46" s="22">
        <v>653784</v>
      </c>
      <c r="AX46" s="22">
        <v>20</v>
      </c>
      <c r="AY46" s="22">
        <v>491</v>
      </c>
      <c r="AZ46" s="22">
        <v>0</v>
      </c>
      <c r="BA46" s="22">
        <v>0</v>
      </c>
      <c r="BB46" s="22">
        <v>6885928</v>
      </c>
      <c r="BC46" s="22">
        <v>0</v>
      </c>
      <c r="BD46" s="22">
        <v>0</v>
      </c>
      <c r="BE46" s="22">
        <v>0</v>
      </c>
      <c r="BF46" s="22">
        <v>0</v>
      </c>
      <c r="BG46" s="22">
        <v>1029988</v>
      </c>
      <c r="BH46" s="22">
        <v>529901</v>
      </c>
      <c r="BI46" s="22">
        <v>928665</v>
      </c>
      <c r="BJ46" s="22">
        <v>447329</v>
      </c>
      <c r="BK46" s="22">
        <v>0</v>
      </c>
      <c r="BL46" s="22">
        <v>0</v>
      </c>
      <c r="BM46" s="22">
        <v>0</v>
      </c>
      <c r="BN46" s="22">
        <v>0</v>
      </c>
      <c r="BO46" s="22">
        <v>1337390</v>
      </c>
      <c r="BP46" s="22">
        <v>310289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5329495</v>
      </c>
      <c r="BW46" s="22">
        <v>448338</v>
      </c>
      <c r="BX46" s="22">
        <v>0</v>
      </c>
      <c r="BY46" s="22">
        <v>0</v>
      </c>
      <c r="BZ46" s="22">
        <v>2178451</v>
      </c>
      <c r="CA46" s="22">
        <v>0</v>
      </c>
      <c r="CB46" s="22">
        <v>8528973</v>
      </c>
      <c r="CC46" s="22">
        <v>36088909</v>
      </c>
      <c r="CD46" s="22">
        <v>8609982</v>
      </c>
    </row>
    <row r="47" spans="1:8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14364126</v>
      </c>
      <c r="F47" s="22">
        <v>0</v>
      </c>
      <c r="G47" s="22">
        <v>168849</v>
      </c>
      <c r="H47" s="22">
        <v>0</v>
      </c>
      <c r="I47" s="22">
        <v>0</v>
      </c>
      <c r="J47" s="22">
        <v>870285</v>
      </c>
      <c r="K47" s="22">
        <v>4580</v>
      </c>
      <c r="L47" s="22">
        <v>0</v>
      </c>
      <c r="M47" s="22">
        <v>437542</v>
      </c>
      <c r="N47" s="22">
        <v>0</v>
      </c>
      <c r="O47" s="22">
        <v>0</v>
      </c>
      <c r="P47" s="22">
        <v>4776863</v>
      </c>
      <c r="Q47" s="22">
        <v>0</v>
      </c>
      <c r="R47" s="22">
        <v>0</v>
      </c>
      <c r="S47" s="22">
        <v>0</v>
      </c>
      <c r="T47" s="22">
        <v>0</v>
      </c>
      <c r="U47" s="22">
        <v>106182</v>
      </c>
      <c r="V47" s="22">
        <v>2850904</v>
      </c>
      <c r="W47" s="22">
        <v>74803</v>
      </c>
      <c r="X47" s="22">
        <v>0</v>
      </c>
      <c r="Y47" s="22">
        <v>396498</v>
      </c>
      <c r="Z47" s="22">
        <v>0</v>
      </c>
      <c r="AA47" s="22">
        <v>18300</v>
      </c>
      <c r="AB47" s="22">
        <v>0</v>
      </c>
      <c r="AC47" s="22">
        <v>244147</v>
      </c>
      <c r="AD47" s="22">
        <v>358480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291033</v>
      </c>
      <c r="AK47" s="22">
        <v>22130</v>
      </c>
      <c r="AL47" s="22">
        <v>0</v>
      </c>
      <c r="AM47" s="22">
        <v>0</v>
      </c>
      <c r="AN47" s="22">
        <v>0</v>
      </c>
      <c r="AO47" s="22">
        <v>0</v>
      </c>
      <c r="AP47" s="22">
        <v>286853</v>
      </c>
      <c r="AQ47" s="22">
        <v>25271575</v>
      </c>
      <c r="AR47" s="22">
        <v>348995</v>
      </c>
      <c r="AS47" s="22">
        <v>1792610</v>
      </c>
      <c r="AT47" s="22">
        <v>0</v>
      </c>
      <c r="AU47" s="22">
        <v>0</v>
      </c>
      <c r="AV47" s="22">
        <v>1362406</v>
      </c>
      <c r="AW47" s="22">
        <v>77902</v>
      </c>
      <c r="AX47" s="22">
        <v>0</v>
      </c>
      <c r="AY47" s="22">
        <v>607329</v>
      </c>
      <c r="AZ47" s="22">
        <v>61162</v>
      </c>
      <c r="BA47" s="22">
        <v>0</v>
      </c>
      <c r="BB47" s="22">
        <v>10697109</v>
      </c>
      <c r="BC47" s="22">
        <v>9325</v>
      </c>
      <c r="BD47" s="22">
        <v>64546</v>
      </c>
      <c r="BE47" s="22">
        <v>0</v>
      </c>
      <c r="BF47" s="22">
        <v>0</v>
      </c>
      <c r="BG47" s="22">
        <v>163679</v>
      </c>
      <c r="BH47" s="22">
        <v>728535</v>
      </c>
      <c r="BI47" s="22">
        <v>1006085</v>
      </c>
      <c r="BJ47" s="22">
        <v>0</v>
      </c>
      <c r="BK47" s="22">
        <v>456569</v>
      </c>
      <c r="BL47" s="22">
        <v>0</v>
      </c>
      <c r="BM47" s="22">
        <v>24040</v>
      </c>
      <c r="BN47" s="22">
        <v>0</v>
      </c>
      <c r="BO47" s="22">
        <v>440092</v>
      </c>
      <c r="BP47" s="22">
        <v>723769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789921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19354074</v>
      </c>
      <c r="CD47" s="22">
        <v>5917501</v>
      </c>
    </row>
    <row r="48" spans="1:8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23303265</v>
      </c>
      <c r="F48" s="22">
        <v>0</v>
      </c>
      <c r="G48" s="22">
        <v>2424115</v>
      </c>
      <c r="H48" s="22">
        <v>0</v>
      </c>
      <c r="I48" s="22">
        <v>98585</v>
      </c>
      <c r="J48" s="22">
        <v>399326</v>
      </c>
      <c r="K48" s="22">
        <v>51452</v>
      </c>
      <c r="L48" s="22">
        <v>0</v>
      </c>
      <c r="M48" s="22">
        <v>1315</v>
      </c>
      <c r="N48" s="22">
        <v>0</v>
      </c>
      <c r="O48" s="22">
        <v>0</v>
      </c>
      <c r="P48" s="22">
        <v>9278418</v>
      </c>
      <c r="Q48" s="22">
        <v>0</v>
      </c>
      <c r="R48" s="22">
        <v>0</v>
      </c>
      <c r="S48" s="22">
        <v>0</v>
      </c>
      <c r="T48" s="22">
        <v>0</v>
      </c>
      <c r="U48" s="22">
        <v>1276275</v>
      </c>
      <c r="V48" s="22">
        <v>486340</v>
      </c>
      <c r="W48" s="22">
        <v>31788</v>
      </c>
      <c r="X48" s="22">
        <v>0</v>
      </c>
      <c r="Y48" s="22">
        <v>386932</v>
      </c>
      <c r="Z48" s="22">
        <v>0</v>
      </c>
      <c r="AA48" s="22">
        <v>1600</v>
      </c>
      <c r="AB48" s="22">
        <v>0</v>
      </c>
      <c r="AC48" s="22">
        <v>165438</v>
      </c>
      <c r="AD48" s="22">
        <v>203289</v>
      </c>
      <c r="AE48" s="22">
        <v>0</v>
      </c>
      <c r="AF48" s="22">
        <v>0</v>
      </c>
      <c r="AG48" s="22">
        <v>0</v>
      </c>
      <c r="AH48" s="22">
        <v>0</v>
      </c>
      <c r="AI48" s="22">
        <v>2216387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40324525</v>
      </c>
      <c r="AR48" s="22">
        <v>433081</v>
      </c>
      <c r="AS48" s="22">
        <v>3319904</v>
      </c>
      <c r="AT48" s="22">
        <v>0</v>
      </c>
      <c r="AU48" s="22">
        <v>483669</v>
      </c>
      <c r="AV48" s="22">
        <v>1048750</v>
      </c>
      <c r="AW48" s="22">
        <v>91511</v>
      </c>
      <c r="AX48" s="22">
        <v>2982</v>
      </c>
      <c r="AY48" s="22">
        <v>86728</v>
      </c>
      <c r="AZ48" s="22">
        <v>0</v>
      </c>
      <c r="BA48" s="22">
        <v>0</v>
      </c>
      <c r="BB48" s="22">
        <v>29771733</v>
      </c>
      <c r="BC48" s="22">
        <v>0</v>
      </c>
      <c r="BD48" s="22">
        <v>0</v>
      </c>
      <c r="BE48" s="22">
        <v>0</v>
      </c>
      <c r="BF48" s="22">
        <v>0</v>
      </c>
      <c r="BG48" s="22">
        <v>721298</v>
      </c>
      <c r="BH48" s="22">
        <v>72068</v>
      </c>
      <c r="BI48" s="22">
        <v>1048579</v>
      </c>
      <c r="BJ48" s="22">
        <v>0</v>
      </c>
      <c r="BK48" s="22">
        <v>442893</v>
      </c>
      <c r="BL48" s="22">
        <v>0</v>
      </c>
      <c r="BM48" s="22">
        <v>36336</v>
      </c>
      <c r="BN48" s="22">
        <v>0</v>
      </c>
      <c r="BO48" s="22">
        <v>1135147</v>
      </c>
      <c r="BP48" s="22">
        <v>978353</v>
      </c>
      <c r="BQ48" s="22">
        <v>0</v>
      </c>
      <c r="BR48" s="22">
        <v>0</v>
      </c>
      <c r="BS48" s="22">
        <v>0</v>
      </c>
      <c r="BT48" s="22">
        <v>0</v>
      </c>
      <c r="BU48" s="22">
        <v>1471186</v>
      </c>
      <c r="BV48" s="22">
        <v>0</v>
      </c>
      <c r="BW48" s="22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41144218</v>
      </c>
      <c r="CD48" s="22">
        <v>-819693</v>
      </c>
    </row>
    <row r="49" spans="1:8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10569911</v>
      </c>
      <c r="F49" s="22">
        <v>0</v>
      </c>
      <c r="G49" s="22">
        <v>630390</v>
      </c>
      <c r="H49" s="22">
        <v>0</v>
      </c>
      <c r="I49" s="22">
        <v>0</v>
      </c>
      <c r="J49" s="22">
        <v>3026598</v>
      </c>
      <c r="K49" s="22">
        <v>332694</v>
      </c>
      <c r="L49" s="22">
        <v>0</v>
      </c>
      <c r="M49" s="22">
        <v>0</v>
      </c>
      <c r="N49" s="22">
        <v>0</v>
      </c>
      <c r="O49" s="22">
        <v>0</v>
      </c>
      <c r="P49" s="22">
        <v>1119710</v>
      </c>
      <c r="Q49" s="22">
        <v>0</v>
      </c>
      <c r="R49" s="22">
        <v>0</v>
      </c>
      <c r="S49" s="22">
        <v>0</v>
      </c>
      <c r="T49" s="22">
        <v>0</v>
      </c>
      <c r="U49" s="22">
        <v>2410769</v>
      </c>
      <c r="V49" s="22">
        <v>0</v>
      </c>
      <c r="W49" s="22">
        <v>0</v>
      </c>
      <c r="X49" s="22">
        <v>0</v>
      </c>
      <c r="Y49" s="22">
        <v>249308</v>
      </c>
      <c r="Z49" s="22">
        <v>0</v>
      </c>
      <c r="AA49" s="22">
        <v>0</v>
      </c>
      <c r="AB49" s="22">
        <v>0</v>
      </c>
      <c r="AC49" s="22">
        <v>125351</v>
      </c>
      <c r="AD49" s="22">
        <v>252289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40937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18757957</v>
      </c>
      <c r="AR49" s="22">
        <v>302412</v>
      </c>
      <c r="AS49" s="22">
        <v>1693632</v>
      </c>
      <c r="AT49" s="22">
        <v>0</v>
      </c>
      <c r="AU49" s="22">
        <v>0</v>
      </c>
      <c r="AV49" s="22">
        <v>3846594</v>
      </c>
      <c r="AW49" s="22">
        <v>464942</v>
      </c>
      <c r="AX49" s="22">
        <v>0</v>
      </c>
      <c r="AY49" s="22">
        <v>0</v>
      </c>
      <c r="AZ49" s="22">
        <v>0</v>
      </c>
      <c r="BA49" s="22">
        <v>0</v>
      </c>
      <c r="BB49" s="22">
        <v>6954381</v>
      </c>
      <c r="BC49" s="22">
        <v>0</v>
      </c>
      <c r="BD49" s="22">
        <v>0</v>
      </c>
      <c r="BE49" s="22">
        <v>0</v>
      </c>
      <c r="BF49" s="22">
        <v>0</v>
      </c>
      <c r="BG49" s="22">
        <v>171723</v>
      </c>
      <c r="BH49" s="22">
        <v>0</v>
      </c>
      <c r="BI49" s="22">
        <v>0</v>
      </c>
      <c r="BJ49" s="22">
        <v>0</v>
      </c>
      <c r="BK49" s="22">
        <v>275357</v>
      </c>
      <c r="BL49" s="22">
        <v>0</v>
      </c>
      <c r="BM49" s="22">
        <v>0</v>
      </c>
      <c r="BN49" s="22">
        <v>0</v>
      </c>
      <c r="BO49" s="22">
        <v>450928</v>
      </c>
      <c r="BP49" s="22">
        <v>854229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182763</v>
      </c>
      <c r="BW49" s="22">
        <v>32627</v>
      </c>
      <c r="BX49" s="22">
        <v>0</v>
      </c>
      <c r="BY49" s="22">
        <v>0</v>
      </c>
      <c r="BZ49" s="22">
        <v>0</v>
      </c>
      <c r="CA49" s="22">
        <v>0</v>
      </c>
      <c r="CB49" s="22">
        <v>22648</v>
      </c>
      <c r="CC49" s="22">
        <v>15252236</v>
      </c>
      <c r="CD49" s="22">
        <v>3505721</v>
      </c>
    </row>
    <row r="50" spans="1:8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34054795</v>
      </c>
      <c r="F50" s="22">
        <v>4606</v>
      </c>
      <c r="G50" s="22">
        <v>1599435</v>
      </c>
      <c r="H50" s="22">
        <v>0</v>
      </c>
      <c r="I50" s="22">
        <v>430638</v>
      </c>
      <c r="J50" s="22">
        <v>1011109</v>
      </c>
      <c r="K50" s="22">
        <v>16000</v>
      </c>
      <c r="L50" s="22">
        <v>151861</v>
      </c>
      <c r="M50" s="22">
        <v>2195</v>
      </c>
      <c r="N50" s="22">
        <v>0</v>
      </c>
      <c r="O50" s="22">
        <v>0</v>
      </c>
      <c r="P50" s="22">
        <v>8478030</v>
      </c>
      <c r="Q50" s="22">
        <v>0</v>
      </c>
      <c r="R50" s="22">
        <v>5142</v>
      </c>
      <c r="S50" s="22">
        <v>0</v>
      </c>
      <c r="T50" s="22">
        <v>0</v>
      </c>
      <c r="U50" s="22">
        <v>3012228</v>
      </c>
      <c r="V50" s="22">
        <v>1531718</v>
      </c>
      <c r="W50" s="22">
        <v>221850</v>
      </c>
      <c r="X50" s="22">
        <v>713190</v>
      </c>
      <c r="Y50" s="22">
        <v>1387783</v>
      </c>
      <c r="Z50" s="22">
        <v>0</v>
      </c>
      <c r="AA50" s="22">
        <v>31500</v>
      </c>
      <c r="AB50" s="22">
        <v>0</v>
      </c>
      <c r="AC50" s="22">
        <v>1231146</v>
      </c>
      <c r="AD50" s="22">
        <v>299045</v>
      </c>
      <c r="AE50" s="22">
        <v>94108</v>
      </c>
      <c r="AF50" s="22">
        <v>0</v>
      </c>
      <c r="AG50" s="22">
        <v>0</v>
      </c>
      <c r="AH50" s="22">
        <v>0</v>
      </c>
      <c r="AI50" s="22">
        <v>0</v>
      </c>
      <c r="AJ50" s="22">
        <v>1965391</v>
      </c>
      <c r="AK50" s="22">
        <v>113472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56355242</v>
      </c>
      <c r="AR50" s="22">
        <v>585344</v>
      </c>
      <c r="AS50" s="22">
        <v>4980706</v>
      </c>
      <c r="AT50" s="22">
        <v>0</v>
      </c>
      <c r="AU50" s="22">
        <v>858286</v>
      </c>
      <c r="AV50" s="22">
        <v>3424399</v>
      </c>
      <c r="AW50" s="22">
        <v>43362</v>
      </c>
      <c r="AX50" s="22">
        <v>9886</v>
      </c>
      <c r="AY50" s="22">
        <v>83028</v>
      </c>
      <c r="AZ50" s="22">
        <v>0</v>
      </c>
      <c r="BA50" s="22">
        <v>0</v>
      </c>
      <c r="BB50" s="22">
        <v>51922405</v>
      </c>
      <c r="BC50" s="22">
        <v>0</v>
      </c>
      <c r="BD50" s="22">
        <v>52586</v>
      </c>
      <c r="BE50" s="22">
        <v>23148</v>
      </c>
      <c r="BF50" s="22">
        <v>0</v>
      </c>
      <c r="BG50" s="22">
        <v>1697722</v>
      </c>
      <c r="BH50" s="22">
        <v>1854498</v>
      </c>
      <c r="BI50" s="22">
        <v>858402</v>
      </c>
      <c r="BJ50" s="22">
        <v>7761</v>
      </c>
      <c r="BK50" s="22">
        <v>1516586</v>
      </c>
      <c r="BL50" s="22">
        <v>0</v>
      </c>
      <c r="BM50" s="22">
        <v>0</v>
      </c>
      <c r="BN50" s="22">
        <v>0</v>
      </c>
      <c r="BO50" s="22">
        <v>3776513</v>
      </c>
      <c r="BP50" s="22">
        <v>1265495</v>
      </c>
      <c r="BQ50" s="22">
        <v>621</v>
      </c>
      <c r="BR50" s="22">
        <v>0</v>
      </c>
      <c r="BS50" s="22">
        <v>0</v>
      </c>
      <c r="BT50" s="22">
        <v>0</v>
      </c>
      <c r="BU50" s="22">
        <v>4833</v>
      </c>
      <c r="BV50" s="22">
        <v>3888492</v>
      </c>
      <c r="BW50" s="22">
        <v>323285</v>
      </c>
      <c r="BX50" s="22">
        <v>0</v>
      </c>
      <c r="BY50" s="22">
        <v>0</v>
      </c>
      <c r="BZ50" s="22">
        <v>0</v>
      </c>
      <c r="CA50" s="22">
        <v>0</v>
      </c>
      <c r="CB50" s="22">
        <v>1455154</v>
      </c>
      <c r="CC50" s="22">
        <v>78632512</v>
      </c>
      <c r="CD50" s="22">
        <v>-22277270</v>
      </c>
    </row>
    <row r="51" spans="1:8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9987721</v>
      </c>
      <c r="F51" s="22">
        <v>0</v>
      </c>
      <c r="G51" s="22">
        <v>7427</v>
      </c>
      <c r="H51" s="22">
        <v>0</v>
      </c>
      <c r="I51" s="22">
        <v>0</v>
      </c>
      <c r="J51" s="22">
        <v>206203</v>
      </c>
      <c r="K51" s="22">
        <v>27791</v>
      </c>
      <c r="L51" s="22">
        <v>0</v>
      </c>
      <c r="M51" s="22">
        <v>35345</v>
      </c>
      <c r="N51" s="22">
        <v>0</v>
      </c>
      <c r="O51" s="22">
        <v>1397</v>
      </c>
      <c r="P51" s="22">
        <v>2277510</v>
      </c>
      <c r="Q51" s="22">
        <v>0</v>
      </c>
      <c r="R51" s="22">
        <v>0</v>
      </c>
      <c r="S51" s="22">
        <v>0</v>
      </c>
      <c r="T51" s="22">
        <v>0</v>
      </c>
      <c r="U51" s="22">
        <v>1617149</v>
      </c>
      <c r="V51" s="22">
        <v>1865161</v>
      </c>
      <c r="W51" s="22">
        <v>675</v>
      </c>
      <c r="X51" s="22">
        <v>0</v>
      </c>
      <c r="Y51" s="22">
        <v>68423</v>
      </c>
      <c r="Z51" s="22">
        <v>0</v>
      </c>
      <c r="AA51" s="22">
        <v>0</v>
      </c>
      <c r="AB51" s="22">
        <v>0</v>
      </c>
      <c r="AC51" s="22">
        <v>18100</v>
      </c>
      <c r="AD51" s="22">
        <v>145239</v>
      </c>
      <c r="AE51" s="22">
        <v>0</v>
      </c>
      <c r="AF51" s="22">
        <v>0</v>
      </c>
      <c r="AG51" s="22">
        <v>22390</v>
      </c>
      <c r="AH51" s="22">
        <v>0</v>
      </c>
      <c r="AI51" s="22">
        <v>0</v>
      </c>
      <c r="AJ51" s="22">
        <v>68930</v>
      </c>
      <c r="AK51" s="22">
        <v>9</v>
      </c>
      <c r="AL51" s="22">
        <v>0</v>
      </c>
      <c r="AM51" s="22">
        <v>0</v>
      </c>
      <c r="AN51" s="22">
        <v>0</v>
      </c>
      <c r="AO51" s="22">
        <v>0</v>
      </c>
      <c r="AP51" s="22">
        <v>45636</v>
      </c>
      <c r="AQ51" s="22">
        <v>16395106</v>
      </c>
      <c r="AR51" s="22">
        <v>220051</v>
      </c>
      <c r="AS51" s="22">
        <v>1431597</v>
      </c>
      <c r="AT51" s="22">
        <v>0</v>
      </c>
      <c r="AU51" s="22">
        <v>0</v>
      </c>
      <c r="AV51" s="22">
        <v>255645</v>
      </c>
      <c r="AW51" s="22">
        <v>36752</v>
      </c>
      <c r="AX51" s="22">
        <v>-59691</v>
      </c>
      <c r="AY51" s="22">
        <v>272077</v>
      </c>
      <c r="AZ51" s="22">
        <v>0</v>
      </c>
      <c r="BA51" s="22">
        <v>191334</v>
      </c>
      <c r="BB51" s="22">
        <v>9144702</v>
      </c>
      <c r="BC51" s="22">
        <v>0</v>
      </c>
      <c r="BD51" s="22">
        <v>0</v>
      </c>
      <c r="BE51" s="22">
        <v>0</v>
      </c>
      <c r="BF51" s="22">
        <v>0</v>
      </c>
      <c r="BG51" s="22">
        <v>1764230</v>
      </c>
      <c r="BH51" s="22">
        <v>1894637</v>
      </c>
      <c r="BI51" s="22">
        <v>272979</v>
      </c>
      <c r="BJ51" s="22">
        <v>0</v>
      </c>
      <c r="BK51" s="22">
        <v>98907</v>
      </c>
      <c r="BL51" s="22">
        <v>0</v>
      </c>
      <c r="BM51" s="22">
        <v>0</v>
      </c>
      <c r="BN51" s="22">
        <v>0</v>
      </c>
      <c r="BO51" s="22">
        <v>118401</v>
      </c>
      <c r="BP51" s="22">
        <v>320255</v>
      </c>
      <c r="BQ51" s="22">
        <v>0</v>
      </c>
      <c r="BR51" s="22">
        <v>0</v>
      </c>
      <c r="BS51" s="22">
        <v>91326</v>
      </c>
      <c r="BT51" s="22">
        <v>0</v>
      </c>
      <c r="BU51" s="22">
        <v>119900</v>
      </c>
      <c r="BV51" s="22">
        <v>91078</v>
      </c>
      <c r="BW51" s="22">
        <v>179439</v>
      </c>
      <c r="BX51" s="22">
        <v>0</v>
      </c>
      <c r="BY51" s="22">
        <v>0</v>
      </c>
      <c r="BZ51" s="22">
        <v>0</v>
      </c>
      <c r="CA51" s="22">
        <v>0</v>
      </c>
      <c r="CB51" s="22">
        <v>581209</v>
      </c>
      <c r="CC51" s="22">
        <v>17024828</v>
      </c>
      <c r="CD51" s="22">
        <v>-629722</v>
      </c>
    </row>
    <row r="52" spans="1:8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11264344</v>
      </c>
      <c r="F52" s="22">
        <v>0</v>
      </c>
      <c r="G52" s="22">
        <v>757595</v>
      </c>
      <c r="H52" s="22">
        <v>0</v>
      </c>
      <c r="I52" s="22">
        <v>41779</v>
      </c>
      <c r="J52" s="22">
        <v>210798</v>
      </c>
      <c r="K52" s="22">
        <v>0</v>
      </c>
      <c r="L52" s="22">
        <v>0</v>
      </c>
      <c r="M52" s="22">
        <v>0</v>
      </c>
      <c r="N52" s="22">
        <v>350370</v>
      </c>
      <c r="O52" s="22">
        <v>423681</v>
      </c>
      <c r="P52" s="22">
        <v>4141496</v>
      </c>
      <c r="Q52" s="22">
        <v>1654409</v>
      </c>
      <c r="R52" s="22">
        <v>0</v>
      </c>
      <c r="S52" s="22">
        <v>0</v>
      </c>
      <c r="T52" s="22">
        <v>0</v>
      </c>
      <c r="U52" s="22">
        <v>4993560</v>
      </c>
      <c r="V52" s="22">
        <v>1906991</v>
      </c>
      <c r="W52" s="22">
        <v>62528</v>
      </c>
      <c r="X52" s="22">
        <v>748428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527582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27083561</v>
      </c>
      <c r="AR52" s="22">
        <v>352495</v>
      </c>
      <c r="AS52" s="22">
        <v>3087714</v>
      </c>
      <c r="AT52" s="22">
        <v>0</v>
      </c>
      <c r="AU52" s="22">
        <v>123270</v>
      </c>
      <c r="AV52" s="22">
        <v>857671</v>
      </c>
      <c r="AW52" s="22">
        <v>0</v>
      </c>
      <c r="AX52" s="22">
        <v>0</v>
      </c>
      <c r="AY52" s="22">
        <v>0</v>
      </c>
      <c r="AZ52" s="22">
        <v>554486</v>
      </c>
      <c r="BA52" s="22">
        <v>2740638</v>
      </c>
      <c r="BB52" s="22">
        <v>8981148</v>
      </c>
      <c r="BC52" s="22">
        <v>2371239</v>
      </c>
      <c r="BD52" s="22">
        <v>0</v>
      </c>
      <c r="BE52" s="22">
        <v>0</v>
      </c>
      <c r="BF52" s="22">
        <v>0</v>
      </c>
      <c r="BG52" s="22">
        <v>4757482</v>
      </c>
      <c r="BH52" s="22">
        <v>271766</v>
      </c>
      <c r="BI52" s="22">
        <v>50685</v>
      </c>
      <c r="BJ52" s="22">
        <v>0</v>
      </c>
      <c r="BK52" s="22">
        <v>66139</v>
      </c>
      <c r="BL52" s="22">
        <v>0</v>
      </c>
      <c r="BM52" s="22">
        <v>0</v>
      </c>
      <c r="BN52" s="22">
        <v>0</v>
      </c>
      <c r="BO52" s="22">
        <v>0</v>
      </c>
      <c r="BP52" s="22">
        <v>817523</v>
      </c>
      <c r="BQ52" s="22">
        <v>0</v>
      </c>
      <c r="BR52" s="22">
        <v>0</v>
      </c>
      <c r="BS52" s="22">
        <v>0</v>
      </c>
      <c r="BT52" s="22">
        <v>0</v>
      </c>
      <c r="BU52" s="22">
        <v>0</v>
      </c>
      <c r="BV52" s="22">
        <v>128312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25160568</v>
      </c>
      <c r="CD52" s="22">
        <v>1922993</v>
      </c>
    </row>
    <row r="53" spans="1:8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11658462</v>
      </c>
      <c r="F53" s="22">
        <v>146</v>
      </c>
      <c r="G53" s="22">
        <v>238430</v>
      </c>
      <c r="H53" s="22">
        <v>0</v>
      </c>
      <c r="I53" s="22">
        <v>0</v>
      </c>
      <c r="J53" s="22">
        <v>226310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1816435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335974</v>
      </c>
      <c r="X53" s="22">
        <v>0</v>
      </c>
      <c r="Y53" s="22">
        <v>92705</v>
      </c>
      <c r="Z53" s="22">
        <v>0</v>
      </c>
      <c r="AA53" s="22">
        <v>0</v>
      </c>
      <c r="AB53" s="22">
        <v>0</v>
      </c>
      <c r="AC53" s="22">
        <v>0</v>
      </c>
      <c r="AD53" s="22">
        <v>308720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14677182</v>
      </c>
      <c r="AR53" s="22">
        <v>457025</v>
      </c>
      <c r="AS53" s="22">
        <v>1172382</v>
      </c>
      <c r="AT53" s="22">
        <v>0</v>
      </c>
      <c r="AU53" s="22">
        <v>0</v>
      </c>
      <c r="AV53" s="22">
        <v>444300</v>
      </c>
      <c r="AW53" s="22">
        <v>0</v>
      </c>
      <c r="AX53" s="22">
        <v>7653</v>
      </c>
      <c r="AY53" s="22">
        <v>15455</v>
      </c>
      <c r="AZ53" s="22">
        <v>35466</v>
      </c>
      <c r="BA53" s="22">
        <v>0</v>
      </c>
      <c r="BB53" s="22">
        <v>6891466</v>
      </c>
      <c r="BC53" s="22">
        <v>0</v>
      </c>
      <c r="BD53" s="22">
        <v>0</v>
      </c>
      <c r="BE53" s="22">
        <v>0</v>
      </c>
      <c r="BF53" s="22">
        <v>70471</v>
      </c>
      <c r="BG53" s="22">
        <v>0</v>
      </c>
      <c r="BH53" s="22">
        <v>0</v>
      </c>
      <c r="BI53" s="22">
        <v>381841</v>
      </c>
      <c r="BJ53" s="22">
        <v>0</v>
      </c>
      <c r="BK53" s="22">
        <v>131453</v>
      </c>
      <c r="BL53" s="22">
        <v>0</v>
      </c>
      <c r="BM53" s="22">
        <v>3200</v>
      </c>
      <c r="BN53" s="22">
        <v>0</v>
      </c>
      <c r="BO53" s="22">
        <v>0</v>
      </c>
      <c r="BP53" s="22">
        <v>778757</v>
      </c>
      <c r="BQ53" s="22">
        <v>0</v>
      </c>
      <c r="BR53" s="22">
        <v>0</v>
      </c>
      <c r="BS53" s="22">
        <v>0</v>
      </c>
      <c r="BT53" s="22">
        <v>0</v>
      </c>
      <c r="BU53" s="22">
        <v>199665</v>
      </c>
      <c r="BV53" s="22">
        <v>0</v>
      </c>
      <c r="BW53" s="22">
        <v>27083</v>
      </c>
      <c r="BX53" s="22">
        <v>0</v>
      </c>
      <c r="BY53" s="22">
        <v>6026</v>
      </c>
      <c r="BZ53" s="22">
        <v>0</v>
      </c>
      <c r="CA53" s="22">
        <v>0</v>
      </c>
      <c r="CB53" s="22">
        <v>17181</v>
      </c>
      <c r="CC53" s="22">
        <v>10639424</v>
      </c>
      <c r="CD53" s="22">
        <v>4037758</v>
      </c>
    </row>
    <row r="54" spans="1:8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24152510</v>
      </c>
      <c r="F54" s="22">
        <v>154356</v>
      </c>
      <c r="G54" s="22">
        <v>272158</v>
      </c>
      <c r="H54" s="22">
        <v>0</v>
      </c>
      <c r="I54" s="22">
        <v>0</v>
      </c>
      <c r="J54" s="22">
        <v>506105</v>
      </c>
      <c r="K54" s="22">
        <v>0</v>
      </c>
      <c r="L54" s="22">
        <v>0</v>
      </c>
      <c r="M54" s="22">
        <v>143063</v>
      </c>
      <c r="N54" s="22">
        <v>0</v>
      </c>
      <c r="O54" s="22">
        <v>222903</v>
      </c>
      <c r="P54" s="22">
        <v>8784427</v>
      </c>
      <c r="Q54" s="22">
        <v>510168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419496</v>
      </c>
      <c r="X54" s="22">
        <v>0</v>
      </c>
      <c r="Y54" s="22">
        <v>285820</v>
      </c>
      <c r="Z54" s="22">
        <v>0</v>
      </c>
      <c r="AA54" s="22">
        <v>0</v>
      </c>
      <c r="AB54" s="22">
        <v>0</v>
      </c>
      <c r="AC54" s="22">
        <v>643260</v>
      </c>
      <c r="AD54" s="22">
        <v>279233</v>
      </c>
      <c r="AE54" s="22">
        <v>0</v>
      </c>
      <c r="AF54" s="22">
        <v>0</v>
      </c>
      <c r="AG54" s="22">
        <v>98724</v>
      </c>
      <c r="AH54" s="22">
        <v>0</v>
      </c>
      <c r="AI54" s="22">
        <v>0</v>
      </c>
      <c r="AJ54" s="22">
        <v>195339</v>
      </c>
      <c r="AK54" s="22">
        <v>0</v>
      </c>
      <c r="AL54" s="22">
        <v>0</v>
      </c>
      <c r="AM54" s="22">
        <v>1079276</v>
      </c>
      <c r="AN54" s="22">
        <v>0</v>
      </c>
      <c r="AO54" s="22">
        <v>0</v>
      </c>
      <c r="AP54" s="22">
        <v>0</v>
      </c>
      <c r="AQ54" s="22">
        <v>37746838</v>
      </c>
      <c r="AR54" s="22">
        <v>1057491</v>
      </c>
      <c r="AS54" s="22">
        <v>3706120</v>
      </c>
      <c r="AT54" s="22">
        <v>0</v>
      </c>
      <c r="AU54" s="22">
        <v>11320</v>
      </c>
      <c r="AV54" s="22">
        <v>1178728</v>
      </c>
      <c r="AW54" s="22">
        <v>8226</v>
      </c>
      <c r="AX54" s="22">
        <v>0</v>
      </c>
      <c r="AY54" s="22">
        <v>554146</v>
      </c>
      <c r="AZ54" s="22">
        <v>60187</v>
      </c>
      <c r="BA54" s="22">
        <v>987567</v>
      </c>
      <c r="BB54" s="22">
        <v>18851530</v>
      </c>
      <c r="BC54" s="22">
        <v>161213</v>
      </c>
      <c r="BD54" s="22">
        <v>0</v>
      </c>
      <c r="BE54" s="22">
        <v>0</v>
      </c>
      <c r="BF54" s="22">
        <v>49000</v>
      </c>
      <c r="BG54" s="22">
        <v>0</v>
      </c>
      <c r="BH54" s="22">
        <v>0</v>
      </c>
      <c r="BI54" s="22">
        <v>405354</v>
      </c>
      <c r="BJ54" s="22">
        <v>7619</v>
      </c>
      <c r="BK54" s="22">
        <v>364605</v>
      </c>
      <c r="BL54" s="22">
        <v>0</v>
      </c>
      <c r="BM54" s="22">
        <v>0</v>
      </c>
      <c r="BN54" s="22">
        <v>0</v>
      </c>
      <c r="BO54" s="22">
        <v>1585847</v>
      </c>
      <c r="BP54" s="22">
        <v>997126</v>
      </c>
      <c r="BQ54" s="22">
        <v>0</v>
      </c>
      <c r="BR54" s="22">
        <v>0</v>
      </c>
      <c r="BS54" s="22">
        <v>5264</v>
      </c>
      <c r="BT54" s="22">
        <v>0</v>
      </c>
      <c r="BU54" s="22">
        <v>0</v>
      </c>
      <c r="BV54" s="22">
        <v>1053629</v>
      </c>
      <c r="BW54" s="22">
        <v>819581</v>
      </c>
      <c r="BX54" s="22">
        <v>0</v>
      </c>
      <c r="BY54" s="22">
        <v>544865</v>
      </c>
      <c r="BZ54" s="22">
        <v>0</v>
      </c>
      <c r="CA54" s="22">
        <v>0</v>
      </c>
      <c r="CB54" s="22">
        <v>0</v>
      </c>
      <c r="CC54" s="22">
        <v>32409418</v>
      </c>
      <c r="CD54" s="22">
        <v>5337420</v>
      </c>
    </row>
    <row r="55" spans="1:8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25357073</v>
      </c>
      <c r="F55" s="22">
        <v>878413</v>
      </c>
      <c r="G55" s="22">
        <v>117270</v>
      </c>
      <c r="H55" s="22">
        <v>4108025</v>
      </c>
      <c r="I55" s="22">
        <v>0</v>
      </c>
      <c r="J55" s="22">
        <v>406299</v>
      </c>
      <c r="K55" s="22">
        <v>28874</v>
      </c>
      <c r="L55" s="22">
        <v>0</v>
      </c>
      <c r="M55" s="22">
        <v>9799</v>
      </c>
      <c r="N55" s="22">
        <v>117338</v>
      </c>
      <c r="O55" s="22">
        <v>7059</v>
      </c>
      <c r="P55" s="22">
        <v>2671509</v>
      </c>
      <c r="Q55" s="22">
        <v>1081144</v>
      </c>
      <c r="R55" s="22">
        <v>0</v>
      </c>
      <c r="S55" s="22">
        <v>0</v>
      </c>
      <c r="T55" s="22">
        <v>0</v>
      </c>
      <c r="U55" s="22">
        <v>12641511</v>
      </c>
      <c r="V55" s="22">
        <v>297964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32287</v>
      </c>
      <c r="AD55" s="22">
        <v>381321</v>
      </c>
      <c r="AE55" s="22">
        <v>1360</v>
      </c>
      <c r="AF55" s="22">
        <v>0</v>
      </c>
      <c r="AG55" s="22">
        <v>0</v>
      </c>
      <c r="AH55" s="22">
        <v>17138</v>
      </c>
      <c r="AI55" s="22">
        <v>299084</v>
      </c>
      <c r="AJ55" s="22">
        <v>39955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491827</v>
      </c>
      <c r="AQ55" s="22">
        <v>48985250</v>
      </c>
      <c r="AR55" s="22">
        <v>438302</v>
      </c>
      <c r="AS55" s="22">
        <v>2046183</v>
      </c>
      <c r="AT55" s="22">
        <v>854291</v>
      </c>
      <c r="AU55" s="22">
        <v>0</v>
      </c>
      <c r="AV55" s="22">
        <v>920840</v>
      </c>
      <c r="AW55" s="22">
        <v>180571</v>
      </c>
      <c r="AX55" s="22">
        <v>0</v>
      </c>
      <c r="AY55" s="22">
        <v>112039</v>
      </c>
      <c r="AZ55" s="22">
        <v>238257</v>
      </c>
      <c r="BA55" s="22">
        <v>89412</v>
      </c>
      <c r="BB55" s="22">
        <v>8539007</v>
      </c>
      <c r="BC55" s="22">
        <v>90641</v>
      </c>
      <c r="BD55" s="22">
        <v>0</v>
      </c>
      <c r="BE55" s="22">
        <v>0</v>
      </c>
      <c r="BF55" s="22">
        <v>0</v>
      </c>
      <c r="BG55" s="22">
        <v>6406938</v>
      </c>
      <c r="BH55" s="22">
        <v>205416</v>
      </c>
      <c r="BI55" s="22">
        <v>249413</v>
      </c>
      <c r="BJ55" s="22">
        <v>0</v>
      </c>
      <c r="BK55" s="22">
        <v>43949</v>
      </c>
      <c r="BL55" s="22">
        <v>0</v>
      </c>
      <c r="BM55" s="22">
        <v>0</v>
      </c>
      <c r="BN55" s="22">
        <v>0</v>
      </c>
      <c r="BO55" s="22">
        <v>224308</v>
      </c>
      <c r="BP55" s="22">
        <v>1214779</v>
      </c>
      <c r="BQ55" s="22">
        <v>0</v>
      </c>
      <c r="BR55" s="22">
        <v>0</v>
      </c>
      <c r="BS55" s="22">
        <v>0</v>
      </c>
      <c r="BT55" s="22">
        <v>96790</v>
      </c>
      <c r="BU55" s="22">
        <v>598167</v>
      </c>
      <c r="BV55" s="22">
        <v>135585</v>
      </c>
      <c r="BW55" s="22">
        <v>138125</v>
      </c>
      <c r="BX55" s="22">
        <v>0</v>
      </c>
      <c r="BY55" s="22">
        <v>0</v>
      </c>
      <c r="BZ55" s="22">
        <v>0</v>
      </c>
      <c r="CA55" s="22">
        <v>0</v>
      </c>
      <c r="CB55" s="22">
        <v>76246</v>
      </c>
      <c r="CC55" s="22">
        <v>22899259</v>
      </c>
      <c r="CD55" s="22">
        <v>26085991</v>
      </c>
    </row>
    <row r="56" spans="1:8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13764780</v>
      </c>
      <c r="F56" s="22">
        <v>0</v>
      </c>
      <c r="G56" s="22">
        <v>2545950</v>
      </c>
      <c r="H56" s="22">
        <v>18506</v>
      </c>
      <c r="I56" s="22">
        <v>0</v>
      </c>
      <c r="J56" s="22">
        <v>1200</v>
      </c>
      <c r="K56" s="22">
        <v>3900</v>
      </c>
      <c r="L56" s="22">
        <v>18480</v>
      </c>
      <c r="M56" s="22">
        <v>141</v>
      </c>
      <c r="N56" s="22">
        <v>0</v>
      </c>
      <c r="O56" s="22">
        <v>0</v>
      </c>
      <c r="P56" s="22">
        <v>5457845</v>
      </c>
      <c r="Q56" s="22">
        <v>184294</v>
      </c>
      <c r="R56" s="22">
        <v>0</v>
      </c>
      <c r="S56" s="22">
        <v>0</v>
      </c>
      <c r="T56" s="22">
        <v>0</v>
      </c>
      <c r="U56" s="22">
        <v>134032</v>
      </c>
      <c r="V56" s="22">
        <v>11884</v>
      </c>
      <c r="W56" s="22">
        <v>0</v>
      </c>
      <c r="X56" s="22">
        <v>0</v>
      </c>
      <c r="Y56" s="22">
        <v>100048</v>
      </c>
      <c r="Z56" s="22">
        <v>0</v>
      </c>
      <c r="AA56" s="22">
        <v>0</v>
      </c>
      <c r="AB56" s="22">
        <v>0</v>
      </c>
      <c r="AC56" s="22">
        <v>35031</v>
      </c>
      <c r="AD56" s="22">
        <v>252763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22528854</v>
      </c>
      <c r="AR56" s="22">
        <v>1138624</v>
      </c>
      <c r="AS56" s="22">
        <v>1923153</v>
      </c>
      <c r="AT56" s="22">
        <v>0</v>
      </c>
      <c r="AU56" s="22">
        <v>0</v>
      </c>
      <c r="AV56" s="22">
        <v>632856</v>
      </c>
      <c r="AW56" s="22">
        <v>18639</v>
      </c>
      <c r="AX56" s="22">
        <v>81654</v>
      </c>
      <c r="AY56" s="22">
        <v>9136</v>
      </c>
      <c r="AZ56" s="22">
        <v>26758</v>
      </c>
      <c r="BA56" s="22">
        <v>0</v>
      </c>
      <c r="BB56" s="22">
        <v>8313167</v>
      </c>
      <c r="BC56" s="22">
        <v>0</v>
      </c>
      <c r="BD56" s="22">
        <v>0</v>
      </c>
      <c r="BE56" s="22">
        <v>0</v>
      </c>
      <c r="BF56" s="22">
        <v>0</v>
      </c>
      <c r="BG56" s="22">
        <v>4111744</v>
      </c>
      <c r="BH56" s="22">
        <v>0</v>
      </c>
      <c r="BI56" s="22">
        <v>184195</v>
      </c>
      <c r="BJ56" s="22">
        <v>0</v>
      </c>
      <c r="BK56" s="22">
        <v>125061</v>
      </c>
      <c r="BL56" s="22">
        <v>0</v>
      </c>
      <c r="BM56" s="22">
        <v>0</v>
      </c>
      <c r="BN56" s="22">
        <v>766876</v>
      </c>
      <c r="BO56" s="22">
        <v>522328</v>
      </c>
      <c r="BP56" s="22">
        <v>0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284123</v>
      </c>
      <c r="BW56" s="22">
        <v>88257</v>
      </c>
      <c r="BX56" s="22">
        <v>0</v>
      </c>
      <c r="BY56" s="22">
        <v>7457</v>
      </c>
      <c r="BZ56" s="22">
        <v>0</v>
      </c>
      <c r="CA56" s="22">
        <v>0</v>
      </c>
      <c r="CB56" s="22">
        <v>0</v>
      </c>
      <c r="CC56" s="22">
        <v>18234028</v>
      </c>
      <c r="CD56" s="22">
        <v>4294826</v>
      </c>
    </row>
    <row r="57" spans="1:8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20615844</v>
      </c>
      <c r="F57" s="22">
        <v>0</v>
      </c>
      <c r="G57" s="22">
        <v>1005526</v>
      </c>
      <c r="H57" s="22">
        <v>0</v>
      </c>
      <c r="I57" s="22">
        <v>0</v>
      </c>
      <c r="J57" s="22">
        <v>27991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3814030</v>
      </c>
      <c r="Q57" s="22">
        <v>0</v>
      </c>
      <c r="R57" s="22">
        <v>0</v>
      </c>
      <c r="S57" s="22">
        <v>0</v>
      </c>
      <c r="T57" s="22">
        <v>0</v>
      </c>
      <c r="U57" s="22">
        <v>14716292</v>
      </c>
      <c r="V57" s="22">
        <v>18265</v>
      </c>
      <c r="W57" s="22">
        <v>55661</v>
      </c>
      <c r="X57" s="22">
        <v>0</v>
      </c>
      <c r="Y57" s="22">
        <v>67946</v>
      </c>
      <c r="Z57" s="22">
        <v>0</v>
      </c>
      <c r="AA57" s="22">
        <v>0</v>
      </c>
      <c r="AB57" s="22">
        <v>0</v>
      </c>
      <c r="AC57" s="22">
        <v>990</v>
      </c>
      <c r="AD57" s="22">
        <v>182719</v>
      </c>
      <c r="AE57" s="22">
        <v>16431</v>
      </c>
      <c r="AF57" s="22">
        <v>0</v>
      </c>
      <c r="AG57" s="22">
        <v>0</v>
      </c>
      <c r="AH57" s="22">
        <v>0</v>
      </c>
      <c r="AI57" s="22">
        <v>0</v>
      </c>
      <c r="AJ57" s="22">
        <v>81429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40603124</v>
      </c>
      <c r="AR57" s="22">
        <v>1123691</v>
      </c>
      <c r="AS57" s="22">
        <v>1756428</v>
      </c>
      <c r="AT57" s="22">
        <v>0</v>
      </c>
      <c r="AU57" s="22">
        <v>0</v>
      </c>
      <c r="AV57" s="22">
        <v>411805</v>
      </c>
      <c r="AW57" s="22">
        <v>1273</v>
      </c>
      <c r="AX57" s="22">
        <v>0</v>
      </c>
      <c r="AY57" s="22">
        <v>0</v>
      </c>
      <c r="AZ57" s="22">
        <v>0</v>
      </c>
      <c r="BA57" s="22">
        <v>0</v>
      </c>
      <c r="BB57" s="22">
        <v>6254756</v>
      </c>
      <c r="BC57" s="22">
        <v>0</v>
      </c>
      <c r="BD57" s="22">
        <v>0</v>
      </c>
      <c r="BE57" s="22">
        <v>315302</v>
      </c>
      <c r="BF57" s="22">
        <v>0</v>
      </c>
      <c r="BG57" s="22">
        <v>1335630</v>
      </c>
      <c r="BH57" s="22">
        <v>150225</v>
      </c>
      <c r="BI57" s="22">
        <v>52833</v>
      </c>
      <c r="BJ57" s="22">
        <v>0</v>
      </c>
      <c r="BK57" s="22">
        <v>143161</v>
      </c>
      <c r="BL57" s="22">
        <v>0</v>
      </c>
      <c r="BM57" s="22">
        <v>0</v>
      </c>
      <c r="BN57" s="22">
        <v>0</v>
      </c>
      <c r="BO57" s="22">
        <v>283842</v>
      </c>
      <c r="BP57" s="22">
        <v>746122</v>
      </c>
      <c r="BQ57" s="22">
        <v>0</v>
      </c>
      <c r="BR57" s="22">
        <v>0</v>
      </c>
      <c r="BS57" s="22">
        <v>0</v>
      </c>
      <c r="BT57" s="22">
        <v>0</v>
      </c>
      <c r="BU57" s="22">
        <v>20000</v>
      </c>
      <c r="BV57" s="22">
        <v>193317</v>
      </c>
      <c r="BW57" s="22">
        <v>128102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12916487</v>
      </c>
      <c r="CD57" s="22">
        <v>27686637</v>
      </c>
    </row>
    <row r="58" spans="1:8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51973390</v>
      </c>
      <c r="F58" s="22">
        <v>0</v>
      </c>
      <c r="G58" s="22">
        <v>189033</v>
      </c>
      <c r="H58" s="22">
        <v>906632</v>
      </c>
      <c r="I58" s="22">
        <v>0</v>
      </c>
      <c r="J58" s="22">
        <v>212855</v>
      </c>
      <c r="K58" s="22">
        <v>0</v>
      </c>
      <c r="L58" s="22">
        <v>0</v>
      </c>
      <c r="M58" s="22">
        <v>11311</v>
      </c>
      <c r="N58" s="22">
        <v>0</v>
      </c>
      <c r="O58" s="22">
        <v>0</v>
      </c>
      <c r="P58" s="22">
        <v>590937</v>
      </c>
      <c r="Q58" s="22">
        <v>19308</v>
      </c>
      <c r="R58" s="22">
        <v>0</v>
      </c>
      <c r="S58" s="22">
        <v>0</v>
      </c>
      <c r="T58" s="22">
        <v>0</v>
      </c>
      <c r="U58" s="22">
        <v>8463404</v>
      </c>
      <c r="V58" s="22">
        <v>527432</v>
      </c>
      <c r="W58" s="22">
        <v>178154</v>
      </c>
      <c r="X58" s="22">
        <v>0</v>
      </c>
      <c r="Y58" s="22">
        <v>99248</v>
      </c>
      <c r="Z58" s="22">
        <v>1261800</v>
      </c>
      <c r="AA58" s="22">
        <v>0</v>
      </c>
      <c r="AB58" s="22">
        <v>1016565</v>
      </c>
      <c r="AC58" s="22">
        <v>529660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3553963</v>
      </c>
      <c r="AK58" s="22">
        <v>40594</v>
      </c>
      <c r="AL58" s="22">
        <v>0</v>
      </c>
      <c r="AM58" s="22">
        <v>0</v>
      </c>
      <c r="AN58" s="22">
        <v>0</v>
      </c>
      <c r="AO58" s="22">
        <v>0</v>
      </c>
      <c r="AP58" s="22">
        <v>-71240</v>
      </c>
      <c r="AQ58" s="22">
        <v>69503046</v>
      </c>
      <c r="AR58" s="22">
        <v>945309</v>
      </c>
      <c r="AS58" s="22">
        <v>4793104</v>
      </c>
      <c r="AT58" s="22">
        <v>0</v>
      </c>
      <c r="AU58" s="22">
        <v>0</v>
      </c>
      <c r="AV58" s="22">
        <v>1105914</v>
      </c>
      <c r="AW58" s="22">
        <v>47350</v>
      </c>
      <c r="AX58" s="22">
        <v>593472</v>
      </c>
      <c r="AY58" s="22">
        <v>0</v>
      </c>
      <c r="AZ58" s="22">
        <v>0</v>
      </c>
      <c r="BA58" s="22">
        <v>0</v>
      </c>
      <c r="BB58" s="22">
        <v>14741581</v>
      </c>
      <c r="BC58" s="22">
        <v>226909</v>
      </c>
      <c r="BD58" s="22">
        <v>0</v>
      </c>
      <c r="BE58" s="22">
        <v>5059</v>
      </c>
      <c r="BF58" s="22">
        <v>1051624</v>
      </c>
      <c r="BG58" s="22">
        <v>3986911</v>
      </c>
      <c r="BH58" s="22">
        <v>2411249</v>
      </c>
      <c r="BI58" s="22">
        <v>814848</v>
      </c>
      <c r="BJ58" s="22">
        <v>84661</v>
      </c>
      <c r="BK58" s="22">
        <v>322949</v>
      </c>
      <c r="BL58" s="22">
        <v>1274348</v>
      </c>
      <c r="BM58" s="22">
        <v>0</v>
      </c>
      <c r="BN58" s="22">
        <v>1472624</v>
      </c>
      <c r="BO58" s="22">
        <v>0</v>
      </c>
      <c r="BP58" s="22">
        <v>244947</v>
      </c>
      <c r="BQ58" s="22">
        <v>4924442</v>
      </c>
      <c r="BR58" s="22">
        <v>339847</v>
      </c>
      <c r="BS58" s="22">
        <v>0</v>
      </c>
      <c r="BT58" s="22">
        <v>20744</v>
      </c>
      <c r="BU58" s="22">
        <v>0</v>
      </c>
      <c r="BV58" s="22">
        <v>5556389</v>
      </c>
      <c r="BW58" s="22">
        <v>0</v>
      </c>
      <c r="BX58" s="22">
        <v>0</v>
      </c>
      <c r="BY58" s="22">
        <v>244994</v>
      </c>
      <c r="BZ58" s="22">
        <v>0</v>
      </c>
      <c r="CA58" s="22">
        <v>0</v>
      </c>
      <c r="CB58" s="22">
        <v>0</v>
      </c>
      <c r="CC58" s="22">
        <v>45209275</v>
      </c>
      <c r="CD58" s="22">
        <v>24293771</v>
      </c>
    </row>
    <row r="59" spans="1:8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10102408</v>
      </c>
      <c r="F59" s="22">
        <v>0</v>
      </c>
      <c r="G59" s="22">
        <v>620523</v>
      </c>
      <c r="H59" s="22">
        <v>0</v>
      </c>
      <c r="I59" s="22">
        <v>0</v>
      </c>
      <c r="J59" s="22">
        <v>41180</v>
      </c>
      <c r="K59" s="22">
        <v>0</v>
      </c>
      <c r="L59" s="22">
        <v>18720</v>
      </c>
      <c r="M59" s="22">
        <v>0</v>
      </c>
      <c r="N59" s="22">
        <v>0</v>
      </c>
      <c r="O59" s="22">
        <v>0</v>
      </c>
      <c r="P59" s="22">
        <v>906325</v>
      </c>
      <c r="Q59" s="22">
        <v>0</v>
      </c>
      <c r="R59" s="22">
        <v>0</v>
      </c>
      <c r="S59" s="22">
        <v>0</v>
      </c>
      <c r="T59" s="22">
        <v>0</v>
      </c>
      <c r="U59" s="22">
        <v>2646188</v>
      </c>
      <c r="V59" s="22">
        <v>0</v>
      </c>
      <c r="W59" s="22">
        <v>0</v>
      </c>
      <c r="X59" s="22">
        <v>0</v>
      </c>
      <c r="Y59" s="22">
        <v>60176</v>
      </c>
      <c r="Z59" s="22">
        <v>0</v>
      </c>
      <c r="AA59" s="22">
        <v>0</v>
      </c>
      <c r="AB59" s="22">
        <v>0</v>
      </c>
      <c r="AC59" s="22">
        <v>21900</v>
      </c>
      <c r="AD59" s="22">
        <v>205390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23605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14646415</v>
      </c>
      <c r="AR59" s="22">
        <v>320395</v>
      </c>
      <c r="AS59" s="22">
        <v>1337415</v>
      </c>
      <c r="AT59" s="22">
        <v>0</v>
      </c>
      <c r="AU59" s="22">
        <v>0</v>
      </c>
      <c r="AV59" s="22">
        <v>122897</v>
      </c>
      <c r="AW59" s="22">
        <v>5954</v>
      </c>
      <c r="AX59" s="22">
        <v>5889</v>
      </c>
      <c r="AY59" s="22">
        <v>45401</v>
      </c>
      <c r="AZ59" s="22">
        <v>0</v>
      </c>
      <c r="BA59" s="22">
        <v>0</v>
      </c>
      <c r="BB59" s="22">
        <v>6765111</v>
      </c>
      <c r="BC59" s="22">
        <v>0</v>
      </c>
      <c r="BD59" s="22">
        <v>0</v>
      </c>
      <c r="BE59" s="22">
        <v>0</v>
      </c>
      <c r="BF59" s="22">
        <v>0</v>
      </c>
      <c r="BG59" s="22">
        <v>32269</v>
      </c>
      <c r="BH59" s="22">
        <v>72</v>
      </c>
      <c r="BI59" s="22">
        <v>0</v>
      </c>
      <c r="BJ59" s="22">
        <v>0</v>
      </c>
      <c r="BK59" s="22">
        <v>75220</v>
      </c>
      <c r="BL59" s="22">
        <v>0</v>
      </c>
      <c r="BM59" s="22">
        <v>0</v>
      </c>
      <c r="BN59" s="22">
        <v>83325</v>
      </c>
      <c r="BO59" s="22">
        <v>179417</v>
      </c>
      <c r="BP59" s="22">
        <v>426997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262050</v>
      </c>
      <c r="BW59" s="22">
        <v>30687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9693099</v>
      </c>
      <c r="CD59" s="22">
        <v>4953316</v>
      </c>
    </row>
    <row r="60" spans="1:8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31944268</v>
      </c>
      <c r="F60" s="22">
        <v>71600</v>
      </c>
      <c r="G60" s="22">
        <v>319105</v>
      </c>
      <c r="H60" s="22">
        <v>6963000</v>
      </c>
      <c r="I60" s="22">
        <v>509736</v>
      </c>
      <c r="J60" s="22">
        <v>194498</v>
      </c>
      <c r="K60" s="22">
        <v>793463</v>
      </c>
      <c r="L60" s="22">
        <v>0</v>
      </c>
      <c r="M60" s="22">
        <v>87571</v>
      </c>
      <c r="N60" s="22">
        <v>33372</v>
      </c>
      <c r="O60" s="22">
        <v>0</v>
      </c>
      <c r="P60" s="22">
        <v>12369895</v>
      </c>
      <c r="Q60" s="22">
        <v>0</v>
      </c>
      <c r="R60" s="22">
        <v>0</v>
      </c>
      <c r="S60" s="22">
        <v>5274</v>
      </c>
      <c r="T60" s="22">
        <v>0</v>
      </c>
      <c r="U60" s="22">
        <v>3956928</v>
      </c>
      <c r="V60" s="22">
        <v>1411581</v>
      </c>
      <c r="W60" s="22">
        <v>446028</v>
      </c>
      <c r="X60" s="22">
        <v>0</v>
      </c>
      <c r="Y60" s="22">
        <v>636032</v>
      </c>
      <c r="Z60" s="22">
        <v>0</v>
      </c>
      <c r="AA60" s="22">
        <v>8071</v>
      </c>
      <c r="AB60" s="22">
        <v>0</v>
      </c>
      <c r="AC60" s="22">
        <v>2181646</v>
      </c>
      <c r="AD60" s="22">
        <v>268687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2375745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64576500</v>
      </c>
      <c r="AR60" s="22">
        <v>827083</v>
      </c>
      <c r="AS60" s="22">
        <v>7419715</v>
      </c>
      <c r="AT60" s="22">
        <v>551857</v>
      </c>
      <c r="AU60" s="22">
        <v>1212304</v>
      </c>
      <c r="AV60" s="22">
        <v>2035431</v>
      </c>
      <c r="AW60" s="22">
        <v>862628</v>
      </c>
      <c r="AX60" s="22">
        <v>586271</v>
      </c>
      <c r="AY60" s="22">
        <v>604131</v>
      </c>
      <c r="AZ60" s="22">
        <v>0</v>
      </c>
      <c r="BA60" s="22">
        <v>0</v>
      </c>
      <c r="BB60" s="22">
        <v>19302931</v>
      </c>
      <c r="BC60" s="22">
        <v>0</v>
      </c>
      <c r="BD60" s="22">
        <v>0</v>
      </c>
      <c r="BE60" s="22">
        <v>323428</v>
      </c>
      <c r="BF60" s="22">
        <v>0</v>
      </c>
      <c r="BG60" s="22">
        <v>1435273</v>
      </c>
      <c r="BH60" s="22">
        <v>1132819</v>
      </c>
      <c r="BI60" s="22">
        <v>1593222</v>
      </c>
      <c r="BJ60" s="22">
        <v>0</v>
      </c>
      <c r="BK60" s="22">
        <v>891504</v>
      </c>
      <c r="BL60" s="22">
        <v>0</v>
      </c>
      <c r="BM60" s="22">
        <v>36881</v>
      </c>
      <c r="BN60" s="22">
        <v>0</v>
      </c>
      <c r="BO60" s="22">
        <v>1745268</v>
      </c>
      <c r="BP60" s="22">
        <v>1547501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3870242</v>
      </c>
      <c r="BW60" s="22">
        <v>795199</v>
      </c>
      <c r="BX60" s="22">
        <v>0</v>
      </c>
      <c r="BY60" s="22">
        <v>0</v>
      </c>
      <c r="BZ60" s="22">
        <v>0</v>
      </c>
      <c r="CA60" s="22">
        <v>0</v>
      </c>
      <c r="CB60" s="22">
        <v>9215</v>
      </c>
      <c r="CC60" s="22">
        <v>46782903</v>
      </c>
      <c r="CD60" s="22">
        <v>17793597</v>
      </c>
    </row>
    <row r="61" spans="1:8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2150868</v>
      </c>
      <c r="F61" s="22">
        <v>0</v>
      </c>
      <c r="G61" s="22">
        <v>52033</v>
      </c>
      <c r="H61" s="22">
        <v>0</v>
      </c>
      <c r="I61" s="22">
        <v>0</v>
      </c>
      <c r="J61" s="22">
        <v>124654</v>
      </c>
      <c r="K61" s="22">
        <v>0</v>
      </c>
      <c r="L61" s="22">
        <v>0</v>
      </c>
      <c r="M61" s="22">
        <v>100</v>
      </c>
      <c r="N61" s="22">
        <v>0</v>
      </c>
      <c r="O61" s="22">
        <v>0</v>
      </c>
      <c r="P61" s="22">
        <v>340261</v>
      </c>
      <c r="Q61" s="22">
        <v>0</v>
      </c>
      <c r="R61" s="22">
        <v>0</v>
      </c>
      <c r="S61" s="22">
        <v>0</v>
      </c>
      <c r="T61" s="22">
        <v>0</v>
      </c>
      <c r="U61" s="22">
        <v>20294</v>
      </c>
      <c r="V61" s="22">
        <v>0</v>
      </c>
      <c r="W61" s="22">
        <v>3352</v>
      </c>
      <c r="X61" s="22">
        <v>0</v>
      </c>
      <c r="Y61" s="22">
        <v>41448</v>
      </c>
      <c r="Z61" s="22">
        <v>0</v>
      </c>
      <c r="AA61" s="22">
        <v>450</v>
      </c>
      <c r="AB61" s="22">
        <v>0</v>
      </c>
      <c r="AC61" s="22">
        <v>54964</v>
      </c>
      <c r="AD61" s="22">
        <v>189350</v>
      </c>
      <c r="AE61" s="22">
        <v>0</v>
      </c>
      <c r="AF61" s="22">
        <v>0</v>
      </c>
      <c r="AG61" s="22">
        <v>13247</v>
      </c>
      <c r="AH61" s="22">
        <v>0</v>
      </c>
      <c r="AI61" s="22">
        <v>0</v>
      </c>
      <c r="AJ61" s="22">
        <v>93631</v>
      </c>
      <c r="AK61" s="22">
        <v>14870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3099522</v>
      </c>
      <c r="AR61" s="22">
        <v>119228</v>
      </c>
      <c r="AS61" s="22">
        <v>408681</v>
      </c>
      <c r="AT61" s="22">
        <v>0</v>
      </c>
      <c r="AU61" s="22">
        <v>0</v>
      </c>
      <c r="AV61" s="22">
        <v>128673</v>
      </c>
      <c r="AW61" s="22">
        <v>0</v>
      </c>
      <c r="AX61" s="22">
        <v>0</v>
      </c>
      <c r="AY61" s="22">
        <v>6334</v>
      </c>
      <c r="AZ61" s="22">
        <v>0</v>
      </c>
      <c r="BA61" s="22">
        <v>0</v>
      </c>
      <c r="BB61" s="22">
        <v>1262849</v>
      </c>
      <c r="BC61" s="22">
        <v>18000</v>
      </c>
      <c r="BD61" s="22">
        <v>0</v>
      </c>
      <c r="BE61" s="22">
        <v>0</v>
      </c>
      <c r="BF61" s="22">
        <v>0</v>
      </c>
      <c r="BG61" s="22">
        <v>75386</v>
      </c>
      <c r="BH61" s="22">
        <v>0</v>
      </c>
      <c r="BI61" s="22">
        <v>30169</v>
      </c>
      <c r="BJ61" s="22">
        <v>0</v>
      </c>
      <c r="BK61" s="22">
        <v>54784</v>
      </c>
      <c r="BL61" s="22">
        <v>0</v>
      </c>
      <c r="BM61" s="22">
        <v>2035</v>
      </c>
      <c r="BN61" s="22">
        <v>0</v>
      </c>
      <c r="BO61" s="22">
        <v>61190</v>
      </c>
      <c r="BP61" s="22">
        <v>372303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163684</v>
      </c>
      <c r="BW61" s="22">
        <v>14870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2718186</v>
      </c>
      <c r="CD61" s="22">
        <v>381336</v>
      </c>
    </row>
    <row r="62" spans="1:8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6502921</v>
      </c>
      <c r="F62" s="22">
        <v>5769</v>
      </c>
      <c r="G62" s="22">
        <v>692268</v>
      </c>
      <c r="H62" s="22">
        <v>0</v>
      </c>
      <c r="I62" s="22">
        <v>0</v>
      </c>
      <c r="J62" s="22">
        <v>38056</v>
      </c>
      <c r="K62" s="22">
        <v>0</v>
      </c>
      <c r="L62" s="22">
        <v>0</v>
      </c>
      <c r="M62" s="22">
        <v>39777</v>
      </c>
      <c r="N62" s="22">
        <v>0</v>
      </c>
      <c r="O62" s="22">
        <v>0</v>
      </c>
      <c r="P62" s="22">
        <v>2747096</v>
      </c>
      <c r="Q62" s="22">
        <v>46436</v>
      </c>
      <c r="R62" s="22">
        <v>0</v>
      </c>
      <c r="S62" s="22">
        <v>0</v>
      </c>
      <c r="T62" s="22">
        <v>0</v>
      </c>
      <c r="U62" s="22">
        <v>56635</v>
      </c>
      <c r="V62" s="22">
        <v>34894</v>
      </c>
      <c r="W62" s="22">
        <v>43881</v>
      </c>
      <c r="X62" s="22">
        <v>85627</v>
      </c>
      <c r="Y62" s="22">
        <v>0</v>
      </c>
      <c r="Z62" s="22">
        <v>0</v>
      </c>
      <c r="AA62" s="22">
        <v>0</v>
      </c>
      <c r="AB62" s="22">
        <v>0</v>
      </c>
      <c r="AC62" s="22">
        <v>21953</v>
      </c>
      <c r="AD62" s="22">
        <v>188153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11400</v>
      </c>
      <c r="AK62" s="22">
        <v>98246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10613112</v>
      </c>
      <c r="AR62" s="22">
        <v>210664</v>
      </c>
      <c r="AS62" s="22">
        <v>1157464</v>
      </c>
      <c r="AT62" s="22">
        <v>0</v>
      </c>
      <c r="AU62" s="22">
        <v>0</v>
      </c>
      <c r="AV62" s="22">
        <v>226186</v>
      </c>
      <c r="AW62" s="22">
        <v>0</v>
      </c>
      <c r="AX62" s="22">
        <v>0</v>
      </c>
      <c r="AY62" s="22">
        <v>96873</v>
      </c>
      <c r="AZ62" s="22">
        <v>0</v>
      </c>
      <c r="BA62" s="22">
        <v>0</v>
      </c>
      <c r="BB62" s="22">
        <v>4068801</v>
      </c>
      <c r="BC62" s="22">
        <v>84421</v>
      </c>
      <c r="BD62" s="22">
        <v>0</v>
      </c>
      <c r="BE62" s="22">
        <v>0</v>
      </c>
      <c r="BF62" s="22">
        <v>0</v>
      </c>
      <c r="BG62" s="22">
        <v>83070</v>
      </c>
      <c r="BH62" s="22">
        <v>21555</v>
      </c>
      <c r="BI62" s="22">
        <v>409608</v>
      </c>
      <c r="BJ62" s="22">
        <v>0</v>
      </c>
      <c r="BK62" s="22">
        <v>133284</v>
      </c>
      <c r="BL62" s="22">
        <v>0</v>
      </c>
      <c r="BM62" s="22">
        <v>0</v>
      </c>
      <c r="BN62" s="22">
        <v>0</v>
      </c>
      <c r="BO62" s="22">
        <v>279247</v>
      </c>
      <c r="BP62" s="22">
        <v>474018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346124</v>
      </c>
      <c r="BW62" s="22">
        <v>290721</v>
      </c>
      <c r="BX62" s="22">
        <v>0</v>
      </c>
      <c r="BY62" s="22">
        <v>0</v>
      </c>
      <c r="BZ62" s="22">
        <v>0</v>
      </c>
      <c r="CA62" s="22">
        <v>0</v>
      </c>
      <c r="CB62" s="22">
        <v>1790523</v>
      </c>
      <c r="CC62" s="22">
        <v>9672559</v>
      </c>
      <c r="CD62" s="22">
        <v>940553</v>
      </c>
    </row>
    <row r="63" spans="1:8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16845075</v>
      </c>
      <c r="F63" s="22">
        <v>0</v>
      </c>
      <c r="G63" s="22">
        <v>46800</v>
      </c>
      <c r="H63" s="22">
        <v>0</v>
      </c>
      <c r="I63" s="22">
        <v>0</v>
      </c>
      <c r="J63" s="22">
        <v>0</v>
      </c>
      <c r="K63" s="22">
        <v>0</v>
      </c>
      <c r="L63" s="22">
        <v>9790</v>
      </c>
      <c r="M63" s="22">
        <v>87968</v>
      </c>
      <c r="N63" s="22">
        <v>0</v>
      </c>
      <c r="O63" s="22">
        <v>0</v>
      </c>
      <c r="P63" s="22">
        <v>6012691</v>
      </c>
      <c r="Q63" s="22">
        <v>0</v>
      </c>
      <c r="R63" s="22">
        <v>0</v>
      </c>
      <c r="S63" s="22">
        <v>0</v>
      </c>
      <c r="T63" s="22">
        <v>0</v>
      </c>
      <c r="U63" s="22">
        <v>3694</v>
      </c>
      <c r="V63" s="22">
        <v>3896</v>
      </c>
      <c r="W63" s="22">
        <v>182412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167535</v>
      </c>
      <c r="AE63" s="22">
        <v>8825</v>
      </c>
      <c r="AF63" s="22">
        <v>0</v>
      </c>
      <c r="AG63" s="22">
        <v>0</v>
      </c>
      <c r="AH63" s="22">
        <v>0</v>
      </c>
      <c r="AI63" s="22">
        <v>8000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23376686</v>
      </c>
      <c r="AR63" s="22">
        <v>736011</v>
      </c>
      <c r="AS63" s="22">
        <v>1365794</v>
      </c>
      <c r="AT63" s="22">
        <v>0</v>
      </c>
      <c r="AU63" s="22">
        <v>0</v>
      </c>
      <c r="AV63" s="22">
        <v>253285</v>
      </c>
      <c r="AW63" s="22">
        <v>0</v>
      </c>
      <c r="AX63" s="22">
        <v>0</v>
      </c>
      <c r="AY63" s="22">
        <v>202777</v>
      </c>
      <c r="AZ63" s="22">
        <v>0</v>
      </c>
      <c r="BA63" s="22">
        <v>0</v>
      </c>
      <c r="BB63" s="22">
        <v>8655853</v>
      </c>
      <c r="BC63" s="22">
        <v>9798</v>
      </c>
      <c r="BD63" s="22">
        <v>0</v>
      </c>
      <c r="BE63" s="22">
        <v>0</v>
      </c>
      <c r="BF63" s="22">
        <v>0</v>
      </c>
      <c r="BG63" s="22">
        <v>0</v>
      </c>
      <c r="BH63" s="22">
        <v>36785</v>
      </c>
      <c r="BI63" s="22">
        <v>663292</v>
      </c>
      <c r="BJ63" s="22">
        <v>0</v>
      </c>
      <c r="BK63" s="22">
        <v>57207</v>
      </c>
      <c r="BL63" s="22">
        <v>0</v>
      </c>
      <c r="BM63" s="22">
        <v>6000</v>
      </c>
      <c r="BN63" s="22">
        <v>0</v>
      </c>
      <c r="BO63" s="22">
        <v>123771</v>
      </c>
      <c r="BP63" s="22">
        <v>858841</v>
      </c>
      <c r="BQ63" s="22">
        <v>0</v>
      </c>
      <c r="BR63" s="22">
        <v>0</v>
      </c>
      <c r="BS63" s="22">
        <v>0</v>
      </c>
      <c r="BT63" s="22">
        <v>0</v>
      </c>
      <c r="BU63" s="22">
        <v>8000</v>
      </c>
      <c r="BV63" s="22">
        <v>2022934</v>
      </c>
      <c r="BW63" s="22">
        <v>106603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15106951</v>
      </c>
      <c r="CD63" s="22">
        <v>8269735</v>
      </c>
    </row>
    <row r="64" spans="1:8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15561559</v>
      </c>
      <c r="F64" s="22"/>
      <c r="G64" s="22">
        <v>118522</v>
      </c>
      <c r="H64" s="22">
        <v>37326</v>
      </c>
      <c r="I64" s="22"/>
      <c r="J64" s="22">
        <v>17600</v>
      </c>
      <c r="K64" s="22">
        <v>7389</v>
      </c>
      <c r="L64" s="22">
        <v>87118</v>
      </c>
      <c r="M64" s="22">
        <v>2038</v>
      </c>
      <c r="N64" s="22"/>
      <c r="O64" s="22"/>
      <c r="P64" s="22">
        <v>7760244</v>
      </c>
      <c r="Q64" s="22">
        <v>41818</v>
      </c>
      <c r="R64" s="22"/>
      <c r="S64" s="22"/>
      <c r="T64" s="22"/>
      <c r="U64" s="22">
        <v>67068</v>
      </c>
      <c r="V64" s="22">
        <v>46010</v>
      </c>
      <c r="W64" s="22">
        <v>131243</v>
      </c>
      <c r="X64" s="22"/>
      <c r="Y64" s="22"/>
      <c r="Z64" s="22"/>
      <c r="AA64" s="22"/>
      <c r="AB64" s="22"/>
      <c r="AC64" s="22">
        <v>93921</v>
      </c>
      <c r="AD64" s="22">
        <v>231435</v>
      </c>
      <c r="AE64" s="22"/>
      <c r="AF64" s="22"/>
      <c r="AG64" s="22"/>
      <c r="AH64" s="22"/>
      <c r="AI64" s="22"/>
      <c r="AJ64" s="22">
        <v>106532</v>
      </c>
      <c r="AK64" s="22">
        <v>38893</v>
      </c>
      <c r="AL64" s="22"/>
      <c r="AM64" s="22"/>
      <c r="AN64" s="22"/>
      <c r="AO64" s="22"/>
      <c r="AP64" s="22"/>
      <c r="AQ64" s="22">
        <v>24348716</v>
      </c>
      <c r="AR64" s="22">
        <v>161352</v>
      </c>
      <c r="AS64" s="22">
        <v>1020495</v>
      </c>
      <c r="AT64" s="22">
        <v>52917</v>
      </c>
      <c r="AU64" s="22"/>
      <c r="AV64" s="22">
        <v>380027</v>
      </c>
      <c r="AW64" s="22">
        <v>13234</v>
      </c>
      <c r="AX64" s="22">
        <v>14681</v>
      </c>
      <c r="AY64" s="22">
        <v>129567</v>
      </c>
      <c r="AZ64" s="22"/>
      <c r="BA64" s="22"/>
      <c r="BB64" s="22">
        <v>6626800</v>
      </c>
      <c r="BC64" s="22">
        <v>71091</v>
      </c>
      <c r="BD64" s="22"/>
      <c r="BE64" s="22"/>
      <c r="BF64" s="22"/>
      <c r="BG64" s="22">
        <v>119072</v>
      </c>
      <c r="BH64" s="22">
        <v>50667</v>
      </c>
      <c r="BI64" s="22">
        <v>137414</v>
      </c>
      <c r="BJ64" s="22"/>
      <c r="BK64" s="22"/>
      <c r="BL64" s="22"/>
      <c r="BM64" s="22"/>
      <c r="BN64" s="22"/>
      <c r="BO64" s="22">
        <v>355925</v>
      </c>
      <c r="BP64" s="22">
        <v>420057</v>
      </c>
      <c r="BQ64" s="22">
        <v>2339</v>
      </c>
      <c r="BR64" s="22"/>
      <c r="BS64" s="22"/>
      <c r="BT64" s="22"/>
      <c r="BU64" s="22"/>
      <c r="BV64" s="22">
        <v>669798</v>
      </c>
      <c r="BW64" s="22">
        <v>84649</v>
      </c>
      <c r="BX64" s="22"/>
      <c r="BY64" s="22"/>
      <c r="BZ64" s="22"/>
      <c r="CA64" s="22"/>
      <c r="CB64" s="22"/>
      <c r="CC64" s="22">
        <v>10310085</v>
      </c>
      <c r="CD64" s="22">
        <v>14038631</v>
      </c>
    </row>
    <row r="65" spans="1:8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1419954</v>
      </c>
      <c r="F65" s="22">
        <v>0</v>
      </c>
      <c r="G65" s="22">
        <v>22612</v>
      </c>
      <c r="H65" s="22">
        <v>10000</v>
      </c>
      <c r="I65" s="22">
        <v>0</v>
      </c>
      <c r="J65" s="22">
        <v>7764</v>
      </c>
      <c r="K65" s="22">
        <v>0</v>
      </c>
      <c r="L65" s="22">
        <v>0</v>
      </c>
      <c r="M65" s="22">
        <v>0</v>
      </c>
      <c r="N65" s="22">
        <v>46345</v>
      </c>
      <c r="O65" s="22">
        <v>0</v>
      </c>
      <c r="P65" s="22">
        <v>185836</v>
      </c>
      <c r="Q65" s="22">
        <v>0</v>
      </c>
      <c r="R65" s="22">
        <v>0</v>
      </c>
      <c r="S65" s="22">
        <v>0</v>
      </c>
      <c r="T65" s="22">
        <v>640165</v>
      </c>
      <c r="U65" s="22">
        <v>0</v>
      </c>
      <c r="V65" s="22">
        <v>0</v>
      </c>
      <c r="W65" s="22">
        <v>0</v>
      </c>
      <c r="X65" s="22">
        <v>11192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136901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133797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2614566</v>
      </c>
      <c r="AR65" s="22">
        <v>70044</v>
      </c>
      <c r="AS65" s="22">
        <v>275103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2">
        <v>55680</v>
      </c>
      <c r="BA65" s="22">
        <v>0</v>
      </c>
      <c r="BB65" s="22">
        <v>489612</v>
      </c>
      <c r="BC65" s="22">
        <v>0</v>
      </c>
      <c r="BD65" s="22">
        <v>0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22079</v>
      </c>
      <c r="BK65" s="22">
        <v>0</v>
      </c>
      <c r="BL65" s="22">
        <v>0</v>
      </c>
      <c r="BM65" s="22">
        <v>0</v>
      </c>
      <c r="BN65" s="22">
        <v>819</v>
      </c>
      <c r="BO65" s="22">
        <v>0</v>
      </c>
      <c r="BP65" s="22">
        <v>228362</v>
      </c>
      <c r="BQ65" s="22">
        <v>0</v>
      </c>
      <c r="BR65" s="22">
        <v>0</v>
      </c>
      <c r="BS65" s="22">
        <v>0</v>
      </c>
      <c r="BT65" s="22">
        <v>32856</v>
      </c>
      <c r="BU65" s="22">
        <v>0</v>
      </c>
      <c r="BV65" s="22">
        <v>138021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279174</v>
      </c>
      <c r="CC65" s="22">
        <v>1591750</v>
      </c>
      <c r="CD65" s="22">
        <v>1022816</v>
      </c>
    </row>
    <row r="66" spans="1:8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34905567</v>
      </c>
      <c r="F66" s="22">
        <v>4</v>
      </c>
      <c r="G66" s="22">
        <v>2475724</v>
      </c>
      <c r="H66" s="22">
        <v>1249</v>
      </c>
      <c r="I66" s="22">
        <v>0</v>
      </c>
      <c r="J66" s="22">
        <v>216407</v>
      </c>
      <c r="K66" s="22">
        <v>0</v>
      </c>
      <c r="L66" s="22">
        <v>0</v>
      </c>
      <c r="M66" s="22">
        <v>305247</v>
      </c>
      <c r="N66" s="22">
        <v>0</v>
      </c>
      <c r="O66" s="22">
        <v>0</v>
      </c>
      <c r="P66" s="22">
        <v>6533613</v>
      </c>
      <c r="Q66" s="22">
        <v>46277</v>
      </c>
      <c r="R66" s="22">
        <v>604177</v>
      </c>
      <c r="S66" s="22">
        <v>471163</v>
      </c>
      <c r="T66" s="22">
        <v>0</v>
      </c>
      <c r="U66" s="22">
        <v>1623047</v>
      </c>
      <c r="V66" s="22">
        <v>5033849</v>
      </c>
      <c r="W66" s="22">
        <v>1555891</v>
      </c>
      <c r="X66" s="22">
        <v>38441</v>
      </c>
      <c r="Y66" s="22">
        <v>0</v>
      </c>
      <c r="Z66" s="22">
        <v>0</v>
      </c>
      <c r="AA66" s="22">
        <v>0</v>
      </c>
      <c r="AB66" s="22">
        <v>0</v>
      </c>
      <c r="AC66" s="22">
        <v>353329</v>
      </c>
      <c r="AD66" s="22">
        <v>322257</v>
      </c>
      <c r="AE66" s="22">
        <v>395832</v>
      </c>
      <c r="AF66" s="22">
        <v>0</v>
      </c>
      <c r="AG66" s="22">
        <v>49989</v>
      </c>
      <c r="AH66" s="22">
        <v>0</v>
      </c>
      <c r="AI66" s="22">
        <v>0</v>
      </c>
      <c r="AJ66" s="22">
        <v>16000</v>
      </c>
      <c r="AK66" s="22">
        <v>0</v>
      </c>
      <c r="AL66" s="22">
        <v>0</v>
      </c>
      <c r="AM66" s="22">
        <v>225885</v>
      </c>
      <c r="AN66" s="22">
        <v>0</v>
      </c>
      <c r="AO66" s="22">
        <v>0</v>
      </c>
      <c r="AP66" s="22">
        <v>128118</v>
      </c>
      <c r="AQ66" s="22">
        <v>55302066</v>
      </c>
      <c r="AR66" s="22">
        <v>533109</v>
      </c>
      <c r="AS66" s="22">
        <v>4723548</v>
      </c>
      <c r="AT66" s="22">
        <v>0</v>
      </c>
      <c r="AU66" s="22">
        <v>0</v>
      </c>
      <c r="AV66" s="22">
        <v>1984909</v>
      </c>
      <c r="AW66" s="22">
        <v>0</v>
      </c>
      <c r="AX66" s="22">
        <v>0</v>
      </c>
      <c r="AY66" s="22">
        <v>749663</v>
      </c>
      <c r="AZ66" s="22">
        <v>15197</v>
      </c>
      <c r="BA66" s="22">
        <v>0</v>
      </c>
      <c r="BB66" s="22">
        <v>37530472</v>
      </c>
      <c r="BC66" s="22">
        <v>475934</v>
      </c>
      <c r="BD66" s="22">
        <v>653925</v>
      </c>
      <c r="BE66" s="22">
        <v>54097</v>
      </c>
      <c r="BF66" s="22">
        <v>96908</v>
      </c>
      <c r="BG66" s="22">
        <v>311113</v>
      </c>
      <c r="BH66" s="22">
        <v>2167577</v>
      </c>
      <c r="BI66" s="22">
        <v>2749603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1534779</v>
      </c>
      <c r="BP66" s="22">
        <v>1086992</v>
      </c>
      <c r="BQ66" s="22">
        <v>0</v>
      </c>
      <c r="BR66" s="22">
        <v>0</v>
      </c>
      <c r="BS66" s="22">
        <v>0</v>
      </c>
      <c r="BT66" s="22">
        <v>7307</v>
      </c>
      <c r="BU66" s="22">
        <v>0</v>
      </c>
      <c r="BV66" s="22">
        <v>1909083</v>
      </c>
      <c r="BW66" s="22">
        <v>0</v>
      </c>
      <c r="BX66" s="22">
        <v>0</v>
      </c>
      <c r="BY66" s="22">
        <v>20829</v>
      </c>
      <c r="BZ66" s="22">
        <v>0</v>
      </c>
      <c r="CA66" s="22">
        <v>0</v>
      </c>
      <c r="CB66" s="22">
        <v>0</v>
      </c>
      <c r="CC66" s="22">
        <v>56605045</v>
      </c>
      <c r="CD66" s="22">
        <v>-1302979</v>
      </c>
    </row>
    <row r="67" spans="1:8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43569814</v>
      </c>
      <c r="F67" s="22">
        <v>0</v>
      </c>
      <c r="G67" s="22">
        <v>944191</v>
      </c>
      <c r="H67" s="22">
        <v>0</v>
      </c>
      <c r="I67" s="22">
        <v>755121</v>
      </c>
      <c r="J67" s="22">
        <v>4370681</v>
      </c>
      <c r="K67" s="22">
        <v>0</v>
      </c>
      <c r="L67" s="22">
        <v>0</v>
      </c>
      <c r="M67" s="22">
        <v>1525558</v>
      </c>
      <c r="N67" s="22">
        <v>0</v>
      </c>
      <c r="O67" s="22">
        <v>37152</v>
      </c>
      <c r="P67" s="22">
        <v>22522840</v>
      </c>
      <c r="Q67" s="22">
        <v>0</v>
      </c>
      <c r="R67" s="22">
        <v>0</v>
      </c>
      <c r="S67" s="22">
        <v>0</v>
      </c>
      <c r="T67" s="22">
        <v>0</v>
      </c>
      <c r="U67" s="22">
        <v>9979429</v>
      </c>
      <c r="V67" s="22">
        <v>7250977</v>
      </c>
      <c r="W67" s="22">
        <v>397047</v>
      </c>
      <c r="X67" s="22">
        <v>0</v>
      </c>
      <c r="Y67" s="22">
        <v>679918</v>
      </c>
      <c r="Z67" s="22">
        <v>0</v>
      </c>
      <c r="AA67" s="22">
        <v>393412</v>
      </c>
      <c r="AB67" s="22">
        <v>0</v>
      </c>
      <c r="AC67" s="22">
        <v>627014</v>
      </c>
      <c r="AD67" s="22">
        <v>200118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14620968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3686264</v>
      </c>
      <c r="AQ67" s="22">
        <v>111560504</v>
      </c>
      <c r="AR67" s="22">
        <v>862233</v>
      </c>
      <c r="AS67" s="22">
        <v>10201684</v>
      </c>
      <c r="AT67" s="22">
        <v>0</v>
      </c>
      <c r="AU67" s="22">
        <v>1523694</v>
      </c>
      <c r="AV67" s="22">
        <v>7190892</v>
      </c>
      <c r="AW67" s="22">
        <v>9851</v>
      </c>
      <c r="AX67" s="22">
        <v>349149</v>
      </c>
      <c r="AY67" s="22">
        <v>2024804</v>
      </c>
      <c r="AZ67" s="22">
        <v>0</v>
      </c>
      <c r="BA67" s="22">
        <v>3283199</v>
      </c>
      <c r="BB67" s="22">
        <v>28753608</v>
      </c>
      <c r="BC67" s="22">
        <v>0</v>
      </c>
      <c r="BD67" s="22">
        <v>0</v>
      </c>
      <c r="BE67" s="22">
        <v>0</v>
      </c>
      <c r="BF67" s="22">
        <v>0</v>
      </c>
      <c r="BG67" s="22">
        <v>2082804</v>
      </c>
      <c r="BH67" s="22">
        <v>6132001</v>
      </c>
      <c r="BI67" s="22">
        <v>1886033</v>
      </c>
      <c r="BJ67" s="22">
        <v>0</v>
      </c>
      <c r="BK67" s="22">
        <v>835418</v>
      </c>
      <c r="BL67" s="22">
        <v>0</v>
      </c>
      <c r="BM67" s="22">
        <v>851902</v>
      </c>
      <c r="BN67" s="22">
        <v>0</v>
      </c>
      <c r="BO67" s="22">
        <v>3599402</v>
      </c>
      <c r="BP67" s="22">
        <v>907106</v>
      </c>
      <c r="BQ67" s="22">
        <v>0</v>
      </c>
      <c r="BR67" s="22">
        <v>0</v>
      </c>
      <c r="BS67" s="22">
        <v>0</v>
      </c>
      <c r="BT67" s="22">
        <v>0</v>
      </c>
      <c r="BU67" s="22">
        <v>1278998</v>
      </c>
      <c r="BV67" s="22">
        <v>1027810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1745000</v>
      </c>
      <c r="CC67" s="22">
        <v>74545588</v>
      </c>
      <c r="CD67" s="22">
        <v>37014916</v>
      </c>
    </row>
    <row r="68" spans="1:8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21203211</v>
      </c>
      <c r="F68" s="22">
        <v>150</v>
      </c>
      <c r="G68" s="22">
        <v>144692</v>
      </c>
      <c r="H68" s="22">
        <v>0</v>
      </c>
      <c r="I68" s="22">
        <v>0</v>
      </c>
      <c r="J68" s="22">
        <v>59219</v>
      </c>
      <c r="K68" s="22">
        <v>4000</v>
      </c>
      <c r="L68" s="22">
        <v>0</v>
      </c>
      <c r="M68" s="22">
        <v>0</v>
      </c>
      <c r="N68" s="22">
        <v>0</v>
      </c>
      <c r="O68" s="22">
        <v>0</v>
      </c>
      <c r="P68" s="22">
        <v>6248642</v>
      </c>
      <c r="Q68" s="22">
        <v>0</v>
      </c>
      <c r="R68" s="22">
        <v>0</v>
      </c>
      <c r="S68" s="22">
        <v>1593936</v>
      </c>
      <c r="T68" s="22">
        <v>485</v>
      </c>
      <c r="U68" s="22">
        <v>28385</v>
      </c>
      <c r="V68" s="22">
        <v>11513</v>
      </c>
      <c r="W68" s="22">
        <v>0</v>
      </c>
      <c r="X68" s="22">
        <v>8058</v>
      </c>
      <c r="Y68" s="22">
        <v>60551</v>
      </c>
      <c r="Z68" s="22">
        <v>0</v>
      </c>
      <c r="AA68" s="22">
        <v>0</v>
      </c>
      <c r="AB68" s="22">
        <v>0</v>
      </c>
      <c r="AC68" s="22">
        <v>10486</v>
      </c>
      <c r="AD68" s="22">
        <v>163268</v>
      </c>
      <c r="AE68" s="22">
        <v>6815</v>
      </c>
      <c r="AF68" s="22">
        <v>0</v>
      </c>
      <c r="AG68" s="22">
        <v>0</v>
      </c>
      <c r="AH68" s="22">
        <v>4400</v>
      </c>
      <c r="AI68" s="22">
        <v>0</v>
      </c>
      <c r="AJ68" s="22">
        <v>3423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1699065</v>
      </c>
      <c r="AQ68" s="22">
        <v>31250299</v>
      </c>
      <c r="AR68" s="22">
        <v>283496</v>
      </c>
      <c r="AS68" s="22">
        <v>1600390</v>
      </c>
      <c r="AT68" s="22">
        <v>0</v>
      </c>
      <c r="AU68" s="22">
        <v>0</v>
      </c>
      <c r="AV68" s="22">
        <v>360727</v>
      </c>
      <c r="AW68" s="22">
        <v>6737</v>
      </c>
      <c r="AX68" s="22">
        <v>150000</v>
      </c>
      <c r="AY68" s="22">
        <v>7908</v>
      </c>
      <c r="AZ68" s="22">
        <v>0</v>
      </c>
      <c r="BA68" s="22">
        <v>81492</v>
      </c>
      <c r="BB68" s="22">
        <v>9847899</v>
      </c>
      <c r="BC68" s="22">
        <v>3400</v>
      </c>
      <c r="BD68" s="22">
        <v>0</v>
      </c>
      <c r="BE68" s="22">
        <v>1611120</v>
      </c>
      <c r="BF68" s="22">
        <v>0</v>
      </c>
      <c r="BG68" s="22">
        <v>164440</v>
      </c>
      <c r="BH68" s="22">
        <v>32845</v>
      </c>
      <c r="BI68" s="22">
        <v>460411</v>
      </c>
      <c r="BJ68" s="22">
        <v>53082</v>
      </c>
      <c r="BK68" s="22">
        <v>76435</v>
      </c>
      <c r="BL68" s="22">
        <v>0</v>
      </c>
      <c r="BM68" s="22">
        <v>0</v>
      </c>
      <c r="BN68" s="22">
        <v>0</v>
      </c>
      <c r="BO68" s="22">
        <v>249436</v>
      </c>
      <c r="BP68" s="22">
        <v>662509</v>
      </c>
      <c r="BQ68" s="22">
        <v>0</v>
      </c>
      <c r="BR68" s="22">
        <v>0</v>
      </c>
      <c r="BS68" s="22">
        <v>0</v>
      </c>
      <c r="BT68" s="22">
        <v>9432</v>
      </c>
      <c r="BU68" s="22">
        <v>275200</v>
      </c>
      <c r="BV68" s="22">
        <v>18012</v>
      </c>
      <c r="BW68" s="22">
        <v>0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15954971</v>
      </c>
      <c r="CD68" s="22">
        <v>15295328</v>
      </c>
    </row>
    <row r="69" spans="1:8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8324238</v>
      </c>
      <c r="F69" s="22">
        <v>2698</v>
      </c>
      <c r="G69" s="22">
        <v>293516</v>
      </c>
      <c r="H69" s="22">
        <v>0</v>
      </c>
      <c r="I69" s="22">
        <v>0</v>
      </c>
      <c r="J69" s="22">
        <v>128073</v>
      </c>
      <c r="K69" s="22">
        <v>101628</v>
      </c>
      <c r="L69" s="22">
        <v>0</v>
      </c>
      <c r="M69" s="22">
        <v>0</v>
      </c>
      <c r="N69" s="22">
        <v>0</v>
      </c>
      <c r="O69" s="22">
        <v>0</v>
      </c>
      <c r="P69" s="22">
        <v>2986130</v>
      </c>
      <c r="Q69" s="22">
        <v>0</v>
      </c>
      <c r="R69" s="22">
        <v>0</v>
      </c>
      <c r="S69" s="22">
        <v>0</v>
      </c>
      <c r="T69" s="22">
        <v>0</v>
      </c>
      <c r="U69" s="22">
        <v>196380</v>
      </c>
      <c r="V69" s="22">
        <v>0</v>
      </c>
      <c r="W69" s="22">
        <v>83157</v>
      </c>
      <c r="X69" s="22">
        <v>0</v>
      </c>
      <c r="Y69" s="22">
        <v>103406</v>
      </c>
      <c r="Z69" s="22">
        <v>0</v>
      </c>
      <c r="AA69" s="22">
        <v>0</v>
      </c>
      <c r="AB69" s="22">
        <v>51742</v>
      </c>
      <c r="AC69" s="22">
        <v>96558</v>
      </c>
      <c r="AD69" s="22">
        <v>228680</v>
      </c>
      <c r="AE69" s="22">
        <v>25909</v>
      </c>
      <c r="AF69" s="22">
        <v>0</v>
      </c>
      <c r="AG69" s="22">
        <v>0</v>
      </c>
      <c r="AH69" s="22">
        <v>121148</v>
      </c>
      <c r="AI69" s="22">
        <v>0</v>
      </c>
      <c r="AJ69" s="22">
        <v>278650</v>
      </c>
      <c r="AK69" s="22">
        <v>73400</v>
      </c>
      <c r="AL69" s="22">
        <v>0</v>
      </c>
      <c r="AM69" s="22">
        <v>0</v>
      </c>
      <c r="AN69" s="22">
        <v>3290046</v>
      </c>
      <c r="AO69" s="22">
        <v>0</v>
      </c>
      <c r="AP69" s="22">
        <v>0</v>
      </c>
      <c r="AQ69" s="22">
        <v>16385359</v>
      </c>
      <c r="AR69" s="22">
        <v>371010</v>
      </c>
      <c r="AS69" s="22">
        <v>1265965</v>
      </c>
      <c r="AT69" s="22">
        <v>325800</v>
      </c>
      <c r="AU69" s="22">
        <v>0</v>
      </c>
      <c r="AV69" s="22">
        <v>322794</v>
      </c>
      <c r="AW69" s="22">
        <v>116589</v>
      </c>
      <c r="AX69" s="22">
        <v>0</v>
      </c>
      <c r="AY69" s="22">
        <v>110526</v>
      </c>
      <c r="AZ69" s="22">
        <v>0</v>
      </c>
      <c r="BA69" s="22">
        <v>0</v>
      </c>
      <c r="BB69" s="22">
        <v>5254308</v>
      </c>
      <c r="BC69" s="22">
        <v>0</v>
      </c>
      <c r="BD69" s="22">
        <v>0</v>
      </c>
      <c r="BE69" s="22">
        <v>0</v>
      </c>
      <c r="BF69" s="22">
        <v>0</v>
      </c>
      <c r="BG69" s="22">
        <v>399147</v>
      </c>
      <c r="BH69" s="22">
        <v>0</v>
      </c>
      <c r="BI69" s="22">
        <v>294685</v>
      </c>
      <c r="BJ69" s="22">
        <v>0</v>
      </c>
      <c r="BK69" s="22">
        <v>126302</v>
      </c>
      <c r="BL69" s="22">
        <v>0</v>
      </c>
      <c r="BM69" s="22">
        <v>0</v>
      </c>
      <c r="BN69" s="22">
        <v>51710</v>
      </c>
      <c r="BO69" s="22">
        <v>177902</v>
      </c>
      <c r="BP69" s="22">
        <v>701510</v>
      </c>
      <c r="BQ69" s="22">
        <v>0</v>
      </c>
      <c r="BR69" s="22">
        <v>0</v>
      </c>
      <c r="BS69" s="22">
        <v>0</v>
      </c>
      <c r="BT69" s="22">
        <v>139660</v>
      </c>
      <c r="BU69" s="22">
        <v>0</v>
      </c>
      <c r="BV69" s="22">
        <v>365778</v>
      </c>
      <c r="BW69" s="22">
        <v>154229</v>
      </c>
      <c r="BX69" s="22">
        <v>0</v>
      </c>
      <c r="BY69" s="22">
        <v>0</v>
      </c>
      <c r="BZ69" s="22">
        <v>3215829</v>
      </c>
      <c r="CA69" s="22">
        <v>0</v>
      </c>
      <c r="CB69" s="22">
        <v>0</v>
      </c>
      <c r="CC69" s="22">
        <v>13393744</v>
      </c>
      <c r="CD69" s="22">
        <v>2991615</v>
      </c>
    </row>
    <row r="70" spans="1:8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4767088</v>
      </c>
      <c r="F70" s="22">
        <v>0</v>
      </c>
      <c r="G70" s="22">
        <v>342600</v>
      </c>
      <c r="H70" s="22">
        <v>0</v>
      </c>
      <c r="I70" s="22">
        <v>0</v>
      </c>
      <c r="J70" s="22">
        <v>1507824</v>
      </c>
      <c r="K70" s="22">
        <v>27999</v>
      </c>
      <c r="L70" s="22">
        <v>0</v>
      </c>
      <c r="M70" s="22">
        <v>0</v>
      </c>
      <c r="N70" s="22">
        <v>0</v>
      </c>
      <c r="O70" s="22">
        <v>0</v>
      </c>
      <c r="P70" s="22">
        <v>2195039</v>
      </c>
      <c r="Q70" s="22">
        <v>37362</v>
      </c>
      <c r="R70" s="22">
        <v>0</v>
      </c>
      <c r="S70" s="22">
        <v>0</v>
      </c>
      <c r="T70" s="22">
        <v>0</v>
      </c>
      <c r="U70" s="22">
        <v>1342895</v>
      </c>
      <c r="V70" s="22">
        <v>6088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153209</v>
      </c>
      <c r="AC70" s="22">
        <v>0</v>
      </c>
      <c r="AD70" s="22">
        <v>299571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308172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10987847</v>
      </c>
      <c r="AR70" s="22">
        <v>199326</v>
      </c>
      <c r="AS70" s="22">
        <v>917177</v>
      </c>
      <c r="AT70" s="22">
        <v>0</v>
      </c>
      <c r="AU70" s="22">
        <v>0</v>
      </c>
      <c r="AV70" s="22">
        <v>1533532</v>
      </c>
      <c r="AW70" s="22">
        <v>27999</v>
      </c>
      <c r="AX70" s="22">
        <v>0</v>
      </c>
      <c r="AY70" s="22">
        <v>0</v>
      </c>
      <c r="AZ70" s="22">
        <v>0</v>
      </c>
      <c r="BA70" s="22">
        <v>0</v>
      </c>
      <c r="BB70" s="22">
        <v>7848079</v>
      </c>
      <c r="BC70" s="22">
        <v>71533</v>
      </c>
      <c r="BD70" s="22">
        <v>0</v>
      </c>
      <c r="BE70" s="22">
        <v>30762</v>
      </c>
      <c r="BF70" s="22">
        <v>0</v>
      </c>
      <c r="BG70" s="22">
        <v>77520</v>
      </c>
      <c r="BH70" s="22">
        <v>34781</v>
      </c>
      <c r="BI70" s="22">
        <v>74041</v>
      </c>
      <c r="BJ70" s="22">
        <v>0</v>
      </c>
      <c r="BK70" s="22">
        <v>24819</v>
      </c>
      <c r="BL70" s="22">
        <v>0</v>
      </c>
      <c r="BM70" s="22">
        <v>0</v>
      </c>
      <c r="BN70" s="22">
        <v>100003</v>
      </c>
      <c r="BO70" s="22">
        <v>0</v>
      </c>
      <c r="BP70" s="22">
        <v>611870</v>
      </c>
      <c r="BQ70" s="22">
        <v>0</v>
      </c>
      <c r="BR70" s="22">
        <v>0</v>
      </c>
      <c r="BS70" s="22">
        <v>0</v>
      </c>
      <c r="BT70" s="22">
        <v>0</v>
      </c>
      <c r="BU70" s="22">
        <v>0</v>
      </c>
      <c r="BV70" s="22">
        <v>400943</v>
      </c>
      <c r="BW70" s="22">
        <v>17705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11970090</v>
      </c>
      <c r="CD70" s="22">
        <v>-982243</v>
      </c>
    </row>
    <row r="71" spans="1:8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2561360</v>
      </c>
      <c r="F71" s="22">
        <v>1265</v>
      </c>
      <c r="G71" s="22">
        <v>21457</v>
      </c>
      <c r="H71" s="22">
        <v>0</v>
      </c>
      <c r="I71" s="22">
        <v>0</v>
      </c>
      <c r="J71" s="22">
        <v>13098</v>
      </c>
      <c r="K71" s="22">
        <v>14493</v>
      </c>
      <c r="L71" s="22">
        <v>0</v>
      </c>
      <c r="M71" s="22">
        <v>0</v>
      </c>
      <c r="N71" s="22">
        <v>0</v>
      </c>
      <c r="O71" s="22">
        <v>0</v>
      </c>
      <c r="P71" s="22">
        <v>577224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140357</v>
      </c>
      <c r="X71" s="22">
        <v>0</v>
      </c>
      <c r="Y71" s="22">
        <v>107998</v>
      </c>
      <c r="Z71" s="22">
        <v>0</v>
      </c>
      <c r="AA71" s="22">
        <v>1425</v>
      </c>
      <c r="AB71" s="22">
        <v>5804</v>
      </c>
      <c r="AC71" s="22">
        <v>54644</v>
      </c>
      <c r="AD71" s="22">
        <v>135161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33339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3667625</v>
      </c>
      <c r="AR71" s="22">
        <v>111268</v>
      </c>
      <c r="AS71" s="22">
        <v>511818</v>
      </c>
      <c r="AT71" s="22">
        <v>0</v>
      </c>
      <c r="AU71" s="22">
        <v>0</v>
      </c>
      <c r="AV71" s="22">
        <v>82985</v>
      </c>
      <c r="AW71" s="22">
        <v>14387</v>
      </c>
      <c r="AX71" s="22">
        <v>0</v>
      </c>
      <c r="AY71" s="22">
        <v>0</v>
      </c>
      <c r="AZ71" s="22">
        <v>0</v>
      </c>
      <c r="BA71" s="22">
        <v>0</v>
      </c>
      <c r="BB71" s="22">
        <v>3088566</v>
      </c>
      <c r="BC71" s="22">
        <v>0</v>
      </c>
      <c r="BD71" s="22">
        <v>0</v>
      </c>
      <c r="BE71" s="22">
        <v>0</v>
      </c>
      <c r="BF71" s="22">
        <v>0</v>
      </c>
      <c r="BG71" s="22">
        <v>0</v>
      </c>
      <c r="BH71" s="22">
        <v>0</v>
      </c>
      <c r="BI71" s="22">
        <v>5472</v>
      </c>
      <c r="BJ71" s="22">
        <v>0</v>
      </c>
      <c r="BK71" s="22">
        <v>111745</v>
      </c>
      <c r="BL71" s="22">
        <v>0</v>
      </c>
      <c r="BM71" s="22">
        <v>2595</v>
      </c>
      <c r="BN71" s="22">
        <v>4157</v>
      </c>
      <c r="BO71" s="22">
        <v>133685</v>
      </c>
      <c r="BP71" s="22">
        <v>264031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46551</v>
      </c>
      <c r="BW71" s="22">
        <v>10100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4387360</v>
      </c>
      <c r="CD71" s="22">
        <v>-719735</v>
      </c>
    </row>
    <row r="72" spans="1:8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13261194</v>
      </c>
      <c r="F72" s="22">
        <v>0</v>
      </c>
      <c r="G72" s="22">
        <v>783033</v>
      </c>
      <c r="H72" s="22">
        <v>0</v>
      </c>
      <c r="I72" s="22">
        <v>0</v>
      </c>
      <c r="J72" s="22">
        <v>191081</v>
      </c>
      <c r="K72" s="22">
        <v>0</v>
      </c>
      <c r="L72" s="22">
        <v>36516</v>
      </c>
      <c r="M72" s="22">
        <v>0</v>
      </c>
      <c r="N72" s="22">
        <v>0</v>
      </c>
      <c r="O72" s="22">
        <v>0</v>
      </c>
      <c r="P72" s="22">
        <v>6783231</v>
      </c>
      <c r="Q72" s="22">
        <v>0</v>
      </c>
      <c r="R72" s="22">
        <v>0</v>
      </c>
      <c r="S72" s="22">
        <v>0</v>
      </c>
      <c r="T72" s="22">
        <v>0</v>
      </c>
      <c r="U72" s="22">
        <v>123390</v>
      </c>
      <c r="V72" s="22">
        <v>33810</v>
      </c>
      <c r="W72" s="22">
        <v>470516</v>
      </c>
      <c r="X72" s="22">
        <v>0</v>
      </c>
      <c r="Y72" s="22">
        <v>174729</v>
      </c>
      <c r="Z72" s="22">
        <v>0</v>
      </c>
      <c r="AA72" s="22">
        <v>0</v>
      </c>
      <c r="AB72" s="22">
        <v>0</v>
      </c>
      <c r="AC72" s="22">
        <v>127071</v>
      </c>
      <c r="AD72" s="22">
        <v>254840</v>
      </c>
      <c r="AE72" s="22">
        <v>300216</v>
      </c>
      <c r="AF72" s="22">
        <v>0</v>
      </c>
      <c r="AG72" s="22">
        <v>0</v>
      </c>
      <c r="AH72" s="22">
        <v>0</v>
      </c>
      <c r="AI72" s="22">
        <v>0</v>
      </c>
      <c r="AJ72" s="22">
        <v>603370</v>
      </c>
      <c r="AK72" s="22">
        <v>134374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23277371</v>
      </c>
      <c r="AR72" s="22">
        <v>402908</v>
      </c>
      <c r="AS72" s="22">
        <v>2704040</v>
      </c>
      <c r="AT72" s="22">
        <v>0</v>
      </c>
      <c r="AU72" s="22">
        <v>0</v>
      </c>
      <c r="AV72" s="22">
        <v>436310</v>
      </c>
      <c r="AW72" s="22">
        <v>0</v>
      </c>
      <c r="AX72" s="22">
        <v>36905</v>
      </c>
      <c r="AY72" s="22">
        <v>0</v>
      </c>
      <c r="AZ72" s="22">
        <v>0</v>
      </c>
      <c r="BA72" s="22">
        <v>0</v>
      </c>
      <c r="BB72" s="22">
        <v>10141257</v>
      </c>
      <c r="BC72" s="22">
        <v>0</v>
      </c>
      <c r="BD72" s="22">
        <v>0</v>
      </c>
      <c r="BE72" s="22">
        <v>0</v>
      </c>
      <c r="BF72" s="22">
        <v>0</v>
      </c>
      <c r="BG72" s="22">
        <v>264284</v>
      </c>
      <c r="BH72" s="22">
        <v>96821</v>
      </c>
      <c r="BI72" s="22">
        <v>1138675</v>
      </c>
      <c r="BJ72" s="22">
        <v>0</v>
      </c>
      <c r="BK72" s="22">
        <v>217349</v>
      </c>
      <c r="BL72" s="22">
        <v>0</v>
      </c>
      <c r="BM72" s="22">
        <v>0</v>
      </c>
      <c r="BN72" s="22">
        <v>0</v>
      </c>
      <c r="BO72" s="22">
        <v>261029</v>
      </c>
      <c r="BP72" s="22">
        <v>564901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797166</v>
      </c>
      <c r="BW72" s="22">
        <v>167490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17229135</v>
      </c>
      <c r="CD72" s="22">
        <v>6048236</v>
      </c>
    </row>
    <row r="73" spans="1:8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11190481</v>
      </c>
      <c r="F73" s="22">
        <v>0</v>
      </c>
      <c r="G73" s="22">
        <v>62038</v>
      </c>
      <c r="H73" s="22">
        <v>0</v>
      </c>
      <c r="I73" s="22">
        <v>0</v>
      </c>
      <c r="J73" s="22">
        <v>73781</v>
      </c>
      <c r="K73" s="22">
        <v>0</v>
      </c>
      <c r="L73" s="22">
        <v>0</v>
      </c>
      <c r="M73" s="22">
        <v>18274</v>
      </c>
      <c r="N73" s="22">
        <v>0</v>
      </c>
      <c r="O73" s="22">
        <v>0</v>
      </c>
      <c r="P73" s="22">
        <v>823138</v>
      </c>
      <c r="Q73" s="22">
        <v>0</v>
      </c>
      <c r="R73" s="22">
        <v>0</v>
      </c>
      <c r="S73" s="22">
        <v>0</v>
      </c>
      <c r="T73" s="22">
        <v>0</v>
      </c>
      <c r="U73" s="22">
        <v>1376906</v>
      </c>
      <c r="V73" s="22">
        <v>8738</v>
      </c>
      <c r="W73" s="22">
        <v>15</v>
      </c>
      <c r="X73" s="22">
        <v>0</v>
      </c>
      <c r="Y73" s="22">
        <v>73937</v>
      </c>
      <c r="Z73" s="22">
        <v>0</v>
      </c>
      <c r="AA73" s="22">
        <v>5050</v>
      </c>
      <c r="AB73" s="22">
        <v>0</v>
      </c>
      <c r="AC73" s="22">
        <v>0</v>
      </c>
      <c r="AD73" s="22">
        <v>220236</v>
      </c>
      <c r="AE73" s="22">
        <v>0</v>
      </c>
      <c r="AF73" s="22">
        <v>0</v>
      </c>
      <c r="AG73" s="22">
        <v>46682</v>
      </c>
      <c r="AH73" s="22">
        <v>0</v>
      </c>
      <c r="AI73" s="22">
        <v>0</v>
      </c>
      <c r="AJ73" s="22">
        <v>144539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14043815</v>
      </c>
      <c r="AR73" s="22">
        <v>181603</v>
      </c>
      <c r="AS73" s="22">
        <v>1278568</v>
      </c>
      <c r="AT73" s="22">
        <v>0</v>
      </c>
      <c r="AU73" s="22">
        <v>0</v>
      </c>
      <c r="AV73" s="22">
        <v>187905</v>
      </c>
      <c r="AW73" s="22">
        <v>8056</v>
      </c>
      <c r="AX73" s="22">
        <v>0</v>
      </c>
      <c r="AY73" s="22">
        <v>447710</v>
      </c>
      <c r="AZ73" s="22">
        <v>0</v>
      </c>
      <c r="BA73" s="22">
        <v>0</v>
      </c>
      <c r="BB73" s="22">
        <v>6031789</v>
      </c>
      <c r="BC73" s="22">
        <v>0</v>
      </c>
      <c r="BD73" s="22">
        <v>0</v>
      </c>
      <c r="BE73" s="22">
        <v>0</v>
      </c>
      <c r="BF73" s="22">
        <v>0</v>
      </c>
      <c r="BG73" s="22">
        <v>466384</v>
      </c>
      <c r="BH73" s="22">
        <v>43861</v>
      </c>
      <c r="BI73" s="22">
        <v>158016</v>
      </c>
      <c r="BJ73" s="22">
        <v>0</v>
      </c>
      <c r="BK73" s="22">
        <v>192852</v>
      </c>
      <c r="BL73" s="22">
        <v>0</v>
      </c>
      <c r="BM73" s="22">
        <v>3984</v>
      </c>
      <c r="BN73" s="22">
        <v>0</v>
      </c>
      <c r="BO73" s="22">
        <v>2330</v>
      </c>
      <c r="BP73" s="22">
        <v>417071</v>
      </c>
      <c r="BQ73" s="22">
        <v>0</v>
      </c>
      <c r="BR73" s="22">
        <v>0</v>
      </c>
      <c r="BS73" s="22">
        <v>1009</v>
      </c>
      <c r="BT73" s="22">
        <v>0</v>
      </c>
      <c r="BU73" s="22">
        <v>0</v>
      </c>
      <c r="BV73" s="22">
        <v>279409</v>
      </c>
      <c r="BW73" s="22">
        <v>16692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9717239</v>
      </c>
      <c r="CD73" s="22">
        <v>4326576</v>
      </c>
    </row>
    <row r="74" spans="1:8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13579043</v>
      </c>
      <c r="F74" s="22">
        <v>0</v>
      </c>
      <c r="G74" s="22">
        <v>526472</v>
      </c>
      <c r="H74" s="22">
        <v>0</v>
      </c>
      <c r="I74" s="22">
        <v>0</v>
      </c>
      <c r="J74" s="22">
        <v>312777</v>
      </c>
      <c r="K74" s="22">
        <v>14521</v>
      </c>
      <c r="L74" s="22">
        <v>0</v>
      </c>
      <c r="M74" s="22">
        <v>123745</v>
      </c>
      <c r="N74" s="22">
        <v>27789</v>
      </c>
      <c r="O74" s="22">
        <v>0</v>
      </c>
      <c r="P74" s="22">
        <v>5887293</v>
      </c>
      <c r="Q74" s="22">
        <v>0</v>
      </c>
      <c r="R74" s="22">
        <v>0</v>
      </c>
      <c r="S74" s="22">
        <v>0</v>
      </c>
      <c r="T74" s="22">
        <v>0</v>
      </c>
      <c r="U74" s="22">
        <v>1676868</v>
      </c>
      <c r="V74" s="22">
        <v>107348</v>
      </c>
      <c r="W74" s="22">
        <v>0</v>
      </c>
      <c r="X74" s="22">
        <v>0</v>
      </c>
      <c r="Y74" s="22">
        <v>138492</v>
      </c>
      <c r="Z74" s="22">
        <v>0</v>
      </c>
      <c r="AA74" s="22">
        <v>0</v>
      </c>
      <c r="AB74" s="22">
        <v>0</v>
      </c>
      <c r="AC74" s="22">
        <v>0</v>
      </c>
      <c r="AD74" s="22">
        <v>206815</v>
      </c>
      <c r="AE74" s="22">
        <v>73124</v>
      </c>
      <c r="AF74" s="22">
        <v>0</v>
      </c>
      <c r="AG74" s="22">
        <v>0</v>
      </c>
      <c r="AH74" s="22">
        <v>0</v>
      </c>
      <c r="AI74" s="22">
        <v>159927</v>
      </c>
      <c r="AJ74" s="22">
        <v>128000</v>
      </c>
      <c r="AK74" s="22">
        <v>2887</v>
      </c>
      <c r="AL74" s="22">
        <v>0</v>
      </c>
      <c r="AM74" s="22">
        <v>0</v>
      </c>
      <c r="AN74" s="22">
        <v>0</v>
      </c>
      <c r="AO74" s="22">
        <v>0</v>
      </c>
      <c r="AP74" s="22">
        <v>82563</v>
      </c>
      <c r="AQ74" s="22">
        <v>23047664</v>
      </c>
      <c r="AR74" s="22">
        <v>325184</v>
      </c>
      <c r="AS74" s="22">
        <v>1874113</v>
      </c>
      <c r="AT74" s="22">
        <v>0</v>
      </c>
      <c r="AU74" s="22">
        <v>0</v>
      </c>
      <c r="AV74" s="22">
        <v>544569</v>
      </c>
      <c r="AW74" s="22">
        <v>24023</v>
      </c>
      <c r="AX74" s="22">
        <v>0</v>
      </c>
      <c r="AY74" s="22">
        <v>257254</v>
      </c>
      <c r="AZ74" s="22">
        <v>38964</v>
      </c>
      <c r="BA74" s="22">
        <v>0</v>
      </c>
      <c r="BB74" s="22">
        <v>10251894</v>
      </c>
      <c r="BC74" s="22">
        <v>4500</v>
      </c>
      <c r="BD74" s="22">
        <v>0</v>
      </c>
      <c r="BE74" s="22">
        <v>0</v>
      </c>
      <c r="BF74" s="22">
        <v>0</v>
      </c>
      <c r="BG74" s="22">
        <v>729870</v>
      </c>
      <c r="BH74" s="22">
        <v>353088</v>
      </c>
      <c r="BI74" s="22">
        <v>177344</v>
      </c>
      <c r="BJ74" s="22">
        <v>0</v>
      </c>
      <c r="BK74" s="22">
        <v>191229</v>
      </c>
      <c r="BL74" s="22">
        <v>0</v>
      </c>
      <c r="BM74" s="22">
        <v>11000</v>
      </c>
      <c r="BN74" s="22">
        <v>0</v>
      </c>
      <c r="BO74" s="22">
        <v>0</v>
      </c>
      <c r="BP74" s="22">
        <v>525226</v>
      </c>
      <c r="BQ74" s="22">
        <v>467571</v>
      </c>
      <c r="BR74" s="22">
        <v>0</v>
      </c>
      <c r="BS74" s="22">
        <v>0</v>
      </c>
      <c r="BT74" s="22">
        <v>0</v>
      </c>
      <c r="BU74" s="22">
        <v>352528</v>
      </c>
      <c r="BV74" s="22">
        <v>128000</v>
      </c>
      <c r="BW74" s="22">
        <v>141940</v>
      </c>
      <c r="BX74" s="22">
        <v>0</v>
      </c>
      <c r="BY74" s="22">
        <v>0</v>
      </c>
      <c r="BZ74" s="22">
        <v>0</v>
      </c>
      <c r="CA74" s="22">
        <v>0</v>
      </c>
      <c r="CB74" s="22">
        <v>82563</v>
      </c>
      <c r="CC74" s="22">
        <v>16480860</v>
      </c>
      <c r="CD74" s="22">
        <v>6566804</v>
      </c>
    </row>
    <row r="75" spans="1:8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24580516</v>
      </c>
      <c r="F75" s="22">
        <v>0</v>
      </c>
      <c r="G75" s="22">
        <v>817369</v>
      </c>
      <c r="H75" s="22">
        <v>0</v>
      </c>
      <c r="I75" s="22">
        <v>0</v>
      </c>
      <c r="J75" s="22">
        <v>631009</v>
      </c>
      <c r="K75" s="22">
        <v>2500</v>
      </c>
      <c r="L75" s="22">
        <v>0</v>
      </c>
      <c r="M75" s="22">
        <v>243482</v>
      </c>
      <c r="N75" s="22">
        <v>0</v>
      </c>
      <c r="O75" s="22">
        <v>15202</v>
      </c>
      <c r="P75" s="22">
        <v>12224561</v>
      </c>
      <c r="Q75" s="22">
        <v>0</v>
      </c>
      <c r="R75" s="22">
        <v>0</v>
      </c>
      <c r="S75" s="22">
        <v>0</v>
      </c>
      <c r="T75" s="22">
        <v>0</v>
      </c>
      <c r="U75" s="22">
        <v>3049341</v>
      </c>
      <c r="V75" s="22">
        <v>1428622</v>
      </c>
      <c r="W75" s="22">
        <v>5775</v>
      </c>
      <c r="X75" s="22">
        <v>0</v>
      </c>
      <c r="Y75" s="22">
        <v>511899</v>
      </c>
      <c r="Z75" s="22">
        <v>0</v>
      </c>
      <c r="AA75" s="22">
        <v>0</v>
      </c>
      <c r="AB75" s="22">
        <v>0</v>
      </c>
      <c r="AC75" s="22">
        <v>1624234</v>
      </c>
      <c r="AD75" s="22">
        <v>876342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686580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46697432</v>
      </c>
      <c r="AR75" s="22">
        <v>615392</v>
      </c>
      <c r="AS75" s="22">
        <v>6158940</v>
      </c>
      <c r="AT75" s="22">
        <v>0</v>
      </c>
      <c r="AU75" s="22">
        <v>0</v>
      </c>
      <c r="AV75" s="22">
        <v>1384256</v>
      </c>
      <c r="AW75" s="22">
        <v>121797</v>
      </c>
      <c r="AX75" s="22">
        <v>0</v>
      </c>
      <c r="AY75" s="22">
        <v>796328</v>
      </c>
      <c r="AZ75" s="22">
        <v>0</v>
      </c>
      <c r="BA75" s="22">
        <v>0</v>
      </c>
      <c r="BB75" s="22">
        <v>13779658</v>
      </c>
      <c r="BC75" s="22">
        <v>0</v>
      </c>
      <c r="BD75" s="22">
        <v>0</v>
      </c>
      <c r="BE75" s="22">
        <v>33872</v>
      </c>
      <c r="BF75" s="22">
        <v>0</v>
      </c>
      <c r="BG75" s="22">
        <v>2660354</v>
      </c>
      <c r="BH75" s="22">
        <v>1240464</v>
      </c>
      <c r="BI75" s="22">
        <v>399547</v>
      </c>
      <c r="BJ75" s="22">
        <v>0</v>
      </c>
      <c r="BK75" s="22">
        <v>775150</v>
      </c>
      <c r="BL75" s="22">
        <v>0</v>
      </c>
      <c r="BM75" s="22">
        <v>0</v>
      </c>
      <c r="BN75" s="22">
        <v>0</v>
      </c>
      <c r="BO75" s="22">
        <v>2283180</v>
      </c>
      <c r="BP75" s="22">
        <v>2538159</v>
      </c>
      <c r="BQ75" s="22">
        <v>0</v>
      </c>
      <c r="BR75" s="22">
        <v>0</v>
      </c>
      <c r="BS75" s="22">
        <v>0</v>
      </c>
      <c r="BT75" s="22">
        <v>0</v>
      </c>
      <c r="BU75" s="22">
        <v>0</v>
      </c>
      <c r="BV75" s="22">
        <v>1806603</v>
      </c>
      <c r="BW75" s="22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34593700</v>
      </c>
      <c r="CD75" s="22">
        <v>12103732</v>
      </c>
    </row>
    <row r="76" spans="1:8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12249272</v>
      </c>
      <c r="F76" s="22">
        <v>0</v>
      </c>
      <c r="G76" s="22">
        <v>55538</v>
      </c>
      <c r="H76" s="22">
        <v>0</v>
      </c>
      <c r="I76" s="22">
        <v>0</v>
      </c>
      <c r="J76" s="22">
        <v>7328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4533827</v>
      </c>
      <c r="Q76" s="22">
        <v>0</v>
      </c>
      <c r="R76" s="22">
        <v>0</v>
      </c>
      <c r="S76" s="22">
        <v>0</v>
      </c>
      <c r="T76" s="22">
        <v>0</v>
      </c>
      <c r="U76" s="22">
        <v>1887862</v>
      </c>
      <c r="V76" s="22">
        <v>0</v>
      </c>
      <c r="W76" s="22">
        <v>47742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15385</v>
      </c>
      <c r="AD76" s="22">
        <v>330932</v>
      </c>
      <c r="AE76" s="22">
        <v>60078</v>
      </c>
      <c r="AF76" s="22">
        <v>21487</v>
      </c>
      <c r="AG76" s="22">
        <v>522280</v>
      </c>
      <c r="AH76" s="22">
        <v>104108</v>
      </c>
      <c r="AI76" s="22">
        <v>0</v>
      </c>
      <c r="AJ76" s="22">
        <v>410226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20246065</v>
      </c>
      <c r="AR76" s="22">
        <v>268354</v>
      </c>
      <c r="AS76" s="22">
        <v>1212082</v>
      </c>
      <c r="AT76" s="22">
        <v>0</v>
      </c>
      <c r="AU76" s="22">
        <v>0</v>
      </c>
      <c r="AV76" s="22">
        <v>374042</v>
      </c>
      <c r="AW76" s="22">
        <v>0</v>
      </c>
      <c r="AX76" s="22">
        <v>0</v>
      </c>
      <c r="AY76" s="22">
        <v>159909</v>
      </c>
      <c r="AZ76" s="22">
        <v>0</v>
      </c>
      <c r="BA76" s="22">
        <v>0</v>
      </c>
      <c r="BB76" s="22">
        <v>7570165</v>
      </c>
      <c r="BC76" s="22">
        <v>0</v>
      </c>
      <c r="BD76" s="22">
        <v>0</v>
      </c>
      <c r="BE76" s="22">
        <v>0</v>
      </c>
      <c r="BF76" s="22">
        <v>0</v>
      </c>
      <c r="BG76" s="22">
        <v>1434427</v>
      </c>
      <c r="BH76" s="22">
        <v>0</v>
      </c>
      <c r="BI76" s="22">
        <v>300212</v>
      </c>
      <c r="BJ76" s="22">
        <v>0</v>
      </c>
      <c r="BK76" s="22">
        <v>43104</v>
      </c>
      <c r="BL76" s="22">
        <v>0</v>
      </c>
      <c r="BM76" s="22">
        <v>0</v>
      </c>
      <c r="BN76" s="22">
        <v>0</v>
      </c>
      <c r="BO76" s="22">
        <v>116052</v>
      </c>
      <c r="BP76" s="22">
        <v>1225289</v>
      </c>
      <c r="BQ76" s="22">
        <v>74127</v>
      </c>
      <c r="BR76" s="22">
        <v>21487</v>
      </c>
      <c r="BS76" s="22">
        <v>84579</v>
      </c>
      <c r="BT76" s="22">
        <v>281536</v>
      </c>
      <c r="BU76" s="22">
        <v>0</v>
      </c>
      <c r="BV76" s="22">
        <v>989737</v>
      </c>
      <c r="BW76" s="22">
        <v>100567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14255669</v>
      </c>
      <c r="CD76" s="22">
        <v>5990396</v>
      </c>
    </row>
    <row r="77" spans="1:8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8177776</v>
      </c>
      <c r="F77" s="22">
        <v>0</v>
      </c>
      <c r="G77" s="22">
        <v>212171</v>
      </c>
      <c r="H77" s="22">
        <v>0</v>
      </c>
      <c r="I77" s="22">
        <v>0</v>
      </c>
      <c r="J77" s="22">
        <v>5031251</v>
      </c>
      <c r="K77" s="22">
        <v>127174</v>
      </c>
      <c r="L77" s="22">
        <v>0</v>
      </c>
      <c r="M77" s="22">
        <v>0</v>
      </c>
      <c r="N77" s="22">
        <v>0</v>
      </c>
      <c r="O77" s="22">
        <v>0</v>
      </c>
      <c r="P77" s="22">
        <v>2071962</v>
      </c>
      <c r="Q77" s="22">
        <v>0</v>
      </c>
      <c r="R77" s="22">
        <v>0</v>
      </c>
      <c r="S77" s="22">
        <v>0</v>
      </c>
      <c r="T77" s="22">
        <v>0</v>
      </c>
      <c r="U77" s="22">
        <v>738783</v>
      </c>
      <c r="V77" s="22">
        <v>114584</v>
      </c>
      <c r="W77" s="22">
        <v>91575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201337</v>
      </c>
      <c r="AD77" s="22">
        <v>175388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579058</v>
      </c>
      <c r="AK77" s="22">
        <v>0</v>
      </c>
      <c r="AL77" s="22">
        <v>0</v>
      </c>
      <c r="AM77" s="22">
        <v>0</v>
      </c>
      <c r="AN77" s="22">
        <v>3118522</v>
      </c>
      <c r="AO77" s="22">
        <v>0</v>
      </c>
      <c r="AP77" s="22">
        <v>0</v>
      </c>
      <c r="AQ77" s="22">
        <v>20639581</v>
      </c>
      <c r="AR77" s="22">
        <v>286630</v>
      </c>
      <c r="AS77" s="22">
        <v>1582707</v>
      </c>
      <c r="AT77" s="22">
        <v>0</v>
      </c>
      <c r="AU77" s="22">
        <v>0</v>
      </c>
      <c r="AV77" s="22">
        <v>6370492</v>
      </c>
      <c r="AW77" s="22">
        <v>178826</v>
      </c>
      <c r="AX77" s="22">
        <v>0</v>
      </c>
      <c r="AY77" s="22">
        <v>0</v>
      </c>
      <c r="AZ77" s="22">
        <v>0</v>
      </c>
      <c r="BA77" s="22">
        <v>0</v>
      </c>
      <c r="BB77" s="22">
        <v>3818080</v>
      </c>
      <c r="BC77" s="22">
        <v>0</v>
      </c>
      <c r="BD77" s="22">
        <v>0</v>
      </c>
      <c r="BE77" s="22">
        <v>0</v>
      </c>
      <c r="BF77" s="22">
        <v>0</v>
      </c>
      <c r="BG77" s="22">
        <v>640775</v>
      </c>
      <c r="BH77" s="22">
        <v>233544</v>
      </c>
      <c r="BI77" s="22">
        <v>293523</v>
      </c>
      <c r="BJ77" s="22">
        <v>0</v>
      </c>
      <c r="BK77" s="22">
        <v>0</v>
      </c>
      <c r="BL77" s="22">
        <v>0</v>
      </c>
      <c r="BM77" s="22">
        <v>0</v>
      </c>
      <c r="BN77" s="22">
        <v>0</v>
      </c>
      <c r="BO77" s="22">
        <v>422172</v>
      </c>
      <c r="BP77" s="22">
        <v>343462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664616</v>
      </c>
      <c r="BW77" s="22">
        <v>0</v>
      </c>
      <c r="BX77" s="22">
        <v>0</v>
      </c>
      <c r="BY77" s="22">
        <v>0</v>
      </c>
      <c r="BZ77" s="22">
        <v>2582295</v>
      </c>
      <c r="CA77" s="22">
        <v>0</v>
      </c>
      <c r="CB77" s="22">
        <v>372745</v>
      </c>
      <c r="CC77" s="22">
        <v>17789867</v>
      </c>
      <c r="CD77" s="22">
        <v>2849714</v>
      </c>
    </row>
    <row r="78" spans="1:8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8223118</v>
      </c>
      <c r="F78" s="22">
        <v>0</v>
      </c>
      <c r="G78" s="22">
        <v>48630</v>
      </c>
      <c r="H78" s="22">
        <v>0</v>
      </c>
      <c r="I78" s="22">
        <v>0</v>
      </c>
      <c r="J78" s="22">
        <v>119584</v>
      </c>
      <c r="K78" s="22">
        <v>0</v>
      </c>
      <c r="L78" s="22">
        <v>0</v>
      </c>
      <c r="M78" s="22">
        <v>34222</v>
      </c>
      <c r="N78" s="22">
        <v>0</v>
      </c>
      <c r="O78" s="22">
        <v>0</v>
      </c>
      <c r="P78" s="22">
        <v>1500719</v>
      </c>
      <c r="Q78" s="22">
        <v>0</v>
      </c>
      <c r="R78" s="22">
        <v>0</v>
      </c>
      <c r="S78" s="22">
        <v>0</v>
      </c>
      <c r="T78" s="22">
        <v>0</v>
      </c>
      <c r="U78" s="22">
        <v>68529</v>
      </c>
      <c r="V78" s="22">
        <v>29984</v>
      </c>
      <c r="W78" s="22">
        <v>0</v>
      </c>
      <c r="X78" s="22">
        <v>0</v>
      </c>
      <c r="Y78" s="22">
        <v>68130</v>
      </c>
      <c r="Z78" s="22">
        <v>0</v>
      </c>
      <c r="AA78" s="22">
        <v>0</v>
      </c>
      <c r="AB78" s="22">
        <v>0</v>
      </c>
      <c r="AC78" s="22">
        <v>0</v>
      </c>
      <c r="AD78" s="22">
        <v>179260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168148</v>
      </c>
      <c r="AK78" s="22">
        <v>5602</v>
      </c>
      <c r="AL78" s="22">
        <v>0</v>
      </c>
      <c r="AM78" s="22">
        <v>0</v>
      </c>
      <c r="AN78" s="22">
        <v>3746710</v>
      </c>
      <c r="AO78" s="22">
        <v>0</v>
      </c>
      <c r="AP78" s="22">
        <v>0</v>
      </c>
      <c r="AQ78" s="22">
        <v>14192636</v>
      </c>
      <c r="AR78" s="22">
        <v>301869</v>
      </c>
      <c r="AS78" s="22">
        <v>1222557</v>
      </c>
      <c r="AT78" s="22">
        <v>0</v>
      </c>
      <c r="AU78" s="22">
        <v>0</v>
      </c>
      <c r="AV78" s="22">
        <v>349186</v>
      </c>
      <c r="AW78" s="22">
        <v>0</v>
      </c>
      <c r="AX78" s="22">
        <v>0</v>
      </c>
      <c r="AY78" s="22">
        <v>0</v>
      </c>
      <c r="AZ78" s="22">
        <v>0</v>
      </c>
      <c r="BA78" s="22">
        <v>0</v>
      </c>
      <c r="BB78" s="22">
        <v>6571099</v>
      </c>
      <c r="BC78" s="22">
        <v>0</v>
      </c>
      <c r="BD78" s="22">
        <v>0</v>
      </c>
      <c r="BE78" s="22">
        <v>0</v>
      </c>
      <c r="BF78" s="22">
        <v>0</v>
      </c>
      <c r="BG78" s="22">
        <v>96026</v>
      </c>
      <c r="BH78" s="22">
        <v>195549</v>
      </c>
      <c r="BI78" s="22">
        <v>0</v>
      </c>
      <c r="BJ78" s="22">
        <v>0</v>
      </c>
      <c r="BK78" s="22">
        <v>85163</v>
      </c>
      <c r="BL78" s="22">
        <v>0</v>
      </c>
      <c r="BM78" s="22">
        <v>0</v>
      </c>
      <c r="BN78" s="22">
        <v>0</v>
      </c>
      <c r="BO78" s="22">
        <v>0</v>
      </c>
      <c r="BP78" s="22">
        <v>534491</v>
      </c>
      <c r="BQ78" s="22">
        <v>24490</v>
      </c>
      <c r="BR78" s="22">
        <v>0</v>
      </c>
      <c r="BS78" s="22">
        <v>0</v>
      </c>
      <c r="BT78" s="22">
        <v>0</v>
      </c>
      <c r="BU78" s="22">
        <v>0</v>
      </c>
      <c r="BV78" s="22">
        <v>263481</v>
      </c>
      <c r="BW78" s="22">
        <v>28458</v>
      </c>
      <c r="BX78" s="22">
        <v>0</v>
      </c>
      <c r="BY78" s="22">
        <v>0</v>
      </c>
      <c r="BZ78" s="22">
        <v>3379970</v>
      </c>
      <c r="CA78" s="22">
        <v>0</v>
      </c>
      <c r="CB78" s="22">
        <v>0</v>
      </c>
      <c r="CC78" s="22">
        <v>13052339</v>
      </c>
      <c r="CD78" s="22">
        <v>1140297</v>
      </c>
    </row>
    <row r="79" spans="1:8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16413731</v>
      </c>
      <c r="F79" s="22">
        <v>0</v>
      </c>
      <c r="G79" s="22">
        <v>264850</v>
      </c>
      <c r="H79" s="22">
        <v>120128</v>
      </c>
      <c r="I79" s="22">
        <v>71361</v>
      </c>
      <c r="J79" s="22">
        <v>919490</v>
      </c>
      <c r="K79" s="22">
        <v>12000</v>
      </c>
      <c r="L79" s="22">
        <v>0</v>
      </c>
      <c r="M79" s="22">
        <v>128810</v>
      </c>
      <c r="N79" s="22">
        <v>0</v>
      </c>
      <c r="O79" s="22">
        <v>0</v>
      </c>
      <c r="P79" s="22">
        <v>3080212</v>
      </c>
      <c r="Q79" s="22">
        <v>0</v>
      </c>
      <c r="R79" s="22">
        <v>0</v>
      </c>
      <c r="S79" s="22">
        <v>0</v>
      </c>
      <c r="T79" s="22">
        <v>0</v>
      </c>
      <c r="U79" s="22">
        <v>337981</v>
      </c>
      <c r="V79" s="22">
        <v>0</v>
      </c>
      <c r="W79" s="22">
        <v>492302</v>
      </c>
      <c r="X79" s="22">
        <v>0</v>
      </c>
      <c r="Y79" s="22">
        <v>195617</v>
      </c>
      <c r="Z79" s="22">
        <v>0</v>
      </c>
      <c r="AA79" s="22">
        <v>0</v>
      </c>
      <c r="AB79" s="22">
        <v>0</v>
      </c>
      <c r="AC79" s="22">
        <v>360702</v>
      </c>
      <c r="AD79" s="22">
        <v>322367</v>
      </c>
      <c r="AE79" s="22">
        <v>746885</v>
      </c>
      <c r="AF79" s="22">
        <v>0</v>
      </c>
      <c r="AG79" s="22">
        <v>0</v>
      </c>
      <c r="AH79" s="22">
        <v>0</v>
      </c>
      <c r="AI79" s="22">
        <v>0</v>
      </c>
      <c r="AJ79" s="22">
        <v>537735</v>
      </c>
      <c r="AK79" s="22">
        <v>74964</v>
      </c>
      <c r="AL79" s="22">
        <v>0</v>
      </c>
      <c r="AM79" s="22">
        <v>0</v>
      </c>
      <c r="AN79" s="22">
        <v>9561473</v>
      </c>
      <c r="AO79" s="22">
        <v>0</v>
      </c>
      <c r="AP79" s="22">
        <v>51019</v>
      </c>
      <c r="AQ79" s="22">
        <v>33691627</v>
      </c>
      <c r="AR79" s="22">
        <v>498358</v>
      </c>
      <c r="AS79" s="22">
        <v>1714427</v>
      </c>
      <c r="AT79" s="22">
        <v>135313</v>
      </c>
      <c r="AU79" s="22">
        <v>138768</v>
      </c>
      <c r="AV79" s="22">
        <v>812286</v>
      </c>
      <c r="AW79" s="22">
        <v>131066</v>
      </c>
      <c r="AX79" s="22">
        <v>0</v>
      </c>
      <c r="AY79" s="22">
        <v>135236</v>
      </c>
      <c r="AZ79" s="22">
        <v>0</v>
      </c>
      <c r="BA79" s="22">
        <v>0</v>
      </c>
      <c r="BB79" s="22">
        <v>21617951</v>
      </c>
      <c r="BC79" s="22">
        <v>0</v>
      </c>
      <c r="BD79" s="22">
        <v>0</v>
      </c>
      <c r="BE79" s="22">
        <v>0</v>
      </c>
      <c r="BF79" s="22">
        <v>0</v>
      </c>
      <c r="BG79" s="22">
        <v>426359</v>
      </c>
      <c r="BH79" s="22">
        <v>0</v>
      </c>
      <c r="BI79" s="22">
        <v>423113</v>
      </c>
      <c r="BJ79" s="22">
        <v>0</v>
      </c>
      <c r="BK79" s="22">
        <v>232683</v>
      </c>
      <c r="BL79" s="22">
        <v>0</v>
      </c>
      <c r="BM79" s="22">
        <v>1000</v>
      </c>
      <c r="BN79" s="22">
        <v>0</v>
      </c>
      <c r="BO79" s="22">
        <v>680609</v>
      </c>
      <c r="BP79" s="22">
        <v>730515</v>
      </c>
      <c r="BQ79" s="22">
        <v>308264</v>
      </c>
      <c r="BR79" s="22">
        <v>0</v>
      </c>
      <c r="BS79" s="22">
        <v>0</v>
      </c>
      <c r="BT79" s="22">
        <v>0</v>
      </c>
      <c r="BU79" s="22">
        <v>0</v>
      </c>
      <c r="BV79" s="22">
        <v>1524372</v>
      </c>
      <c r="BW79" s="22">
        <v>74964</v>
      </c>
      <c r="BX79" s="22">
        <v>0</v>
      </c>
      <c r="BY79" s="22">
        <v>0</v>
      </c>
      <c r="BZ79" s="22">
        <v>8837166</v>
      </c>
      <c r="CA79" s="22">
        <v>0</v>
      </c>
      <c r="CB79" s="22">
        <v>50650</v>
      </c>
      <c r="CC79" s="22">
        <v>38473100</v>
      </c>
      <c r="CD79" s="22">
        <v>-4781473</v>
      </c>
    </row>
    <row r="80" spans="1:8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11540812</v>
      </c>
      <c r="F80" s="22">
        <v>73926</v>
      </c>
      <c r="G80" s="22">
        <v>528474</v>
      </c>
      <c r="H80" s="22">
        <v>939114</v>
      </c>
      <c r="I80" s="22">
        <v>0</v>
      </c>
      <c r="J80" s="22">
        <v>16364</v>
      </c>
      <c r="K80" s="22">
        <v>1500</v>
      </c>
      <c r="L80" s="22">
        <v>0</v>
      </c>
      <c r="M80" s="22">
        <v>17705</v>
      </c>
      <c r="N80" s="22">
        <v>237494</v>
      </c>
      <c r="O80" s="22">
        <v>0</v>
      </c>
      <c r="P80" s="22">
        <v>2300784</v>
      </c>
      <c r="Q80" s="22">
        <v>0</v>
      </c>
      <c r="R80" s="22">
        <v>0</v>
      </c>
      <c r="S80" s="22">
        <v>0</v>
      </c>
      <c r="T80" s="22">
        <v>0</v>
      </c>
      <c r="U80" s="22">
        <v>39474</v>
      </c>
      <c r="V80" s="22">
        <v>0</v>
      </c>
      <c r="W80" s="22">
        <v>336167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203250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16235064</v>
      </c>
      <c r="AR80" s="22">
        <v>264516</v>
      </c>
      <c r="AS80" s="22">
        <v>2910252</v>
      </c>
      <c r="AT80" s="22">
        <v>0</v>
      </c>
      <c r="AU80" s="22">
        <v>0</v>
      </c>
      <c r="AV80" s="22">
        <v>461440</v>
      </c>
      <c r="AW80" s="22">
        <v>22741</v>
      </c>
      <c r="AX80" s="22">
        <v>44507</v>
      </c>
      <c r="AY80" s="22">
        <v>188270</v>
      </c>
      <c r="AZ80" s="22">
        <v>145619</v>
      </c>
      <c r="BA80" s="22">
        <v>0</v>
      </c>
      <c r="BB80" s="22">
        <v>9898846</v>
      </c>
      <c r="BC80" s="22">
        <v>0</v>
      </c>
      <c r="BD80" s="22">
        <v>0</v>
      </c>
      <c r="BE80" s="22">
        <v>0</v>
      </c>
      <c r="BF80" s="22">
        <v>0</v>
      </c>
      <c r="BG80" s="22">
        <v>68406</v>
      </c>
      <c r="BH80" s="22">
        <v>0</v>
      </c>
      <c r="BI80" s="22">
        <v>772773</v>
      </c>
      <c r="BJ80" s="22">
        <v>0</v>
      </c>
      <c r="BK80" s="22">
        <v>35472</v>
      </c>
      <c r="BL80" s="22">
        <v>0</v>
      </c>
      <c r="BM80" s="22">
        <v>0</v>
      </c>
      <c r="BN80" s="22">
        <v>0</v>
      </c>
      <c r="BO80" s="22">
        <v>0</v>
      </c>
      <c r="BP80" s="22">
        <v>496520</v>
      </c>
      <c r="BQ80" s="22">
        <v>0</v>
      </c>
      <c r="BR80" s="22">
        <v>0</v>
      </c>
      <c r="BS80" s="22">
        <v>0</v>
      </c>
      <c r="BT80" s="22">
        <v>151124</v>
      </c>
      <c r="BU80" s="22">
        <v>0</v>
      </c>
      <c r="BV80" s="22">
        <v>245177</v>
      </c>
      <c r="BW80" s="22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977514</v>
      </c>
      <c r="CC80" s="22">
        <v>16683177</v>
      </c>
      <c r="CD80" s="22">
        <v>-448113</v>
      </c>
    </row>
    <row r="81" spans="1:8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23692969</v>
      </c>
      <c r="F81" s="22">
        <v>480130</v>
      </c>
      <c r="G81" s="22">
        <v>233388</v>
      </c>
      <c r="H81" s="22">
        <v>0</v>
      </c>
      <c r="I81" s="22">
        <v>0</v>
      </c>
      <c r="J81" s="22">
        <v>334930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9790656</v>
      </c>
      <c r="Q81" s="22">
        <v>0</v>
      </c>
      <c r="R81" s="22">
        <v>0</v>
      </c>
      <c r="S81" s="22">
        <v>0</v>
      </c>
      <c r="T81" s="22">
        <v>0</v>
      </c>
      <c r="U81" s="22">
        <v>21900</v>
      </c>
      <c r="V81" s="22">
        <v>390407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6049</v>
      </c>
      <c r="AD81" s="22">
        <v>326415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378647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35655491</v>
      </c>
      <c r="AR81" s="22">
        <v>379866</v>
      </c>
      <c r="AS81" s="22">
        <v>1516710</v>
      </c>
      <c r="AT81" s="22">
        <v>0</v>
      </c>
      <c r="AU81" s="22">
        <v>58312</v>
      </c>
      <c r="AV81" s="22">
        <v>782063</v>
      </c>
      <c r="AW81" s="22">
        <v>400</v>
      </c>
      <c r="AX81" s="22">
        <v>42878</v>
      </c>
      <c r="AY81" s="22">
        <v>0</v>
      </c>
      <c r="AZ81" s="22">
        <v>91508</v>
      </c>
      <c r="BA81" s="22">
        <v>0</v>
      </c>
      <c r="BB81" s="22">
        <v>24863199</v>
      </c>
      <c r="BC81" s="22">
        <v>0</v>
      </c>
      <c r="BD81" s="22">
        <v>0</v>
      </c>
      <c r="BE81" s="22">
        <v>0</v>
      </c>
      <c r="BF81" s="22">
        <v>0</v>
      </c>
      <c r="BG81" s="22">
        <v>77567</v>
      </c>
      <c r="BH81" s="22">
        <v>43241</v>
      </c>
      <c r="BI81" s="22">
        <v>184918</v>
      </c>
      <c r="BJ81" s="22">
        <v>0</v>
      </c>
      <c r="BK81" s="22">
        <v>37596</v>
      </c>
      <c r="BL81" s="22">
        <v>0</v>
      </c>
      <c r="BM81" s="22">
        <v>0</v>
      </c>
      <c r="BN81" s="22">
        <v>0</v>
      </c>
      <c r="BO81" s="22">
        <v>100912</v>
      </c>
      <c r="BP81" s="22">
        <v>903430</v>
      </c>
      <c r="BQ81" s="22">
        <v>0</v>
      </c>
      <c r="BR81" s="22">
        <v>0</v>
      </c>
      <c r="BS81" s="22">
        <v>0</v>
      </c>
      <c r="BT81" s="22">
        <v>0</v>
      </c>
      <c r="BU81" s="22">
        <v>0</v>
      </c>
      <c r="BV81" s="22">
        <v>1041948</v>
      </c>
      <c r="BW81" s="22">
        <v>33562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30158110</v>
      </c>
      <c r="CD81" s="22">
        <v>5497381</v>
      </c>
    </row>
    <row r="82" spans="1:8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4777087</v>
      </c>
      <c r="F82" s="22">
        <v>0</v>
      </c>
      <c r="G82" s="22">
        <v>370017</v>
      </c>
      <c r="H82" s="22">
        <v>0</v>
      </c>
      <c r="I82" s="22">
        <v>0</v>
      </c>
      <c r="J82" s="22">
        <v>19000</v>
      </c>
      <c r="K82" s="22">
        <v>0</v>
      </c>
      <c r="L82" s="22">
        <v>0</v>
      </c>
      <c r="M82" s="22">
        <v>13338</v>
      </c>
      <c r="N82" s="22">
        <v>0</v>
      </c>
      <c r="O82" s="22">
        <v>0</v>
      </c>
      <c r="P82" s="22">
        <v>2145494</v>
      </c>
      <c r="Q82" s="22">
        <v>0</v>
      </c>
      <c r="R82" s="22">
        <v>0</v>
      </c>
      <c r="S82" s="22">
        <v>0</v>
      </c>
      <c r="T82" s="22">
        <v>0</v>
      </c>
      <c r="U82" s="22">
        <v>5035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446595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45385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115776</v>
      </c>
      <c r="AQ82" s="22">
        <v>7937727</v>
      </c>
      <c r="AR82" s="22">
        <v>231443</v>
      </c>
      <c r="AS82" s="22">
        <v>919291</v>
      </c>
      <c r="AT82" s="22">
        <v>0</v>
      </c>
      <c r="AU82" s="22">
        <v>0</v>
      </c>
      <c r="AV82" s="22">
        <v>249305</v>
      </c>
      <c r="AW82" s="22">
        <v>0</v>
      </c>
      <c r="AX82" s="22">
        <v>0</v>
      </c>
      <c r="AY82" s="22">
        <v>112855</v>
      </c>
      <c r="AZ82" s="22">
        <v>0</v>
      </c>
      <c r="BA82" s="22">
        <v>0</v>
      </c>
      <c r="BB82" s="22">
        <v>5636718</v>
      </c>
      <c r="BC82" s="22">
        <v>0</v>
      </c>
      <c r="BD82" s="22">
        <v>0</v>
      </c>
      <c r="BE82" s="22">
        <v>0</v>
      </c>
      <c r="BF82" s="22">
        <v>0</v>
      </c>
      <c r="BG82" s="22">
        <v>1709</v>
      </c>
      <c r="BH82" s="22">
        <v>0</v>
      </c>
      <c r="BI82" s="22">
        <v>140751</v>
      </c>
      <c r="BJ82" s="22">
        <v>0</v>
      </c>
      <c r="BK82" s="22">
        <v>24242</v>
      </c>
      <c r="BL82" s="22">
        <v>0</v>
      </c>
      <c r="BM82" s="22">
        <v>0</v>
      </c>
      <c r="BN82" s="22">
        <v>0</v>
      </c>
      <c r="BO82" s="22">
        <v>15381</v>
      </c>
      <c r="BP82" s="22">
        <v>940447</v>
      </c>
      <c r="BQ82" s="22">
        <v>0</v>
      </c>
      <c r="BR82" s="22">
        <v>0</v>
      </c>
      <c r="BS82" s="22">
        <v>0</v>
      </c>
      <c r="BT82" s="22">
        <v>0</v>
      </c>
      <c r="BU82" s="22">
        <v>0</v>
      </c>
      <c r="BV82" s="22">
        <v>218797</v>
      </c>
      <c r="BW82" s="22">
        <v>31605</v>
      </c>
      <c r="BX82" s="22">
        <v>0</v>
      </c>
      <c r="BY82" s="22">
        <v>0</v>
      </c>
      <c r="BZ82" s="22">
        <v>0</v>
      </c>
      <c r="CA82" s="22">
        <v>0</v>
      </c>
      <c r="CB82" s="22">
        <v>117211</v>
      </c>
      <c r="CC82" s="22">
        <v>8639755</v>
      </c>
      <c r="CD82" s="22">
        <v>-702028</v>
      </c>
    </row>
    <row r="83" spans="1:8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9990282</v>
      </c>
      <c r="F83" s="22">
        <v>0</v>
      </c>
      <c r="G83" s="22">
        <v>80898</v>
      </c>
      <c r="H83" s="22">
        <v>0</v>
      </c>
      <c r="I83" s="22">
        <v>0</v>
      </c>
      <c r="J83" s="22">
        <v>371069</v>
      </c>
      <c r="K83" s="22">
        <v>0</v>
      </c>
      <c r="L83" s="22">
        <v>0</v>
      </c>
      <c r="M83" s="22">
        <v>319715</v>
      </c>
      <c r="N83" s="22">
        <v>0</v>
      </c>
      <c r="O83" s="22">
        <v>0</v>
      </c>
      <c r="P83" s="22">
        <v>3416303</v>
      </c>
      <c r="Q83" s="22">
        <v>0</v>
      </c>
      <c r="R83" s="22">
        <v>0</v>
      </c>
      <c r="S83" s="22">
        <v>0</v>
      </c>
      <c r="T83" s="22">
        <v>0</v>
      </c>
      <c r="U83" s="22">
        <v>1077500</v>
      </c>
      <c r="V83" s="22">
        <v>1033372</v>
      </c>
      <c r="W83" s="22">
        <v>500</v>
      </c>
      <c r="X83" s="22">
        <v>0</v>
      </c>
      <c r="Y83" s="22">
        <v>0</v>
      </c>
      <c r="Z83" s="22">
        <v>0</v>
      </c>
      <c r="AA83" s="22">
        <v>1200</v>
      </c>
      <c r="AB83" s="22">
        <v>0</v>
      </c>
      <c r="AC83" s="22">
        <v>185116</v>
      </c>
      <c r="AD83" s="22">
        <v>180873</v>
      </c>
      <c r="AE83" s="22">
        <v>6632</v>
      </c>
      <c r="AF83" s="22">
        <v>0</v>
      </c>
      <c r="AG83" s="22">
        <v>0</v>
      </c>
      <c r="AH83" s="22">
        <v>0</v>
      </c>
      <c r="AI83" s="22">
        <v>28130</v>
      </c>
      <c r="AJ83" s="22">
        <v>0</v>
      </c>
      <c r="AK83" s="22">
        <v>0</v>
      </c>
      <c r="AL83" s="22">
        <v>0</v>
      </c>
      <c r="AM83" s="22">
        <v>242425</v>
      </c>
      <c r="AN83" s="22">
        <v>0</v>
      </c>
      <c r="AO83" s="22">
        <v>0</v>
      </c>
      <c r="AP83" s="22">
        <v>0</v>
      </c>
      <c r="AQ83" s="22">
        <v>16934015</v>
      </c>
      <c r="AR83" s="22">
        <v>340018</v>
      </c>
      <c r="AS83" s="22">
        <v>1103087</v>
      </c>
      <c r="AT83" s="22">
        <v>0</v>
      </c>
      <c r="AU83" s="22">
        <v>0</v>
      </c>
      <c r="AV83" s="22">
        <v>481250</v>
      </c>
      <c r="AW83" s="22">
        <v>0</v>
      </c>
      <c r="AX83" s="22">
        <v>-186400</v>
      </c>
      <c r="AY83" s="22">
        <v>273216</v>
      </c>
      <c r="AZ83" s="22">
        <v>0</v>
      </c>
      <c r="BA83" s="22">
        <v>0</v>
      </c>
      <c r="BB83" s="22">
        <v>7525594</v>
      </c>
      <c r="BC83" s="22">
        <v>0</v>
      </c>
      <c r="BD83" s="22">
        <v>0</v>
      </c>
      <c r="BE83" s="22">
        <v>0</v>
      </c>
      <c r="BF83" s="22">
        <v>0</v>
      </c>
      <c r="BG83" s="22">
        <v>576274</v>
      </c>
      <c r="BH83" s="22">
        <v>143451</v>
      </c>
      <c r="BI83" s="22">
        <v>329530</v>
      </c>
      <c r="BJ83" s="22">
        <v>0</v>
      </c>
      <c r="BK83" s="22">
        <v>51214</v>
      </c>
      <c r="BL83" s="22">
        <v>0</v>
      </c>
      <c r="BM83" s="22">
        <v>0</v>
      </c>
      <c r="BN83" s="22">
        <v>0</v>
      </c>
      <c r="BO83" s="22">
        <v>360948</v>
      </c>
      <c r="BP83" s="22">
        <v>604996</v>
      </c>
      <c r="BQ83" s="22">
        <v>3672</v>
      </c>
      <c r="BR83" s="22">
        <v>0</v>
      </c>
      <c r="BS83" s="22">
        <v>0</v>
      </c>
      <c r="BT83" s="22">
        <v>0</v>
      </c>
      <c r="BU83" s="22">
        <v>0</v>
      </c>
      <c r="BV83" s="22">
        <v>0</v>
      </c>
      <c r="BW83" s="22">
        <v>0</v>
      </c>
      <c r="BX83" s="22">
        <v>0</v>
      </c>
      <c r="BY83" s="22">
        <v>754377</v>
      </c>
      <c r="BZ83" s="22">
        <v>0</v>
      </c>
      <c r="CA83" s="22">
        <v>0</v>
      </c>
      <c r="CB83" s="22">
        <v>0</v>
      </c>
      <c r="CC83" s="22">
        <v>12361227</v>
      </c>
      <c r="CD83" s="22">
        <v>4572788</v>
      </c>
    </row>
    <row r="84" spans="1:8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16692832</v>
      </c>
      <c r="F84" s="22">
        <v>0</v>
      </c>
      <c r="G84" s="22">
        <v>710034</v>
      </c>
      <c r="H84" s="22">
        <v>0</v>
      </c>
      <c r="I84" s="22">
        <v>226181</v>
      </c>
      <c r="J84" s="22">
        <v>140642</v>
      </c>
      <c r="K84" s="22">
        <v>4550</v>
      </c>
      <c r="L84" s="22">
        <v>0</v>
      </c>
      <c r="M84" s="22">
        <v>1057</v>
      </c>
      <c r="N84" s="22">
        <v>0</v>
      </c>
      <c r="O84" s="22">
        <v>1846267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47590</v>
      </c>
      <c r="V84" s="22">
        <v>487211</v>
      </c>
      <c r="W84" s="22">
        <v>523537</v>
      </c>
      <c r="X84" s="22">
        <v>0</v>
      </c>
      <c r="Y84" s="22">
        <v>316079</v>
      </c>
      <c r="Z84" s="22">
        <v>0</v>
      </c>
      <c r="AA84" s="22">
        <v>0</v>
      </c>
      <c r="AB84" s="22">
        <v>0</v>
      </c>
      <c r="AC84" s="22">
        <v>259033</v>
      </c>
      <c r="AD84" s="22">
        <v>206261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425726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21887000</v>
      </c>
      <c r="AR84" s="22">
        <v>377191</v>
      </c>
      <c r="AS84" s="22">
        <v>3270880</v>
      </c>
      <c r="AT84" s="22">
        <v>0</v>
      </c>
      <c r="AU84" s="22">
        <v>550838</v>
      </c>
      <c r="AV84" s="22">
        <v>478634</v>
      </c>
      <c r="AW84" s="22">
        <v>0</v>
      </c>
      <c r="AX84" s="22">
        <v>0</v>
      </c>
      <c r="AY84" s="22">
        <v>0</v>
      </c>
      <c r="AZ84" s="22">
        <v>0</v>
      </c>
      <c r="BA84" s="22">
        <v>10442762</v>
      </c>
      <c r="BB84" s="22">
        <v>0</v>
      </c>
      <c r="BC84" s="22">
        <v>0</v>
      </c>
      <c r="BD84" s="22">
        <v>0</v>
      </c>
      <c r="BE84" s="22">
        <v>0</v>
      </c>
      <c r="BF84" s="22">
        <v>0</v>
      </c>
      <c r="BG84" s="22">
        <v>290882</v>
      </c>
      <c r="BH84" s="22">
        <v>458655</v>
      </c>
      <c r="BI84" s="22">
        <v>649611</v>
      </c>
      <c r="BJ84" s="22">
        <v>78025</v>
      </c>
      <c r="BK84" s="22">
        <v>416064</v>
      </c>
      <c r="BL84" s="22">
        <v>0</v>
      </c>
      <c r="BM84" s="22">
        <v>20152</v>
      </c>
      <c r="BN84" s="22">
        <v>0</v>
      </c>
      <c r="BO84" s="22">
        <v>589887</v>
      </c>
      <c r="BP84" s="22">
        <v>612983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1106348</v>
      </c>
      <c r="BW84" s="22">
        <v>102189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19445101</v>
      </c>
      <c r="CD84" s="22">
        <v>2441899</v>
      </c>
    </row>
    <row r="85" spans="1:8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24477703</v>
      </c>
      <c r="F85" s="22">
        <v>0</v>
      </c>
      <c r="G85" s="22">
        <v>1019240</v>
      </c>
      <c r="H85" s="22">
        <v>0</v>
      </c>
      <c r="I85" s="22">
        <v>357279</v>
      </c>
      <c r="J85" s="22">
        <v>34801</v>
      </c>
      <c r="K85" s="22">
        <v>5552</v>
      </c>
      <c r="L85" s="22">
        <v>80</v>
      </c>
      <c r="M85" s="22">
        <v>8723</v>
      </c>
      <c r="N85" s="22">
        <v>2037</v>
      </c>
      <c r="O85" s="22">
        <v>0</v>
      </c>
      <c r="P85" s="22">
        <v>5739313</v>
      </c>
      <c r="Q85" s="22">
        <v>0</v>
      </c>
      <c r="R85" s="22">
        <v>0</v>
      </c>
      <c r="S85" s="22">
        <v>0</v>
      </c>
      <c r="T85" s="22">
        <v>0</v>
      </c>
      <c r="U85" s="22">
        <v>529169</v>
      </c>
      <c r="V85" s="22">
        <v>373873</v>
      </c>
      <c r="W85" s="22">
        <v>79328</v>
      </c>
      <c r="X85" s="22">
        <v>0</v>
      </c>
      <c r="Y85" s="22">
        <v>0</v>
      </c>
      <c r="Z85" s="22">
        <v>0</v>
      </c>
      <c r="AA85" s="22">
        <v>40</v>
      </c>
      <c r="AB85" s="22">
        <v>0</v>
      </c>
      <c r="AC85" s="22">
        <v>275035</v>
      </c>
      <c r="AD85" s="22">
        <v>260596</v>
      </c>
      <c r="AE85" s="22">
        <v>0</v>
      </c>
      <c r="AF85" s="22">
        <v>0</v>
      </c>
      <c r="AG85" s="22">
        <v>0</v>
      </c>
      <c r="AH85" s="22">
        <v>0</v>
      </c>
      <c r="AI85" s="22">
        <v>121242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33284011</v>
      </c>
      <c r="AR85" s="22">
        <v>398504</v>
      </c>
      <c r="AS85" s="22">
        <v>2361878</v>
      </c>
      <c r="AT85" s="22">
        <v>0</v>
      </c>
      <c r="AU85" s="22">
        <v>466603</v>
      </c>
      <c r="AV85" s="22">
        <v>1184664</v>
      </c>
      <c r="AW85" s="22">
        <v>23729</v>
      </c>
      <c r="AX85" s="22">
        <v>0</v>
      </c>
      <c r="AY85" s="22">
        <v>103384</v>
      </c>
      <c r="AZ85" s="22">
        <v>0</v>
      </c>
      <c r="BA85" s="22">
        <v>0</v>
      </c>
      <c r="BB85" s="22">
        <v>19238912</v>
      </c>
      <c r="BC85" s="22">
        <v>0</v>
      </c>
      <c r="BD85" s="22">
        <v>0</v>
      </c>
      <c r="BE85" s="22">
        <v>0</v>
      </c>
      <c r="BF85" s="22">
        <v>0</v>
      </c>
      <c r="BG85" s="22">
        <v>1165268</v>
      </c>
      <c r="BH85" s="22">
        <v>433798</v>
      </c>
      <c r="BI85" s="22">
        <v>506693</v>
      </c>
      <c r="BJ85" s="22">
        <v>0</v>
      </c>
      <c r="BK85" s="22">
        <v>46283</v>
      </c>
      <c r="BL85" s="22">
        <v>0</v>
      </c>
      <c r="BM85" s="22">
        <v>3762</v>
      </c>
      <c r="BN85" s="22">
        <v>0</v>
      </c>
      <c r="BO85" s="22">
        <v>0</v>
      </c>
      <c r="BP85" s="22">
        <v>779660</v>
      </c>
      <c r="BQ85" s="22">
        <v>430787</v>
      </c>
      <c r="BR85" s="22">
        <v>0</v>
      </c>
      <c r="BS85" s="22">
        <v>0</v>
      </c>
      <c r="BT85" s="22">
        <v>0</v>
      </c>
      <c r="BU85" s="22">
        <v>0</v>
      </c>
      <c r="BV85" s="22">
        <v>102164</v>
      </c>
      <c r="BW85" s="22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27246089</v>
      </c>
      <c r="CD85" s="22">
        <v>6037922</v>
      </c>
    </row>
    <row r="86" spans="1:8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7126772</v>
      </c>
      <c r="F86" s="22">
        <v>0</v>
      </c>
      <c r="G86" s="22">
        <v>875670</v>
      </c>
      <c r="H86" s="22">
        <v>0</v>
      </c>
      <c r="I86" s="22">
        <v>0</v>
      </c>
      <c r="J86" s="22">
        <v>2532674</v>
      </c>
      <c r="K86" s="22">
        <v>0</v>
      </c>
      <c r="L86" s="22">
        <v>0</v>
      </c>
      <c r="M86" s="22">
        <v>3300</v>
      </c>
      <c r="N86" s="22">
        <v>0</v>
      </c>
      <c r="O86" s="22">
        <v>0</v>
      </c>
      <c r="P86" s="22">
        <v>1272014</v>
      </c>
      <c r="Q86" s="22">
        <v>0</v>
      </c>
      <c r="R86" s="22">
        <v>0</v>
      </c>
      <c r="S86" s="22">
        <v>0</v>
      </c>
      <c r="T86" s="22">
        <v>0</v>
      </c>
      <c r="U86" s="22">
        <v>19561</v>
      </c>
      <c r="V86" s="22">
        <v>49096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13796</v>
      </c>
      <c r="AD86" s="22">
        <v>0</v>
      </c>
      <c r="AE86" s="22">
        <v>0</v>
      </c>
      <c r="AF86" s="22">
        <v>0</v>
      </c>
      <c r="AG86" s="22">
        <v>0</v>
      </c>
      <c r="AH86" s="22">
        <v>327773</v>
      </c>
      <c r="AI86" s="22">
        <v>1456</v>
      </c>
      <c r="AJ86" s="22">
        <v>139030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1993630</v>
      </c>
      <c r="AQ86" s="22">
        <v>14354772</v>
      </c>
      <c r="AR86" s="22">
        <v>296707</v>
      </c>
      <c r="AS86" s="22">
        <v>1665254</v>
      </c>
      <c r="AT86" s="22">
        <v>0</v>
      </c>
      <c r="AU86" s="22">
        <v>0</v>
      </c>
      <c r="AV86" s="22">
        <v>910950</v>
      </c>
      <c r="AW86" s="22">
        <v>32432</v>
      </c>
      <c r="AX86" s="22">
        <v>30000</v>
      </c>
      <c r="AY86" s="22">
        <v>85825</v>
      </c>
      <c r="AZ86" s="22">
        <v>0</v>
      </c>
      <c r="BA86" s="22">
        <v>0</v>
      </c>
      <c r="BB86" s="22">
        <v>9096390</v>
      </c>
      <c r="BC86" s="22">
        <v>0</v>
      </c>
      <c r="BD86" s="22">
        <v>0</v>
      </c>
      <c r="BE86" s="22">
        <v>0</v>
      </c>
      <c r="BF86" s="22">
        <v>0</v>
      </c>
      <c r="BG86" s="22">
        <v>73331</v>
      </c>
      <c r="BH86" s="22">
        <v>217387</v>
      </c>
      <c r="BI86" s="22">
        <v>0</v>
      </c>
      <c r="BJ86" s="22">
        <v>0</v>
      </c>
      <c r="BK86" s="22">
        <v>0</v>
      </c>
      <c r="BL86" s="22">
        <v>0</v>
      </c>
      <c r="BM86" s="22">
        <v>10000</v>
      </c>
      <c r="BN86" s="22">
        <v>0</v>
      </c>
      <c r="BO86" s="22">
        <v>265401</v>
      </c>
      <c r="BP86" s="22">
        <v>0</v>
      </c>
      <c r="BQ86" s="22">
        <v>0</v>
      </c>
      <c r="BR86" s="22">
        <v>0</v>
      </c>
      <c r="BS86" s="22">
        <v>0</v>
      </c>
      <c r="BT86" s="22">
        <v>561674</v>
      </c>
      <c r="BU86" s="22">
        <v>112900</v>
      </c>
      <c r="BV86" s="22">
        <v>293277</v>
      </c>
      <c r="BW86" s="22">
        <v>78376</v>
      </c>
      <c r="BX86" s="22">
        <v>0</v>
      </c>
      <c r="BY86" s="22">
        <v>164670</v>
      </c>
      <c r="BZ86" s="22">
        <v>0</v>
      </c>
      <c r="CA86" s="22">
        <v>0</v>
      </c>
      <c r="CB86" s="22">
        <v>0</v>
      </c>
      <c r="CC86" s="22">
        <v>13894574</v>
      </c>
      <c r="CD86" s="22">
        <v>460198</v>
      </c>
    </row>
    <row r="87" spans="1:8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12292845</v>
      </c>
      <c r="F87" s="22">
        <v>5177</v>
      </c>
      <c r="G87" s="22">
        <v>10560</v>
      </c>
      <c r="H87" s="22">
        <v>0</v>
      </c>
      <c r="I87" s="22">
        <v>0</v>
      </c>
      <c r="J87" s="22">
        <v>87558</v>
      </c>
      <c r="K87" s="22">
        <v>0</v>
      </c>
      <c r="L87" s="22">
        <v>7838</v>
      </c>
      <c r="M87" s="22">
        <v>22509</v>
      </c>
      <c r="N87" s="22">
        <v>0</v>
      </c>
      <c r="O87" s="22">
        <v>0</v>
      </c>
      <c r="P87" s="22">
        <v>2476517</v>
      </c>
      <c r="Q87" s="22">
        <v>158042</v>
      </c>
      <c r="R87" s="22">
        <v>0</v>
      </c>
      <c r="S87" s="22">
        <v>0</v>
      </c>
      <c r="T87" s="22">
        <v>0</v>
      </c>
      <c r="U87" s="22">
        <v>2363156</v>
      </c>
      <c r="V87" s="22">
        <v>25012</v>
      </c>
      <c r="W87" s="22">
        <v>34414</v>
      </c>
      <c r="X87" s="22">
        <v>0</v>
      </c>
      <c r="Y87" s="22">
        <v>96795</v>
      </c>
      <c r="Z87" s="22">
        <v>0</v>
      </c>
      <c r="AA87" s="22">
        <v>0</v>
      </c>
      <c r="AB87" s="22">
        <v>0</v>
      </c>
      <c r="AC87" s="22">
        <v>9899</v>
      </c>
      <c r="AD87" s="22">
        <v>301506</v>
      </c>
      <c r="AE87" s="22">
        <v>0</v>
      </c>
      <c r="AF87" s="22">
        <v>10286</v>
      </c>
      <c r="AG87" s="22">
        <v>0</v>
      </c>
      <c r="AH87" s="22">
        <v>0</v>
      </c>
      <c r="AI87" s="22">
        <v>145872</v>
      </c>
      <c r="AJ87" s="22">
        <v>447896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18495882</v>
      </c>
      <c r="AR87" s="22">
        <v>621421</v>
      </c>
      <c r="AS87" s="22">
        <v>1806576</v>
      </c>
      <c r="AT87" s="22">
        <v>350000</v>
      </c>
      <c r="AU87" s="22">
        <v>0</v>
      </c>
      <c r="AV87" s="22">
        <v>802881</v>
      </c>
      <c r="AW87" s="22">
        <v>198929</v>
      </c>
      <c r="AX87" s="22">
        <v>0</v>
      </c>
      <c r="AY87" s="22">
        <v>492614</v>
      </c>
      <c r="AZ87" s="22">
        <v>0</v>
      </c>
      <c r="BA87" s="22">
        <v>0</v>
      </c>
      <c r="BB87" s="22">
        <v>4653789</v>
      </c>
      <c r="BC87" s="22">
        <v>354333</v>
      </c>
      <c r="BD87" s="22">
        <v>0</v>
      </c>
      <c r="BE87" s="22">
        <v>0</v>
      </c>
      <c r="BF87" s="22">
        <v>0</v>
      </c>
      <c r="BG87" s="22">
        <v>208436</v>
      </c>
      <c r="BH87" s="22">
        <v>81136</v>
      </c>
      <c r="BI87" s="22">
        <v>493193</v>
      </c>
      <c r="BJ87" s="22">
        <v>0</v>
      </c>
      <c r="BK87" s="22">
        <v>258571</v>
      </c>
      <c r="BL87" s="22">
        <v>0</v>
      </c>
      <c r="BM87" s="22">
        <v>22872</v>
      </c>
      <c r="BN87" s="22">
        <v>0</v>
      </c>
      <c r="BO87" s="22">
        <v>288799</v>
      </c>
      <c r="BP87" s="22">
        <v>862562</v>
      </c>
      <c r="BQ87" s="22">
        <v>405</v>
      </c>
      <c r="BR87" s="22">
        <v>154920</v>
      </c>
      <c r="BS87" s="22">
        <v>0</v>
      </c>
      <c r="BT87" s="22">
        <v>0</v>
      </c>
      <c r="BU87" s="22">
        <v>363033</v>
      </c>
      <c r="BV87" s="22">
        <v>1280781</v>
      </c>
      <c r="BW87" s="22">
        <v>226325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13521576</v>
      </c>
      <c r="CD87" s="22">
        <v>4974306</v>
      </c>
    </row>
    <row r="88" spans="1:8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43707133</v>
      </c>
      <c r="F88" s="22">
        <v>0</v>
      </c>
      <c r="G88" s="22">
        <v>584515</v>
      </c>
      <c r="H88" s="22">
        <v>0</v>
      </c>
      <c r="I88" s="22">
        <v>178505</v>
      </c>
      <c r="J88" s="22">
        <v>93631</v>
      </c>
      <c r="K88" s="22">
        <v>0</v>
      </c>
      <c r="L88" s="22">
        <v>0</v>
      </c>
      <c r="M88" s="22">
        <v>125</v>
      </c>
      <c r="N88" s="22">
        <v>266034</v>
      </c>
      <c r="O88" s="22">
        <v>0</v>
      </c>
      <c r="P88" s="22">
        <v>6814478</v>
      </c>
      <c r="Q88" s="22">
        <v>7920</v>
      </c>
      <c r="R88" s="22">
        <v>0</v>
      </c>
      <c r="S88" s="22">
        <v>0</v>
      </c>
      <c r="T88" s="22">
        <v>189050</v>
      </c>
      <c r="U88" s="22">
        <v>660830</v>
      </c>
      <c r="V88" s="22">
        <v>386212</v>
      </c>
      <c r="W88" s="22">
        <v>55017</v>
      </c>
      <c r="X88" s="22">
        <v>0</v>
      </c>
      <c r="Y88" s="22">
        <v>477238</v>
      </c>
      <c r="Z88" s="22">
        <v>0</v>
      </c>
      <c r="AA88" s="22">
        <v>6710</v>
      </c>
      <c r="AB88" s="22">
        <v>0</v>
      </c>
      <c r="AC88" s="22">
        <v>65637</v>
      </c>
      <c r="AD88" s="22">
        <v>249780</v>
      </c>
      <c r="AE88" s="22">
        <v>248240</v>
      </c>
      <c r="AF88" s="22">
        <v>0</v>
      </c>
      <c r="AG88" s="22">
        <v>0</v>
      </c>
      <c r="AH88" s="22">
        <v>0</v>
      </c>
      <c r="AI88" s="22">
        <v>0</v>
      </c>
      <c r="AJ88" s="22">
        <v>189509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54180564</v>
      </c>
      <c r="AR88" s="22">
        <v>522661</v>
      </c>
      <c r="AS88" s="22">
        <v>5629720</v>
      </c>
      <c r="AT88" s="22">
        <v>0</v>
      </c>
      <c r="AU88" s="22">
        <v>379067</v>
      </c>
      <c r="AV88" s="22">
        <v>1869164</v>
      </c>
      <c r="AW88" s="22">
        <v>15573</v>
      </c>
      <c r="AX88" s="22">
        <v>0</v>
      </c>
      <c r="AY88" s="22">
        <v>392717</v>
      </c>
      <c r="AZ88" s="22">
        <v>415705</v>
      </c>
      <c r="BA88" s="22">
        <v>0</v>
      </c>
      <c r="BB88" s="22">
        <v>13614039</v>
      </c>
      <c r="BC88" s="22">
        <v>229842</v>
      </c>
      <c r="BD88" s="22">
        <v>0</v>
      </c>
      <c r="BE88" s="22">
        <v>0</v>
      </c>
      <c r="BF88" s="22">
        <v>189050</v>
      </c>
      <c r="BG88" s="22">
        <v>1078479</v>
      </c>
      <c r="BH88" s="22">
        <v>668180</v>
      </c>
      <c r="BI88" s="22">
        <v>1275401</v>
      </c>
      <c r="BJ88" s="22">
        <v>0</v>
      </c>
      <c r="BK88" s="22">
        <v>581844</v>
      </c>
      <c r="BL88" s="22">
        <v>0</v>
      </c>
      <c r="BM88" s="22">
        <v>18340</v>
      </c>
      <c r="BN88" s="22">
        <v>26000</v>
      </c>
      <c r="BO88" s="22">
        <v>696498</v>
      </c>
      <c r="BP88" s="22">
        <v>765019</v>
      </c>
      <c r="BQ88" s="22">
        <v>0</v>
      </c>
      <c r="BR88" s="22">
        <v>0</v>
      </c>
      <c r="BS88" s="22">
        <v>0</v>
      </c>
      <c r="BT88" s="22">
        <v>0</v>
      </c>
      <c r="BU88" s="22">
        <v>0</v>
      </c>
      <c r="BV88" s="22">
        <v>2420540</v>
      </c>
      <c r="BW88" s="22">
        <v>426130</v>
      </c>
      <c r="BX88" s="22">
        <v>0</v>
      </c>
      <c r="BY88" s="22">
        <v>0</v>
      </c>
      <c r="BZ88" s="22">
        <v>0</v>
      </c>
      <c r="CA88" s="22">
        <v>0</v>
      </c>
      <c r="CB88" s="22">
        <v>87555</v>
      </c>
      <c r="CC88" s="22">
        <v>31301524</v>
      </c>
      <c r="CD88" s="22">
        <v>22879040</v>
      </c>
    </row>
    <row r="89" spans="1:8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3276075</v>
      </c>
      <c r="F89" s="22">
        <v>0</v>
      </c>
      <c r="G89" s="22">
        <v>594847</v>
      </c>
      <c r="H89" s="22">
        <v>69597</v>
      </c>
      <c r="I89" s="22">
        <v>25330</v>
      </c>
      <c r="J89" s="22">
        <v>12000</v>
      </c>
      <c r="K89" s="22">
        <v>0</v>
      </c>
      <c r="L89" s="22">
        <v>0</v>
      </c>
      <c r="M89" s="22">
        <v>36781</v>
      </c>
      <c r="N89" s="22">
        <v>0</v>
      </c>
      <c r="O89" s="22">
        <v>4082</v>
      </c>
      <c r="P89" s="22">
        <v>89974</v>
      </c>
      <c r="Q89" s="22">
        <v>0</v>
      </c>
      <c r="R89" s="22">
        <v>0</v>
      </c>
      <c r="S89" s="22">
        <v>0</v>
      </c>
      <c r="T89" s="22">
        <v>0</v>
      </c>
      <c r="U89" s="22">
        <v>822794</v>
      </c>
      <c r="V89" s="22">
        <v>886072</v>
      </c>
      <c r="W89" s="22">
        <v>434678</v>
      </c>
      <c r="X89" s="22">
        <v>0</v>
      </c>
      <c r="Y89" s="22">
        <v>0</v>
      </c>
      <c r="Z89" s="22">
        <v>0</v>
      </c>
      <c r="AA89" s="22">
        <v>41250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1453011</v>
      </c>
      <c r="AK89" s="22">
        <v>49816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7796307</v>
      </c>
      <c r="AR89" s="22">
        <v>138958</v>
      </c>
      <c r="AS89" s="22">
        <v>889949</v>
      </c>
      <c r="AT89" s="22">
        <v>116743</v>
      </c>
      <c r="AU89" s="22">
        <v>0</v>
      </c>
      <c r="AV89" s="22">
        <v>118831</v>
      </c>
      <c r="AW89" s="22">
        <v>0</v>
      </c>
      <c r="AX89" s="22">
        <v>0</v>
      </c>
      <c r="AY89" s="22">
        <v>108116</v>
      </c>
      <c r="AZ89" s="22">
        <v>0</v>
      </c>
      <c r="BA89" s="22">
        <v>139514</v>
      </c>
      <c r="BB89" s="22">
        <v>817709</v>
      </c>
      <c r="BC89" s="22">
        <v>75158</v>
      </c>
      <c r="BD89" s="22">
        <v>0</v>
      </c>
      <c r="BE89" s="22">
        <v>0</v>
      </c>
      <c r="BF89" s="22">
        <v>0</v>
      </c>
      <c r="BG89" s="22">
        <v>1066030</v>
      </c>
      <c r="BH89" s="22">
        <v>316355</v>
      </c>
      <c r="BI89" s="22">
        <v>431738</v>
      </c>
      <c r="BJ89" s="22">
        <v>0</v>
      </c>
      <c r="BK89" s="22">
        <v>27545</v>
      </c>
      <c r="BL89" s="22">
        <v>0</v>
      </c>
      <c r="BM89" s="22">
        <v>53224</v>
      </c>
      <c r="BN89" s="22">
        <v>0</v>
      </c>
      <c r="BO89" s="22">
        <v>0</v>
      </c>
      <c r="BP89" s="22">
        <v>0</v>
      </c>
      <c r="BQ89" s="22">
        <v>0</v>
      </c>
      <c r="BR89" s="22">
        <v>0</v>
      </c>
      <c r="BS89" s="22">
        <v>0</v>
      </c>
      <c r="BT89" s="22">
        <v>0</v>
      </c>
      <c r="BU89" s="22">
        <v>0</v>
      </c>
      <c r="BV89" s="22">
        <v>1009353</v>
      </c>
      <c r="BW89" s="22">
        <v>218086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5527309</v>
      </c>
      <c r="CD89" s="22">
        <v>2268998</v>
      </c>
    </row>
    <row r="90" spans="1:8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2735</v>
      </c>
      <c r="G90" s="22">
        <v>13801563</v>
      </c>
      <c r="H90" s="22">
        <v>0</v>
      </c>
      <c r="I90" s="22">
        <v>1296248</v>
      </c>
      <c r="J90" s="22">
        <v>294327</v>
      </c>
      <c r="K90" s="22">
        <v>0</v>
      </c>
      <c r="L90" s="22">
        <v>0</v>
      </c>
      <c r="M90" s="22">
        <v>244648</v>
      </c>
      <c r="N90" s="22">
        <v>0</v>
      </c>
      <c r="O90" s="22">
        <v>75698</v>
      </c>
      <c r="P90" s="22">
        <v>1600401</v>
      </c>
      <c r="Q90" s="22">
        <v>0</v>
      </c>
      <c r="R90" s="22">
        <v>1989888</v>
      </c>
      <c r="S90" s="22">
        <v>0</v>
      </c>
      <c r="T90" s="22">
        <v>0</v>
      </c>
      <c r="U90" s="22">
        <v>1958724</v>
      </c>
      <c r="V90" s="22">
        <v>2596949</v>
      </c>
      <c r="W90" s="22">
        <v>620945</v>
      </c>
      <c r="X90" s="22">
        <v>1694</v>
      </c>
      <c r="Y90" s="22">
        <v>585623</v>
      </c>
      <c r="Z90" s="22">
        <v>0</v>
      </c>
      <c r="AA90" s="22">
        <v>5925</v>
      </c>
      <c r="AB90" s="22">
        <v>0</v>
      </c>
      <c r="AC90" s="22">
        <v>135215</v>
      </c>
      <c r="AD90" s="22">
        <v>3329387</v>
      </c>
      <c r="AE90" s="22">
        <v>0</v>
      </c>
      <c r="AF90" s="22">
        <v>2310447</v>
      </c>
      <c r="AG90" s="22">
        <v>726418</v>
      </c>
      <c r="AH90" s="22">
        <v>0</v>
      </c>
      <c r="AI90" s="22">
        <v>0</v>
      </c>
      <c r="AJ90" s="22">
        <v>9626213</v>
      </c>
      <c r="AK90" s="22">
        <v>125444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41328492</v>
      </c>
      <c r="AR90" s="22">
        <v>251315</v>
      </c>
      <c r="AS90" s="22">
        <v>3066230</v>
      </c>
      <c r="AT90" s="22">
        <v>0</v>
      </c>
      <c r="AU90" s="22">
        <v>1599099</v>
      </c>
      <c r="AV90" s="22">
        <v>932014</v>
      </c>
      <c r="AW90" s="22">
        <v>0</v>
      </c>
      <c r="AX90" s="22">
        <v>0</v>
      </c>
      <c r="AY90" s="22">
        <v>413388</v>
      </c>
      <c r="AZ90" s="22">
        <v>0</v>
      </c>
      <c r="BA90" s="22">
        <v>2691963</v>
      </c>
      <c r="BB90" s="22">
        <v>2246948</v>
      </c>
      <c r="BC90" s="22">
        <v>0</v>
      </c>
      <c r="BD90" s="22">
        <v>1188451</v>
      </c>
      <c r="BE90" s="22">
        <v>124758</v>
      </c>
      <c r="BF90" s="22">
        <v>0</v>
      </c>
      <c r="BG90" s="22">
        <v>1137186</v>
      </c>
      <c r="BH90" s="22">
        <v>3780412</v>
      </c>
      <c r="BI90" s="22">
        <v>1841422</v>
      </c>
      <c r="BJ90" s="22">
        <v>137216</v>
      </c>
      <c r="BK90" s="22">
        <v>1016256</v>
      </c>
      <c r="BL90" s="22">
        <v>0</v>
      </c>
      <c r="BM90" s="22">
        <v>44362</v>
      </c>
      <c r="BN90" s="22">
        <v>0</v>
      </c>
      <c r="BO90" s="22">
        <v>543662</v>
      </c>
      <c r="BP90" s="22">
        <v>3329387</v>
      </c>
      <c r="BQ90" s="22">
        <v>0</v>
      </c>
      <c r="BR90" s="22">
        <v>2444565</v>
      </c>
      <c r="BS90" s="22">
        <v>576837</v>
      </c>
      <c r="BT90" s="22">
        <v>0</v>
      </c>
      <c r="BU90" s="22">
        <v>0</v>
      </c>
      <c r="BV90" s="22">
        <v>2846404</v>
      </c>
      <c r="BW90" s="22">
        <v>137766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30349641</v>
      </c>
      <c r="CD90" s="22">
        <v>10978851</v>
      </c>
    </row>
    <row r="91" spans="1:8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3460433</v>
      </c>
      <c r="F91" s="22">
        <v>819</v>
      </c>
      <c r="G91" s="22">
        <v>50129</v>
      </c>
      <c r="H91" s="22"/>
      <c r="I91" s="22">
        <v>124430</v>
      </c>
      <c r="J91" s="22">
        <v>301351</v>
      </c>
      <c r="K91" s="22"/>
      <c r="L91" s="22">
        <v>1016993</v>
      </c>
      <c r="M91" s="22">
        <v>69235</v>
      </c>
      <c r="N91" s="22"/>
      <c r="O91" s="22">
        <v>496197</v>
      </c>
      <c r="P91" s="22">
        <v>1768672</v>
      </c>
      <c r="Q91" s="22"/>
      <c r="R91" s="22"/>
      <c r="S91" s="22">
        <v>167271</v>
      </c>
      <c r="T91" s="22"/>
      <c r="U91" s="22">
        <v>1429901</v>
      </c>
      <c r="V91" s="22">
        <v>1736262</v>
      </c>
      <c r="W91" s="22">
        <v>486929</v>
      </c>
      <c r="X91" s="22"/>
      <c r="Y91" s="22">
        <v>303209</v>
      </c>
      <c r="Z91" s="22"/>
      <c r="AA91" s="22">
        <v>2800</v>
      </c>
      <c r="AB91" s="22"/>
      <c r="AC91" s="22">
        <v>21698</v>
      </c>
      <c r="AD91" s="22">
        <v>60171</v>
      </c>
      <c r="AE91" s="22">
        <v>35001</v>
      </c>
      <c r="AF91" s="22"/>
      <c r="AG91" s="22"/>
      <c r="AH91" s="22"/>
      <c r="AI91" s="22"/>
      <c r="AJ91" s="22">
        <v>597021</v>
      </c>
      <c r="AK91" s="22">
        <v>3488</v>
      </c>
      <c r="AL91" s="22"/>
      <c r="AM91" s="22"/>
      <c r="AN91" s="22"/>
      <c r="AO91" s="22"/>
      <c r="AP91" s="22">
        <v>64201</v>
      </c>
      <c r="AQ91" s="22">
        <v>12196211</v>
      </c>
      <c r="AR91" s="22">
        <v>146277</v>
      </c>
      <c r="AS91" s="22">
        <v>638996</v>
      </c>
      <c r="AT91" s="22"/>
      <c r="AU91" s="22">
        <v>177111</v>
      </c>
      <c r="AV91" s="22">
        <v>447311</v>
      </c>
      <c r="AW91" s="22">
        <v>238</v>
      </c>
      <c r="AX91" s="22">
        <v>1065275</v>
      </c>
      <c r="AY91" s="22">
        <v>49676</v>
      </c>
      <c r="AZ91" s="22"/>
      <c r="BA91" s="22">
        <v>434685</v>
      </c>
      <c r="BB91" s="22">
        <v>1441404</v>
      </c>
      <c r="BC91" s="22">
        <v>17685</v>
      </c>
      <c r="BD91" s="22"/>
      <c r="BE91" s="22">
        <v>125630</v>
      </c>
      <c r="BF91" s="22"/>
      <c r="BG91" s="22">
        <v>800164</v>
      </c>
      <c r="BH91" s="22">
        <v>450456</v>
      </c>
      <c r="BI91" s="22">
        <v>545298</v>
      </c>
      <c r="BJ91" s="22"/>
      <c r="BK91" s="22">
        <v>343565</v>
      </c>
      <c r="BL91" s="22"/>
      <c r="BM91" s="22">
        <v>5191</v>
      </c>
      <c r="BN91" s="22"/>
      <c r="BO91" s="22">
        <v>75368</v>
      </c>
      <c r="BP91" s="22">
        <v>69323</v>
      </c>
      <c r="BQ91" s="22">
        <v>45250</v>
      </c>
      <c r="BR91" s="22"/>
      <c r="BS91" s="22"/>
      <c r="BT91" s="22"/>
      <c r="BU91" s="22"/>
      <c r="BV91" s="22">
        <v>1585736</v>
      </c>
      <c r="BW91" s="22">
        <v>187714</v>
      </c>
      <c r="BX91" s="22"/>
      <c r="BY91" s="22"/>
      <c r="BZ91" s="22"/>
      <c r="CA91" s="22"/>
      <c r="CB91" s="22"/>
      <c r="CC91" s="22">
        <v>8652353</v>
      </c>
      <c r="CD91" s="22">
        <v>3543858</v>
      </c>
    </row>
    <row r="92" spans="1:8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611616</v>
      </c>
      <c r="F92" s="22">
        <v>0</v>
      </c>
      <c r="G92" s="22">
        <v>35960</v>
      </c>
      <c r="H92" s="22">
        <v>0</v>
      </c>
      <c r="I92" s="22">
        <v>0</v>
      </c>
      <c r="J92" s="22">
        <v>81429</v>
      </c>
      <c r="K92" s="22">
        <v>0</v>
      </c>
      <c r="L92" s="22">
        <v>22152</v>
      </c>
      <c r="M92" s="22">
        <v>8040</v>
      </c>
      <c r="N92" s="22">
        <v>0</v>
      </c>
      <c r="O92" s="22">
        <v>0</v>
      </c>
      <c r="P92" s="22">
        <v>254222</v>
      </c>
      <c r="Q92" s="22">
        <v>600</v>
      </c>
      <c r="R92" s="22">
        <v>0</v>
      </c>
      <c r="S92" s="22">
        <v>0</v>
      </c>
      <c r="T92" s="22">
        <v>0</v>
      </c>
      <c r="U92" s="22">
        <v>759111</v>
      </c>
      <c r="V92" s="22">
        <v>926817</v>
      </c>
      <c r="W92" s="22">
        <v>72937</v>
      </c>
      <c r="X92" s="22">
        <v>3122</v>
      </c>
      <c r="Y92" s="22">
        <v>44662</v>
      </c>
      <c r="Z92" s="22">
        <v>0</v>
      </c>
      <c r="AA92" s="22">
        <v>875</v>
      </c>
      <c r="AB92" s="22">
        <v>19646</v>
      </c>
      <c r="AC92" s="22">
        <v>3375</v>
      </c>
      <c r="AD92" s="22">
        <v>6612</v>
      </c>
      <c r="AE92" s="22">
        <v>1612</v>
      </c>
      <c r="AF92" s="22">
        <v>0</v>
      </c>
      <c r="AG92" s="22">
        <v>3547</v>
      </c>
      <c r="AH92" s="22">
        <v>0</v>
      </c>
      <c r="AI92" s="22">
        <v>0</v>
      </c>
      <c r="AJ92" s="22">
        <v>217745</v>
      </c>
      <c r="AK92" s="22">
        <v>38315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3112395</v>
      </c>
      <c r="AR92" s="22">
        <v>28815</v>
      </c>
      <c r="AS92" s="22">
        <v>395615</v>
      </c>
      <c r="AT92" s="22">
        <v>0</v>
      </c>
      <c r="AU92" s="22">
        <v>0</v>
      </c>
      <c r="AV92" s="22">
        <v>74738</v>
      </c>
      <c r="AW92" s="22">
        <v>92</v>
      </c>
      <c r="AX92" s="22">
        <v>4882</v>
      </c>
      <c r="AY92" s="22">
        <v>6385</v>
      </c>
      <c r="AZ92" s="22">
        <v>0</v>
      </c>
      <c r="BA92" s="22">
        <v>24354</v>
      </c>
      <c r="BB92" s="22">
        <v>365641</v>
      </c>
      <c r="BC92" s="22">
        <v>5372</v>
      </c>
      <c r="BD92" s="22">
        <v>0</v>
      </c>
      <c r="BE92" s="22">
        <v>728</v>
      </c>
      <c r="BF92" s="22">
        <v>0</v>
      </c>
      <c r="BG92" s="22">
        <v>150468</v>
      </c>
      <c r="BH92" s="22">
        <v>85370</v>
      </c>
      <c r="BI92" s="22">
        <v>71990</v>
      </c>
      <c r="BJ92" s="22">
        <v>2337</v>
      </c>
      <c r="BK92" s="22">
        <v>53725</v>
      </c>
      <c r="BL92" s="22">
        <v>0</v>
      </c>
      <c r="BM92" s="22">
        <v>667</v>
      </c>
      <c r="BN92" s="22">
        <v>65900</v>
      </c>
      <c r="BO92" s="22">
        <v>0</v>
      </c>
      <c r="BP92" s="22">
        <v>10981</v>
      </c>
      <c r="BQ92" s="22">
        <v>600</v>
      </c>
      <c r="BR92" s="22">
        <v>0</v>
      </c>
      <c r="BS92" s="22">
        <v>9413</v>
      </c>
      <c r="BT92" s="22">
        <v>0</v>
      </c>
      <c r="BU92" s="22">
        <v>0</v>
      </c>
      <c r="BV92" s="22">
        <v>155423</v>
      </c>
      <c r="BW92" s="22">
        <v>133513</v>
      </c>
      <c r="BX92" s="22">
        <v>0</v>
      </c>
      <c r="BY92" s="22">
        <v>0</v>
      </c>
      <c r="BZ92" s="22">
        <v>0</v>
      </c>
      <c r="CA92" s="22">
        <v>0</v>
      </c>
      <c r="CB92" s="22">
        <v>0</v>
      </c>
      <c r="CC92" s="22">
        <v>1647009</v>
      </c>
      <c r="CD92" s="22">
        <v>1465386</v>
      </c>
    </row>
    <row r="93" spans="1:8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1130190</v>
      </c>
      <c r="F93" s="22">
        <v>0</v>
      </c>
      <c r="G93" s="22">
        <v>73139</v>
      </c>
      <c r="H93" s="22">
        <v>0</v>
      </c>
      <c r="I93" s="22">
        <v>0</v>
      </c>
      <c r="J93" s="22">
        <v>67227</v>
      </c>
      <c r="K93" s="22">
        <v>0</v>
      </c>
      <c r="L93" s="22">
        <v>0</v>
      </c>
      <c r="M93" s="22">
        <v>30521</v>
      </c>
      <c r="N93" s="22">
        <v>0</v>
      </c>
      <c r="O93" s="22">
        <v>0</v>
      </c>
      <c r="P93" s="22">
        <v>98841</v>
      </c>
      <c r="Q93" s="22">
        <v>5356</v>
      </c>
      <c r="R93" s="22">
        <v>0</v>
      </c>
      <c r="S93" s="22">
        <v>0</v>
      </c>
      <c r="T93" s="22">
        <v>0</v>
      </c>
      <c r="U93" s="22">
        <v>325082</v>
      </c>
      <c r="V93" s="22">
        <v>138323</v>
      </c>
      <c r="W93" s="22">
        <v>91246</v>
      </c>
      <c r="X93" s="22">
        <v>0</v>
      </c>
      <c r="Y93" s="22">
        <v>54377</v>
      </c>
      <c r="Z93" s="22">
        <v>0</v>
      </c>
      <c r="AA93" s="22">
        <v>8958</v>
      </c>
      <c r="AB93" s="22">
        <v>0</v>
      </c>
      <c r="AC93" s="22">
        <v>0</v>
      </c>
      <c r="AD93" s="22">
        <v>29000</v>
      </c>
      <c r="AE93" s="22">
        <v>29524</v>
      </c>
      <c r="AF93" s="22">
        <v>0</v>
      </c>
      <c r="AG93" s="22">
        <v>0</v>
      </c>
      <c r="AH93" s="22">
        <v>0</v>
      </c>
      <c r="AI93" s="22">
        <v>0</v>
      </c>
      <c r="AJ93" s="22">
        <v>198238</v>
      </c>
      <c r="AK93" s="22">
        <v>71005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2351027</v>
      </c>
      <c r="AR93" s="22">
        <v>39477</v>
      </c>
      <c r="AS93" s="22">
        <v>490467</v>
      </c>
      <c r="AT93" s="22">
        <v>0</v>
      </c>
      <c r="AU93" s="22">
        <v>0</v>
      </c>
      <c r="AV93" s="22">
        <v>77980</v>
      </c>
      <c r="AW93" s="22">
        <v>0</v>
      </c>
      <c r="AX93" s="22">
        <v>6672</v>
      </c>
      <c r="AY93" s="22">
        <v>18989</v>
      </c>
      <c r="AZ93" s="22">
        <v>0</v>
      </c>
      <c r="BA93" s="22">
        <v>0</v>
      </c>
      <c r="BB93" s="22">
        <v>436859</v>
      </c>
      <c r="BC93" s="22">
        <v>26469</v>
      </c>
      <c r="BD93" s="22">
        <v>0</v>
      </c>
      <c r="BE93" s="22">
        <v>0</v>
      </c>
      <c r="BF93" s="22">
        <v>0</v>
      </c>
      <c r="BG93" s="22">
        <v>518856</v>
      </c>
      <c r="BH93" s="22">
        <v>86185</v>
      </c>
      <c r="BI93" s="22">
        <v>112218</v>
      </c>
      <c r="BJ93" s="22">
        <v>0</v>
      </c>
      <c r="BK93" s="22">
        <v>64675</v>
      </c>
      <c r="BL93" s="22">
        <v>0</v>
      </c>
      <c r="BM93" s="22">
        <v>9818</v>
      </c>
      <c r="BN93" s="22">
        <v>0</v>
      </c>
      <c r="BO93" s="22">
        <v>0</v>
      </c>
      <c r="BP93" s="22">
        <v>32361</v>
      </c>
      <c r="BQ93" s="22">
        <v>1620</v>
      </c>
      <c r="BR93" s="22">
        <v>0</v>
      </c>
      <c r="BS93" s="22">
        <v>0</v>
      </c>
      <c r="BT93" s="22">
        <v>0</v>
      </c>
      <c r="BU93" s="22">
        <v>0</v>
      </c>
      <c r="BV93" s="22">
        <v>266046</v>
      </c>
      <c r="BW93" s="22">
        <v>111632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2300324</v>
      </c>
      <c r="CD93" s="22">
        <v>50703</v>
      </c>
    </row>
    <row r="94" spans="1:8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10459132</v>
      </c>
      <c r="F94" s="22">
        <v>0</v>
      </c>
      <c r="G94" s="22">
        <v>620797</v>
      </c>
      <c r="H94" s="22">
        <v>0</v>
      </c>
      <c r="I94" s="22">
        <v>855543</v>
      </c>
      <c r="J94" s="22">
        <v>78270</v>
      </c>
      <c r="K94" s="22">
        <v>5226</v>
      </c>
      <c r="L94" s="22">
        <v>0</v>
      </c>
      <c r="M94" s="22">
        <v>633563</v>
      </c>
      <c r="N94" s="22">
        <v>0</v>
      </c>
      <c r="O94" s="22">
        <v>0</v>
      </c>
      <c r="P94" s="22">
        <v>1670290</v>
      </c>
      <c r="Q94" s="22">
        <v>0</v>
      </c>
      <c r="R94" s="22">
        <v>0</v>
      </c>
      <c r="S94" s="22">
        <v>0</v>
      </c>
      <c r="T94" s="22">
        <v>0</v>
      </c>
      <c r="U94" s="22">
        <v>1948957</v>
      </c>
      <c r="V94" s="22">
        <v>1649382</v>
      </c>
      <c r="W94" s="22">
        <v>921861</v>
      </c>
      <c r="X94" s="22">
        <v>0</v>
      </c>
      <c r="Y94" s="22">
        <v>322020</v>
      </c>
      <c r="Z94" s="22">
        <v>1294289</v>
      </c>
      <c r="AA94" s="22">
        <v>1250</v>
      </c>
      <c r="AB94" s="22">
        <v>0</v>
      </c>
      <c r="AC94" s="22">
        <v>9862138</v>
      </c>
      <c r="AD94" s="22">
        <v>73096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2476832</v>
      </c>
      <c r="AK94" s="22">
        <v>583415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33456061</v>
      </c>
      <c r="AR94" s="22">
        <v>402799</v>
      </c>
      <c r="AS94" s="22">
        <v>1461313</v>
      </c>
      <c r="AT94" s="22">
        <v>0</v>
      </c>
      <c r="AU94" s="22">
        <v>1476488</v>
      </c>
      <c r="AV94" s="22">
        <v>567650</v>
      </c>
      <c r="AW94" s="22">
        <v>22517</v>
      </c>
      <c r="AX94" s="22">
        <v>0</v>
      </c>
      <c r="AY94" s="22">
        <v>703296</v>
      </c>
      <c r="AZ94" s="22">
        <v>0</v>
      </c>
      <c r="BA94" s="22">
        <v>0</v>
      </c>
      <c r="BB94" s="22">
        <v>4520488</v>
      </c>
      <c r="BC94" s="22">
        <v>0</v>
      </c>
      <c r="BD94" s="22">
        <v>0</v>
      </c>
      <c r="BE94" s="22">
        <v>0</v>
      </c>
      <c r="BF94" s="22">
        <v>0</v>
      </c>
      <c r="BG94" s="22">
        <v>1931303</v>
      </c>
      <c r="BH94" s="22">
        <v>1243766</v>
      </c>
      <c r="BI94" s="22">
        <v>929315</v>
      </c>
      <c r="BJ94" s="22">
        <v>0</v>
      </c>
      <c r="BK94" s="22">
        <v>696764</v>
      </c>
      <c r="BL94" s="22">
        <v>2135714</v>
      </c>
      <c r="BM94" s="22">
        <v>0</v>
      </c>
      <c r="BN94" s="22">
        <v>0</v>
      </c>
      <c r="BO94" s="22">
        <v>1024406</v>
      </c>
      <c r="BP94" s="22">
        <v>287084</v>
      </c>
      <c r="BQ94" s="22">
        <v>0</v>
      </c>
      <c r="BR94" s="22">
        <v>0</v>
      </c>
      <c r="BS94" s="22">
        <v>0</v>
      </c>
      <c r="BT94" s="22">
        <v>0</v>
      </c>
      <c r="BU94" s="22">
        <v>0</v>
      </c>
      <c r="BV94" s="22">
        <v>4758479</v>
      </c>
      <c r="BW94" s="22">
        <v>575866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22737248</v>
      </c>
      <c r="CD94" s="22">
        <v>10718813</v>
      </c>
    </row>
    <row r="95" spans="1:8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2364532</v>
      </c>
      <c r="H95" s="22">
        <v>0</v>
      </c>
      <c r="I95" s="22">
        <v>0</v>
      </c>
      <c r="J95" s="22">
        <v>189368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361337</v>
      </c>
      <c r="Q95" s="22">
        <v>0</v>
      </c>
      <c r="R95" s="22">
        <v>0</v>
      </c>
      <c r="S95" s="22">
        <v>0</v>
      </c>
      <c r="T95" s="22">
        <v>0</v>
      </c>
      <c r="U95" s="22">
        <v>1069515</v>
      </c>
      <c r="V95" s="22">
        <v>0</v>
      </c>
      <c r="W95" s="22">
        <v>0</v>
      </c>
      <c r="X95" s="22">
        <v>0</v>
      </c>
      <c r="Y95" s="22">
        <v>68529</v>
      </c>
      <c r="Z95" s="22">
        <v>0</v>
      </c>
      <c r="AA95" s="22">
        <v>0</v>
      </c>
      <c r="AB95" s="22">
        <v>0</v>
      </c>
      <c r="AC95" s="22">
        <v>0</v>
      </c>
      <c r="AD95" s="22">
        <v>51867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1923845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6028993</v>
      </c>
      <c r="AR95" s="22">
        <v>0</v>
      </c>
      <c r="AS95" s="22">
        <v>419032</v>
      </c>
      <c r="AT95" s="22">
        <v>0</v>
      </c>
      <c r="AU95" s="22">
        <v>0</v>
      </c>
      <c r="AV95" s="22">
        <v>249995</v>
      </c>
      <c r="AW95" s="22">
        <v>0</v>
      </c>
      <c r="AX95" s="22">
        <v>0</v>
      </c>
      <c r="AY95" s="22">
        <v>0</v>
      </c>
      <c r="AZ95" s="22">
        <v>0</v>
      </c>
      <c r="BA95" s="22">
        <v>0</v>
      </c>
      <c r="BB95" s="22">
        <v>1330244</v>
      </c>
      <c r="BC95" s="22">
        <v>0</v>
      </c>
      <c r="BD95" s="22">
        <v>0</v>
      </c>
      <c r="BE95" s="22">
        <v>0</v>
      </c>
      <c r="BF95" s="22">
        <v>0</v>
      </c>
      <c r="BG95" s="22">
        <v>1325271</v>
      </c>
      <c r="BH95" s="22">
        <v>0</v>
      </c>
      <c r="BI95" s="22">
        <v>0</v>
      </c>
      <c r="BJ95" s="22">
        <v>0</v>
      </c>
      <c r="BK95" s="22">
        <v>164132</v>
      </c>
      <c r="BL95" s="22">
        <v>0</v>
      </c>
      <c r="BM95" s="22">
        <v>0</v>
      </c>
      <c r="BN95" s="22">
        <v>0</v>
      </c>
      <c r="BO95" s="22">
        <v>0</v>
      </c>
      <c r="BP95" s="22">
        <v>117618</v>
      </c>
      <c r="BQ95" s="22">
        <v>0</v>
      </c>
      <c r="BR95" s="22">
        <v>0</v>
      </c>
      <c r="BS95" s="22">
        <v>0</v>
      </c>
      <c r="BT95" s="22">
        <v>0</v>
      </c>
      <c r="BU95" s="22">
        <v>0</v>
      </c>
      <c r="BV95" s="22">
        <v>807276</v>
      </c>
      <c r="BW95" s="22">
        <v>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>
        <v>4413568</v>
      </c>
      <c r="CD95" s="22">
        <v>1615425</v>
      </c>
    </row>
    <row r="96" spans="1:8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38951</v>
      </c>
      <c r="H96" s="22">
        <v>1068191</v>
      </c>
      <c r="I96" s="22">
        <v>0</v>
      </c>
      <c r="J96" s="22">
        <v>109009</v>
      </c>
      <c r="K96" s="22">
        <v>0</v>
      </c>
      <c r="L96" s="22">
        <v>0</v>
      </c>
      <c r="M96" s="22">
        <v>2130</v>
      </c>
      <c r="N96" s="22">
        <v>0</v>
      </c>
      <c r="O96" s="22">
        <v>45772</v>
      </c>
      <c r="P96" s="22">
        <v>3452949</v>
      </c>
      <c r="Q96" s="22">
        <v>0</v>
      </c>
      <c r="R96" s="22">
        <v>0</v>
      </c>
      <c r="S96" s="22">
        <v>0</v>
      </c>
      <c r="T96" s="22">
        <v>0</v>
      </c>
      <c r="U96" s="22">
        <v>148287</v>
      </c>
      <c r="V96" s="22">
        <v>99740</v>
      </c>
      <c r="W96" s="22">
        <v>160588</v>
      </c>
      <c r="X96" s="22">
        <v>0</v>
      </c>
      <c r="Y96" s="22">
        <v>91263</v>
      </c>
      <c r="Z96" s="22">
        <v>0</v>
      </c>
      <c r="AA96" s="22">
        <v>0</v>
      </c>
      <c r="AB96" s="22">
        <v>0</v>
      </c>
      <c r="AC96" s="22">
        <v>1194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195886</v>
      </c>
      <c r="AK96" s="22">
        <v>32713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5446673</v>
      </c>
      <c r="AR96" s="22">
        <v>44126</v>
      </c>
      <c r="AS96" s="22">
        <v>301182</v>
      </c>
      <c r="AT96" s="22">
        <v>0</v>
      </c>
      <c r="AU96" s="22">
        <v>0</v>
      </c>
      <c r="AV96" s="22">
        <v>243144</v>
      </c>
      <c r="AW96" s="22">
        <v>14746</v>
      </c>
      <c r="AX96" s="22">
        <v>0</v>
      </c>
      <c r="AY96" s="22">
        <v>0</v>
      </c>
      <c r="AZ96" s="22">
        <v>0</v>
      </c>
      <c r="BA96" s="22">
        <v>147544</v>
      </c>
      <c r="BB96" s="22">
        <v>243306</v>
      </c>
      <c r="BC96" s="22">
        <v>0</v>
      </c>
      <c r="BD96" s="22">
        <v>0</v>
      </c>
      <c r="BE96" s="22">
        <v>0</v>
      </c>
      <c r="BF96" s="22">
        <v>0</v>
      </c>
      <c r="BG96" s="22">
        <v>180665</v>
      </c>
      <c r="BH96" s="22">
        <v>171951</v>
      </c>
      <c r="BI96" s="22">
        <v>149087</v>
      </c>
      <c r="BJ96" s="22">
        <v>0</v>
      </c>
      <c r="BK96" s="22">
        <v>91155</v>
      </c>
      <c r="BL96" s="22">
        <v>0</v>
      </c>
      <c r="BM96" s="22">
        <v>0</v>
      </c>
      <c r="BN96" s="22">
        <v>0</v>
      </c>
      <c r="BO96" s="22">
        <v>22295</v>
      </c>
      <c r="BP96" s="22">
        <v>0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22">
        <v>289853</v>
      </c>
      <c r="BW96" s="22">
        <v>68595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>
        <v>1967649</v>
      </c>
      <c r="CD96" s="22">
        <v>3479024</v>
      </c>
    </row>
    <row r="97" spans="1:8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5811823</v>
      </c>
      <c r="F97" s="22">
        <v>8085</v>
      </c>
      <c r="G97" s="22">
        <v>475041</v>
      </c>
      <c r="H97" s="22">
        <v>0</v>
      </c>
      <c r="I97" s="22">
        <v>2024199</v>
      </c>
      <c r="J97" s="22">
        <v>2010937</v>
      </c>
      <c r="K97" s="22">
        <v>0</v>
      </c>
      <c r="L97" s="22">
        <v>0</v>
      </c>
      <c r="M97" s="22">
        <v>113401</v>
      </c>
      <c r="N97" s="22">
        <v>0</v>
      </c>
      <c r="O97" s="22">
        <v>0</v>
      </c>
      <c r="P97" s="22">
        <v>1643315</v>
      </c>
      <c r="Q97" s="22">
        <v>0</v>
      </c>
      <c r="R97" s="22">
        <v>0</v>
      </c>
      <c r="S97" s="22">
        <v>0</v>
      </c>
      <c r="T97" s="22">
        <v>0</v>
      </c>
      <c r="U97" s="22">
        <v>1295745</v>
      </c>
      <c r="V97" s="22">
        <v>2347999</v>
      </c>
      <c r="W97" s="22">
        <v>618822</v>
      </c>
      <c r="X97" s="22">
        <v>12633</v>
      </c>
      <c r="Y97" s="22">
        <v>101039</v>
      </c>
      <c r="Z97" s="22">
        <v>0</v>
      </c>
      <c r="AA97" s="22">
        <v>13017</v>
      </c>
      <c r="AB97" s="22">
        <v>0</v>
      </c>
      <c r="AC97" s="22">
        <v>823788</v>
      </c>
      <c r="AD97" s="22">
        <v>18023</v>
      </c>
      <c r="AE97" s="22">
        <v>0</v>
      </c>
      <c r="AF97" s="22">
        <v>0</v>
      </c>
      <c r="AG97" s="22">
        <v>44592</v>
      </c>
      <c r="AH97" s="22">
        <v>0</v>
      </c>
      <c r="AI97" s="22">
        <v>0</v>
      </c>
      <c r="AJ97" s="22">
        <v>699180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18061639</v>
      </c>
      <c r="AR97" s="22">
        <v>169995</v>
      </c>
      <c r="AS97" s="22">
        <v>1398944</v>
      </c>
      <c r="AT97" s="22">
        <v>23</v>
      </c>
      <c r="AU97" s="22">
        <v>34273</v>
      </c>
      <c r="AV97" s="22">
        <v>275725</v>
      </c>
      <c r="AW97" s="22">
        <v>6207</v>
      </c>
      <c r="AX97" s="22">
        <v>0</v>
      </c>
      <c r="AY97" s="22">
        <v>191755</v>
      </c>
      <c r="AZ97" s="22">
        <v>0</v>
      </c>
      <c r="BA97" s="22">
        <v>73607</v>
      </c>
      <c r="BB97" s="22">
        <v>2283068</v>
      </c>
      <c r="BC97" s="22">
        <v>0</v>
      </c>
      <c r="BD97" s="22">
        <v>0</v>
      </c>
      <c r="BE97" s="22">
        <v>118995</v>
      </c>
      <c r="BF97" s="22">
        <v>0</v>
      </c>
      <c r="BG97" s="22">
        <v>1699759</v>
      </c>
      <c r="BH97" s="22">
        <v>569075</v>
      </c>
      <c r="BI97" s="22">
        <v>500179</v>
      </c>
      <c r="BJ97" s="22">
        <v>19329</v>
      </c>
      <c r="BK97" s="22">
        <v>135343</v>
      </c>
      <c r="BL97" s="22">
        <v>0</v>
      </c>
      <c r="BM97" s="22">
        <v>12091</v>
      </c>
      <c r="BN97" s="22">
        <v>0</v>
      </c>
      <c r="BO97" s="22">
        <v>249707</v>
      </c>
      <c r="BP97" s="22">
        <v>86564</v>
      </c>
      <c r="BQ97" s="22">
        <v>0</v>
      </c>
      <c r="BR97" s="22">
        <v>0</v>
      </c>
      <c r="BS97" s="22">
        <v>72497</v>
      </c>
      <c r="BT97" s="22">
        <v>0</v>
      </c>
      <c r="BU97" s="22">
        <v>0</v>
      </c>
      <c r="BV97" s="22">
        <v>1581578</v>
      </c>
      <c r="BW97" s="22">
        <v>308269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9786983</v>
      </c>
      <c r="CD97" s="22">
        <v>8274656</v>
      </c>
    </row>
    <row r="98" spans="1:8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1264904</v>
      </c>
      <c r="F98" s="22">
        <v>0</v>
      </c>
      <c r="G98" s="22">
        <v>63236</v>
      </c>
      <c r="H98" s="22">
        <v>0</v>
      </c>
      <c r="I98" s="22">
        <v>0</v>
      </c>
      <c r="J98" s="22">
        <v>53972</v>
      </c>
      <c r="K98" s="22">
        <v>0</v>
      </c>
      <c r="L98" s="22">
        <v>0</v>
      </c>
      <c r="M98" s="22">
        <v>800</v>
      </c>
      <c r="N98" s="22">
        <v>0</v>
      </c>
      <c r="O98" s="22">
        <v>0</v>
      </c>
      <c r="P98" s="22">
        <v>363371</v>
      </c>
      <c r="Q98" s="22">
        <v>0</v>
      </c>
      <c r="R98" s="22">
        <v>0</v>
      </c>
      <c r="S98" s="22">
        <v>0</v>
      </c>
      <c r="T98" s="22">
        <v>0</v>
      </c>
      <c r="U98" s="22">
        <v>378114</v>
      </c>
      <c r="V98" s="22">
        <v>240105</v>
      </c>
      <c r="W98" s="22">
        <v>128349</v>
      </c>
      <c r="X98" s="22">
        <v>0</v>
      </c>
      <c r="Y98" s="22">
        <v>52592</v>
      </c>
      <c r="Z98" s="22">
        <v>0</v>
      </c>
      <c r="AA98" s="22">
        <v>6348</v>
      </c>
      <c r="AB98" s="22">
        <v>0</v>
      </c>
      <c r="AC98" s="22">
        <v>24020</v>
      </c>
      <c r="AD98" s="22">
        <v>37292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357703</v>
      </c>
      <c r="AK98" s="22">
        <v>41158</v>
      </c>
      <c r="AL98" s="22">
        <v>0</v>
      </c>
      <c r="AM98" s="22">
        <v>2976</v>
      </c>
      <c r="AN98" s="22">
        <v>0</v>
      </c>
      <c r="AO98" s="22">
        <v>0</v>
      </c>
      <c r="AP98" s="22">
        <v>0</v>
      </c>
      <c r="AQ98" s="22">
        <v>3014940</v>
      </c>
      <c r="AR98" s="22">
        <v>60005</v>
      </c>
      <c r="AS98" s="22">
        <v>381388</v>
      </c>
      <c r="AT98" s="22">
        <v>2104</v>
      </c>
      <c r="AU98" s="22">
        <v>0</v>
      </c>
      <c r="AV98" s="22">
        <v>84117</v>
      </c>
      <c r="AW98" s="22">
        <v>0</v>
      </c>
      <c r="AX98" s="22">
        <v>0</v>
      </c>
      <c r="AY98" s="22">
        <v>23915</v>
      </c>
      <c r="AZ98" s="22">
        <v>0</v>
      </c>
      <c r="BA98" s="22">
        <v>24068</v>
      </c>
      <c r="BB98" s="22">
        <v>439812</v>
      </c>
      <c r="BC98" s="22">
        <v>0</v>
      </c>
      <c r="BD98" s="22">
        <v>0</v>
      </c>
      <c r="BE98" s="22">
        <v>24648</v>
      </c>
      <c r="BF98" s="22">
        <v>0</v>
      </c>
      <c r="BG98" s="22">
        <v>424570</v>
      </c>
      <c r="BH98" s="22">
        <v>313542</v>
      </c>
      <c r="BI98" s="22">
        <v>130279</v>
      </c>
      <c r="BJ98" s="22">
        <v>0</v>
      </c>
      <c r="BK98" s="22">
        <v>80258</v>
      </c>
      <c r="BL98" s="22">
        <v>0</v>
      </c>
      <c r="BM98" s="22">
        <v>13658</v>
      </c>
      <c r="BN98" s="22">
        <v>0</v>
      </c>
      <c r="BO98" s="22">
        <v>36255</v>
      </c>
      <c r="BP98" s="22">
        <v>99459</v>
      </c>
      <c r="BQ98" s="22">
        <v>0</v>
      </c>
      <c r="BR98" s="22">
        <v>0</v>
      </c>
      <c r="BS98" s="22">
        <v>0</v>
      </c>
      <c r="BT98" s="22">
        <v>0</v>
      </c>
      <c r="BU98" s="22">
        <v>0</v>
      </c>
      <c r="BV98" s="22">
        <v>372656</v>
      </c>
      <c r="BW98" s="22">
        <v>56979</v>
      </c>
      <c r="BX98" s="22">
        <v>0</v>
      </c>
      <c r="BY98" s="22">
        <v>872</v>
      </c>
      <c r="BZ98" s="22">
        <v>0</v>
      </c>
      <c r="CA98" s="22">
        <v>0</v>
      </c>
      <c r="CB98" s="22">
        <v>0</v>
      </c>
      <c r="CC98" s="22">
        <v>2568585</v>
      </c>
      <c r="CD98" s="22">
        <v>446355</v>
      </c>
    </row>
    <row r="99" spans="1:8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6928899</v>
      </c>
      <c r="F99" s="22">
        <v>0</v>
      </c>
      <c r="G99" s="22">
        <v>83042</v>
      </c>
      <c r="H99" s="22">
        <v>0</v>
      </c>
      <c r="I99" s="22">
        <v>497359</v>
      </c>
      <c r="J99" s="22">
        <v>0</v>
      </c>
      <c r="K99" s="22">
        <v>4375</v>
      </c>
      <c r="L99" s="22">
        <v>35600</v>
      </c>
      <c r="M99" s="22">
        <v>9630</v>
      </c>
      <c r="N99" s="22">
        <v>0</v>
      </c>
      <c r="O99" s="22">
        <v>580</v>
      </c>
      <c r="P99" s="22">
        <v>2936725</v>
      </c>
      <c r="Q99" s="22">
        <v>74627</v>
      </c>
      <c r="R99" s="22">
        <v>0</v>
      </c>
      <c r="S99" s="22">
        <v>0</v>
      </c>
      <c r="T99" s="22">
        <v>0</v>
      </c>
      <c r="U99" s="22">
        <v>1568948</v>
      </c>
      <c r="V99" s="22">
        <v>956537</v>
      </c>
      <c r="W99" s="22">
        <v>948681</v>
      </c>
      <c r="X99" s="22">
        <v>0</v>
      </c>
      <c r="Y99" s="22">
        <v>903235</v>
      </c>
      <c r="Z99" s="22">
        <v>0</v>
      </c>
      <c r="AA99" s="22">
        <v>0</v>
      </c>
      <c r="AB99" s="22">
        <v>0</v>
      </c>
      <c r="AC99" s="22">
        <v>262650</v>
      </c>
      <c r="AD99" s="22">
        <v>82400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1917070</v>
      </c>
      <c r="AK99" s="22">
        <v>200168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17410526</v>
      </c>
      <c r="AR99" s="22">
        <v>264862</v>
      </c>
      <c r="AS99" s="22">
        <v>1225832</v>
      </c>
      <c r="AT99" s="22">
        <v>0</v>
      </c>
      <c r="AU99" s="22">
        <v>1147149</v>
      </c>
      <c r="AV99" s="22">
        <v>144394</v>
      </c>
      <c r="AW99" s="22">
        <v>4957</v>
      </c>
      <c r="AX99" s="22">
        <v>42391</v>
      </c>
      <c r="AY99" s="22">
        <v>4943</v>
      </c>
      <c r="AZ99" s="22">
        <v>0</v>
      </c>
      <c r="BA99" s="22">
        <v>669333</v>
      </c>
      <c r="BB99" s="22">
        <v>1322529</v>
      </c>
      <c r="BC99" s="22">
        <v>86291</v>
      </c>
      <c r="BD99" s="22">
        <v>0</v>
      </c>
      <c r="BE99" s="22">
        <v>0</v>
      </c>
      <c r="BF99" s="22">
        <v>0</v>
      </c>
      <c r="BG99" s="22">
        <v>1847528</v>
      </c>
      <c r="BH99" s="22">
        <v>1070991</v>
      </c>
      <c r="BI99" s="22">
        <v>1129983</v>
      </c>
      <c r="BJ99" s="22">
        <v>0</v>
      </c>
      <c r="BK99" s="22">
        <v>853971</v>
      </c>
      <c r="BL99" s="22">
        <v>0</v>
      </c>
      <c r="BM99" s="22">
        <v>0</v>
      </c>
      <c r="BN99" s="22">
        <v>0</v>
      </c>
      <c r="BO99" s="22">
        <v>303049</v>
      </c>
      <c r="BP99" s="22">
        <v>108978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4120180</v>
      </c>
      <c r="BW99" s="22">
        <v>382404</v>
      </c>
      <c r="BX99" s="22">
        <v>0</v>
      </c>
      <c r="BY99" s="22">
        <v>0</v>
      </c>
      <c r="BZ99" s="22">
        <v>0</v>
      </c>
      <c r="CA99" s="22">
        <v>0</v>
      </c>
      <c r="CB99" s="22">
        <v>0</v>
      </c>
      <c r="CC99" s="22">
        <v>14729765</v>
      </c>
      <c r="CD99" s="22">
        <v>2680761</v>
      </c>
    </row>
    <row r="100" spans="1:8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1365581</v>
      </c>
      <c r="F100" s="22">
        <v>105823</v>
      </c>
      <c r="G100" s="22">
        <v>293167</v>
      </c>
      <c r="H100" s="22">
        <v>0</v>
      </c>
      <c r="I100" s="22">
        <v>0</v>
      </c>
      <c r="J100" s="22">
        <v>33918</v>
      </c>
      <c r="K100" s="22">
        <v>0</v>
      </c>
      <c r="L100" s="22">
        <v>16536</v>
      </c>
      <c r="M100" s="22">
        <v>3055</v>
      </c>
      <c r="N100" s="22">
        <v>0</v>
      </c>
      <c r="O100" s="22">
        <v>37527</v>
      </c>
      <c r="P100" s="22">
        <v>7671</v>
      </c>
      <c r="Q100" s="22">
        <v>9291</v>
      </c>
      <c r="R100" s="22">
        <v>0</v>
      </c>
      <c r="S100" s="22">
        <v>0</v>
      </c>
      <c r="T100" s="22">
        <v>840138</v>
      </c>
      <c r="U100" s="22">
        <v>492760</v>
      </c>
      <c r="V100" s="22">
        <v>258186</v>
      </c>
      <c r="W100" s="22">
        <v>118355</v>
      </c>
      <c r="X100" s="22">
        <v>0</v>
      </c>
      <c r="Y100" s="22">
        <v>0</v>
      </c>
      <c r="Z100" s="22">
        <v>0</v>
      </c>
      <c r="AA100" s="22">
        <v>11700</v>
      </c>
      <c r="AB100" s="22">
        <v>0</v>
      </c>
      <c r="AC100" s="22">
        <v>1140</v>
      </c>
      <c r="AD100" s="22">
        <v>0</v>
      </c>
      <c r="AE100" s="22">
        <v>0</v>
      </c>
      <c r="AF100" s="22">
        <v>0</v>
      </c>
      <c r="AG100" s="22">
        <v>64421</v>
      </c>
      <c r="AH100" s="22">
        <v>104743</v>
      </c>
      <c r="AI100" s="22">
        <v>0</v>
      </c>
      <c r="AJ100" s="22">
        <v>179590</v>
      </c>
      <c r="AK100" s="22">
        <v>20</v>
      </c>
      <c r="AL100" s="22">
        <v>0</v>
      </c>
      <c r="AM100" s="22">
        <v>1761</v>
      </c>
      <c r="AN100" s="22">
        <v>0</v>
      </c>
      <c r="AO100" s="22">
        <v>0</v>
      </c>
      <c r="AP100" s="22">
        <v>0</v>
      </c>
      <c r="AQ100" s="22">
        <v>3945383</v>
      </c>
      <c r="AR100" s="22">
        <v>53241</v>
      </c>
      <c r="AS100" s="22">
        <v>553688</v>
      </c>
      <c r="AT100" s="22">
        <v>0</v>
      </c>
      <c r="AU100" s="22">
        <v>94993</v>
      </c>
      <c r="AV100" s="22">
        <v>0</v>
      </c>
      <c r="AW100" s="22">
        <v>0</v>
      </c>
      <c r="AX100" s="22">
        <v>0</v>
      </c>
      <c r="AY100" s="22">
        <v>0</v>
      </c>
      <c r="AZ100" s="22">
        <v>0</v>
      </c>
      <c r="BA100" s="22">
        <v>0</v>
      </c>
      <c r="BB100" s="22">
        <v>840305</v>
      </c>
      <c r="BC100" s="22">
        <v>0</v>
      </c>
      <c r="BD100" s="22">
        <v>0</v>
      </c>
      <c r="BE100" s="22">
        <v>0</v>
      </c>
      <c r="BF100" s="22">
        <v>0</v>
      </c>
      <c r="BG100" s="22">
        <v>0</v>
      </c>
      <c r="BH100" s="22">
        <v>672828</v>
      </c>
      <c r="BI100" s="22">
        <v>247906</v>
      </c>
      <c r="BJ100" s="22">
        <v>0</v>
      </c>
      <c r="BK100" s="22">
        <v>10965</v>
      </c>
      <c r="BL100" s="22">
        <v>0</v>
      </c>
      <c r="BM100" s="22">
        <v>0</v>
      </c>
      <c r="BN100" s="22">
        <v>0</v>
      </c>
      <c r="BO100" s="22">
        <v>0</v>
      </c>
      <c r="BP100" s="22">
        <v>0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449872</v>
      </c>
      <c r="BW100" s="22">
        <v>0</v>
      </c>
      <c r="BX100" s="22">
        <v>0</v>
      </c>
      <c r="BY100" s="22">
        <v>0</v>
      </c>
      <c r="BZ100" s="22">
        <v>0</v>
      </c>
      <c r="CA100" s="22">
        <v>0</v>
      </c>
      <c r="CB100" s="22">
        <v>79789</v>
      </c>
      <c r="CC100" s="22">
        <v>3003587</v>
      </c>
      <c r="CD100" s="22">
        <v>941796</v>
      </c>
    </row>
    <row r="101" spans="1:8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830178</v>
      </c>
      <c r="F101" s="22">
        <v>0</v>
      </c>
      <c r="G101" s="22">
        <v>222955</v>
      </c>
      <c r="H101" s="22">
        <v>0</v>
      </c>
      <c r="I101" s="22">
        <v>0</v>
      </c>
      <c r="J101" s="22">
        <v>60220</v>
      </c>
      <c r="K101" s="22">
        <v>0</v>
      </c>
      <c r="L101" s="22">
        <v>0</v>
      </c>
      <c r="M101" s="22">
        <v>1125</v>
      </c>
      <c r="N101" s="22">
        <v>0</v>
      </c>
      <c r="O101" s="22">
        <v>0</v>
      </c>
      <c r="P101" s="22">
        <v>2927989</v>
      </c>
      <c r="Q101" s="22">
        <v>0</v>
      </c>
      <c r="R101" s="22">
        <v>0</v>
      </c>
      <c r="S101" s="22">
        <v>0</v>
      </c>
      <c r="T101" s="22">
        <v>0</v>
      </c>
      <c r="U101" s="22">
        <v>228944</v>
      </c>
      <c r="V101" s="22">
        <v>114193</v>
      </c>
      <c r="W101" s="22">
        <v>112147</v>
      </c>
      <c r="X101" s="22">
        <v>0</v>
      </c>
      <c r="Y101" s="22">
        <v>0</v>
      </c>
      <c r="Z101" s="22">
        <v>0</v>
      </c>
      <c r="AA101" s="22">
        <v>4825</v>
      </c>
      <c r="AB101" s="22">
        <v>0</v>
      </c>
      <c r="AC101" s="22">
        <v>60243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311242</v>
      </c>
      <c r="AK101" s="22">
        <v>5937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4879998</v>
      </c>
      <c r="AR101" s="22">
        <v>80134</v>
      </c>
      <c r="AS101" s="22">
        <v>340152</v>
      </c>
      <c r="AT101" s="22">
        <v>0</v>
      </c>
      <c r="AU101" s="22">
        <v>0</v>
      </c>
      <c r="AV101" s="22">
        <v>63307</v>
      </c>
      <c r="AW101" s="22">
        <v>2341</v>
      </c>
      <c r="AX101" s="22">
        <v>0</v>
      </c>
      <c r="AY101" s="22">
        <v>17804</v>
      </c>
      <c r="AZ101" s="22">
        <v>0</v>
      </c>
      <c r="BA101" s="22">
        <v>500920</v>
      </c>
      <c r="BB101" s="22">
        <v>74576</v>
      </c>
      <c r="BC101" s="22">
        <v>0</v>
      </c>
      <c r="BD101" s="22">
        <v>0</v>
      </c>
      <c r="BE101" s="22">
        <v>0</v>
      </c>
      <c r="BF101" s="22">
        <v>0</v>
      </c>
      <c r="BG101" s="22">
        <v>231453</v>
      </c>
      <c r="BH101" s="22">
        <v>26390</v>
      </c>
      <c r="BI101" s="22">
        <v>40513</v>
      </c>
      <c r="BJ101" s="22">
        <v>0</v>
      </c>
      <c r="BK101" s="22">
        <v>38048</v>
      </c>
      <c r="BL101" s="22">
        <v>0</v>
      </c>
      <c r="BM101" s="22">
        <v>1140</v>
      </c>
      <c r="BN101" s="22">
        <v>0</v>
      </c>
      <c r="BO101" s="22">
        <v>44814</v>
      </c>
      <c r="BP101" s="22">
        <v>0</v>
      </c>
      <c r="BQ101" s="22">
        <v>0</v>
      </c>
      <c r="BR101" s="22">
        <v>0</v>
      </c>
      <c r="BS101" s="22">
        <v>0</v>
      </c>
      <c r="BT101" s="22">
        <v>0</v>
      </c>
      <c r="BU101" s="22">
        <v>0</v>
      </c>
      <c r="BV101" s="22">
        <v>202145</v>
      </c>
      <c r="BW101" s="22">
        <v>48237</v>
      </c>
      <c r="BX101" s="22">
        <v>0</v>
      </c>
      <c r="BY101" s="22">
        <v>17060</v>
      </c>
      <c r="BZ101" s="22">
        <v>0</v>
      </c>
      <c r="CA101" s="22">
        <v>0</v>
      </c>
      <c r="CB101" s="22">
        <v>38370</v>
      </c>
      <c r="CC101" s="22">
        <v>1767404</v>
      </c>
      <c r="CD101" s="22">
        <v>3112594</v>
      </c>
    </row>
    <row r="102" spans="1:8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990416</v>
      </c>
      <c r="F102" s="22">
        <v>0</v>
      </c>
      <c r="G102" s="22">
        <v>45987</v>
      </c>
      <c r="H102" s="22">
        <v>0</v>
      </c>
      <c r="I102" s="22">
        <v>0</v>
      </c>
      <c r="J102" s="22">
        <v>696326</v>
      </c>
      <c r="K102" s="22">
        <v>3419</v>
      </c>
      <c r="L102" s="22">
        <v>0</v>
      </c>
      <c r="M102" s="22">
        <v>6120</v>
      </c>
      <c r="N102" s="22">
        <v>0</v>
      </c>
      <c r="O102" s="22">
        <v>0</v>
      </c>
      <c r="P102" s="22">
        <v>276615</v>
      </c>
      <c r="Q102" s="22">
        <v>0</v>
      </c>
      <c r="R102" s="22">
        <v>0</v>
      </c>
      <c r="S102" s="22">
        <v>0</v>
      </c>
      <c r="T102" s="22">
        <v>0</v>
      </c>
      <c r="U102" s="22">
        <v>345640</v>
      </c>
      <c r="V102" s="22">
        <v>157631</v>
      </c>
      <c r="W102" s="22">
        <v>154487</v>
      </c>
      <c r="X102" s="22">
        <v>0</v>
      </c>
      <c r="Y102" s="22">
        <v>33820</v>
      </c>
      <c r="Z102" s="22">
        <v>0</v>
      </c>
      <c r="AA102" s="22">
        <v>0</v>
      </c>
      <c r="AB102" s="22">
        <v>0</v>
      </c>
      <c r="AC102" s="22">
        <v>33374</v>
      </c>
      <c r="AD102" s="22">
        <v>978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213998</v>
      </c>
      <c r="AK102" s="22">
        <v>4470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2963281</v>
      </c>
      <c r="AR102" s="22">
        <v>63439</v>
      </c>
      <c r="AS102" s="22">
        <v>430562</v>
      </c>
      <c r="AT102" s="22">
        <v>0</v>
      </c>
      <c r="AU102" s="22">
        <v>0</v>
      </c>
      <c r="AV102" s="22">
        <v>89318</v>
      </c>
      <c r="AW102" s="22">
        <v>10720</v>
      </c>
      <c r="AX102" s="22">
        <v>0</v>
      </c>
      <c r="AY102" s="22">
        <v>8766</v>
      </c>
      <c r="AZ102" s="22">
        <v>0</v>
      </c>
      <c r="BA102" s="22">
        <v>70043</v>
      </c>
      <c r="BB102" s="22">
        <v>574059</v>
      </c>
      <c r="BC102" s="22">
        <v>0</v>
      </c>
      <c r="BD102" s="22">
        <v>0</v>
      </c>
      <c r="BE102" s="22">
        <v>0</v>
      </c>
      <c r="BF102" s="22">
        <v>0</v>
      </c>
      <c r="BG102" s="22">
        <v>275651</v>
      </c>
      <c r="BH102" s="22">
        <v>133036</v>
      </c>
      <c r="BI102" s="22">
        <v>158675</v>
      </c>
      <c r="BJ102" s="22">
        <v>0</v>
      </c>
      <c r="BK102" s="22">
        <v>52393</v>
      </c>
      <c r="BL102" s="22">
        <v>0</v>
      </c>
      <c r="BM102" s="22">
        <v>0</v>
      </c>
      <c r="BN102" s="22">
        <v>0</v>
      </c>
      <c r="BO102" s="22">
        <v>16399</v>
      </c>
      <c r="BP102" s="22">
        <v>40145</v>
      </c>
      <c r="BQ102" s="22">
        <v>0</v>
      </c>
      <c r="BR102" s="22">
        <v>0</v>
      </c>
      <c r="BS102" s="22">
        <v>0</v>
      </c>
      <c r="BT102" s="22">
        <v>0</v>
      </c>
      <c r="BU102" s="22">
        <v>6540</v>
      </c>
      <c r="BV102" s="22">
        <v>381919</v>
      </c>
      <c r="BW102" s="22">
        <v>48093</v>
      </c>
      <c r="BX102" s="22">
        <v>0</v>
      </c>
      <c r="BY102" s="22">
        <v>0</v>
      </c>
      <c r="BZ102" s="22">
        <v>0</v>
      </c>
      <c r="CA102" s="22">
        <v>0</v>
      </c>
      <c r="CB102" s="22">
        <v>0</v>
      </c>
      <c r="CC102" s="22">
        <v>2359758</v>
      </c>
      <c r="CD102" s="22">
        <v>603523</v>
      </c>
    </row>
    <row r="103" spans="1:8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2531805</v>
      </c>
      <c r="F103" s="22">
        <v>7173</v>
      </c>
      <c r="G103" s="22">
        <v>29858</v>
      </c>
      <c r="H103" s="22">
        <v>0</v>
      </c>
      <c r="I103" s="22">
        <v>0</v>
      </c>
      <c r="J103" s="22">
        <v>135437</v>
      </c>
      <c r="K103" s="22">
        <v>168</v>
      </c>
      <c r="L103" s="22">
        <v>0</v>
      </c>
      <c r="M103" s="22">
        <v>221543</v>
      </c>
      <c r="N103" s="22">
        <v>0</v>
      </c>
      <c r="O103" s="22">
        <v>646</v>
      </c>
      <c r="P103" s="22">
        <v>305472</v>
      </c>
      <c r="Q103" s="22">
        <v>0</v>
      </c>
      <c r="R103" s="22">
        <v>0</v>
      </c>
      <c r="S103" s="22">
        <v>355</v>
      </c>
      <c r="T103" s="22">
        <v>0</v>
      </c>
      <c r="U103" s="22">
        <v>804073</v>
      </c>
      <c r="V103" s="22">
        <v>632212</v>
      </c>
      <c r="W103" s="22">
        <v>142954</v>
      </c>
      <c r="X103" s="22">
        <v>0</v>
      </c>
      <c r="Y103" s="22">
        <v>49757</v>
      </c>
      <c r="Z103" s="22">
        <v>0</v>
      </c>
      <c r="AA103" s="22">
        <v>0</v>
      </c>
      <c r="AB103" s="22">
        <v>0</v>
      </c>
      <c r="AC103" s="22">
        <v>56259</v>
      </c>
      <c r="AD103" s="22">
        <v>9069</v>
      </c>
      <c r="AE103" s="22">
        <v>89689</v>
      </c>
      <c r="AF103" s="22">
        <v>0</v>
      </c>
      <c r="AG103" s="22">
        <v>0</v>
      </c>
      <c r="AH103" s="22">
        <v>0</v>
      </c>
      <c r="AI103" s="22">
        <v>77</v>
      </c>
      <c r="AJ103" s="22">
        <v>362549</v>
      </c>
      <c r="AK103" s="22">
        <v>0</v>
      </c>
      <c r="AL103" s="22">
        <v>0</v>
      </c>
      <c r="AM103" s="22">
        <v>704</v>
      </c>
      <c r="AN103" s="22">
        <v>0</v>
      </c>
      <c r="AO103" s="22">
        <v>0</v>
      </c>
      <c r="AP103" s="22">
        <v>0</v>
      </c>
      <c r="AQ103" s="22">
        <v>5379800</v>
      </c>
      <c r="AR103" s="22">
        <v>109872</v>
      </c>
      <c r="AS103" s="22">
        <v>492574</v>
      </c>
      <c r="AT103" s="22">
        <v>0</v>
      </c>
      <c r="AU103" s="22">
        <v>3182</v>
      </c>
      <c r="AV103" s="22">
        <v>216868</v>
      </c>
      <c r="AW103" s="22">
        <v>12889</v>
      </c>
      <c r="AX103" s="22">
        <v>14729</v>
      </c>
      <c r="AY103" s="22">
        <v>270826</v>
      </c>
      <c r="AZ103" s="22">
        <v>0</v>
      </c>
      <c r="BA103" s="22">
        <v>108354</v>
      </c>
      <c r="BB103" s="22">
        <v>614656</v>
      </c>
      <c r="BC103" s="22">
        <v>0</v>
      </c>
      <c r="BD103" s="22">
        <v>0</v>
      </c>
      <c r="BE103" s="22">
        <v>31199</v>
      </c>
      <c r="BF103" s="22">
        <v>0</v>
      </c>
      <c r="BG103" s="22">
        <v>539768</v>
      </c>
      <c r="BH103" s="22">
        <v>414995</v>
      </c>
      <c r="BI103" s="22">
        <v>150510</v>
      </c>
      <c r="BJ103" s="22">
        <v>0</v>
      </c>
      <c r="BK103" s="22">
        <v>62105</v>
      </c>
      <c r="BL103" s="22">
        <v>0</v>
      </c>
      <c r="BM103" s="22">
        <v>42683</v>
      </c>
      <c r="BN103" s="22">
        <v>0</v>
      </c>
      <c r="BO103" s="22">
        <v>99230</v>
      </c>
      <c r="BP103" s="22">
        <v>66491</v>
      </c>
      <c r="BQ103" s="22">
        <v>0</v>
      </c>
      <c r="BR103" s="22">
        <v>0</v>
      </c>
      <c r="BS103" s="22">
        <v>0</v>
      </c>
      <c r="BT103" s="22">
        <v>0</v>
      </c>
      <c r="BU103" s="22">
        <v>7234</v>
      </c>
      <c r="BV103" s="22">
        <v>696958</v>
      </c>
      <c r="BW103" s="22">
        <v>68924</v>
      </c>
      <c r="BX103" s="22">
        <v>0</v>
      </c>
      <c r="BY103" s="22">
        <v>0</v>
      </c>
      <c r="BZ103" s="22">
        <v>0</v>
      </c>
      <c r="CA103" s="22">
        <v>0</v>
      </c>
      <c r="CB103" s="22">
        <v>0</v>
      </c>
      <c r="CC103" s="22">
        <v>4024047</v>
      </c>
      <c r="CD103" s="22">
        <v>1355753</v>
      </c>
    </row>
    <row r="104" spans="1:8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2619746</v>
      </c>
      <c r="F104" s="22">
        <v>0</v>
      </c>
      <c r="G104" s="22">
        <v>115622</v>
      </c>
      <c r="H104" s="22">
        <v>0</v>
      </c>
      <c r="I104" s="22">
        <v>0</v>
      </c>
      <c r="J104" s="22">
        <v>165592</v>
      </c>
      <c r="K104" s="22">
        <v>0</v>
      </c>
      <c r="L104" s="22">
        <v>0</v>
      </c>
      <c r="M104" s="22">
        <v>93267</v>
      </c>
      <c r="N104" s="22">
        <v>0</v>
      </c>
      <c r="O104" s="22">
        <v>0</v>
      </c>
      <c r="P104" s="22">
        <v>2345038</v>
      </c>
      <c r="Q104" s="22">
        <v>0</v>
      </c>
      <c r="R104" s="22">
        <v>0</v>
      </c>
      <c r="S104" s="22">
        <v>0</v>
      </c>
      <c r="T104" s="22">
        <v>0</v>
      </c>
      <c r="U104" s="22">
        <v>375220</v>
      </c>
      <c r="V104" s="22">
        <v>374251</v>
      </c>
      <c r="W104" s="22">
        <v>174896</v>
      </c>
      <c r="X104" s="22">
        <v>0</v>
      </c>
      <c r="Y104" s="22">
        <v>30130</v>
      </c>
      <c r="Z104" s="22">
        <v>0</v>
      </c>
      <c r="AA104" s="22">
        <v>0</v>
      </c>
      <c r="AB104" s="22">
        <v>0</v>
      </c>
      <c r="AC104" s="22">
        <v>25700</v>
      </c>
      <c r="AD104" s="22">
        <v>289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161288</v>
      </c>
      <c r="AK104" s="22">
        <v>28413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6509452</v>
      </c>
      <c r="AR104" s="22">
        <v>97351</v>
      </c>
      <c r="AS104" s="22">
        <v>720497</v>
      </c>
      <c r="AT104" s="22">
        <v>0</v>
      </c>
      <c r="AU104" s="22">
        <v>0</v>
      </c>
      <c r="AV104" s="22">
        <v>329635</v>
      </c>
      <c r="AW104" s="22">
        <v>0</v>
      </c>
      <c r="AX104" s="22">
        <v>0</v>
      </c>
      <c r="AY104" s="22">
        <v>305074</v>
      </c>
      <c r="AZ104" s="22">
        <v>0</v>
      </c>
      <c r="BA104" s="22">
        <v>0</v>
      </c>
      <c r="BB104" s="22">
        <v>567996</v>
      </c>
      <c r="BC104" s="22">
        <v>0</v>
      </c>
      <c r="BD104" s="22">
        <v>0</v>
      </c>
      <c r="BE104" s="22">
        <v>0</v>
      </c>
      <c r="BF104" s="22">
        <v>0</v>
      </c>
      <c r="BG104" s="22">
        <v>523347</v>
      </c>
      <c r="BH104" s="22">
        <v>186394</v>
      </c>
      <c r="BI104" s="22">
        <v>436968</v>
      </c>
      <c r="BJ104" s="22">
        <v>0</v>
      </c>
      <c r="BK104" s="22">
        <v>77985</v>
      </c>
      <c r="BL104" s="22">
        <v>0</v>
      </c>
      <c r="BM104" s="22">
        <v>0</v>
      </c>
      <c r="BN104" s="22">
        <v>0</v>
      </c>
      <c r="BO104" s="22">
        <v>166230</v>
      </c>
      <c r="BP104" s="22">
        <v>119445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742308</v>
      </c>
      <c r="BW104" s="22">
        <v>146241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4419471</v>
      </c>
      <c r="CD104" s="22">
        <v>2089981</v>
      </c>
    </row>
    <row r="105" spans="1:8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16000</v>
      </c>
      <c r="G105" s="22">
        <v>21878969</v>
      </c>
      <c r="H105" s="22">
        <v>0</v>
      </c>
      <c r="I105" s="22">
        <v>664550</v>
      </c>
      <c r="J105" s="22">
        <v>30010</v>
      </c>
      <c r="K105" s="22">
        <v>0</v>
      </c>
      <c r="L105" s="22">
        <v>1661674</v>
      </c>
      <c r="M105" s="22">
        <v>0</v>
      </c>
      <c r="N105" s="22">
        <v>20474</v>
      </c>
      <c r="O105" s="22">
        <v>76636</v>
      </c>
      <c r="P105" s="22">
        <v>26531</v>
      </c>
      <c r="Q105" s="22">
        <v>0</v>
      </c>
      <c r="R105" s="22">
        <v>0</v>
      </c>
      <c r="S105" s="22">
        <v>0</v>
      </c>
      <c r="T105" s="22">
        <v>0</v>
      </c>
      <c r="U105" s="22">
        <v>2150217</v>
      </c>
      <c r="V105" s="22">
        <v>3684940</v>
      </c>
      <c r="W105" s="22">
        <v>1477113</v>
      </c>
      <c r="X105" s="22">
        <v>0</v>
      </c>
      <c r="Y105" s="22">
        <v>0</v>
      </c>
      <c r="Z105" s="22">
        <v>0</v>
      </c>
      <c r="AA105" s="22">
        <v>33508</v>
      </c>
      <c r="AB105" s="22">
        <v>160000</v>
      </c>
      <c r="AC105" s="22">
        <v>587638</v>
      </c>
      <c r="AD105" s="22">
        <v>297628</v>
      </c>
      <c r="AE105" s="22">
        <v>0</v>
      </c>
      <c r="AF105" s="22">
        <v>0</v>
      </c>
      <c r="AG105" s="22">
        <v>2201623</v>
      </c>
      <c r="AH105" s="22">
        <v>378177</v>
      </c>
      <c r="AI105" s="22">
        <v>0</v>
      </c>
      <c r="AJ105" s="22">
        <v>1810515</v>
      </c>
      <c r="AK105" s="22">
        <v>1023699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38179902</v>
      </c>
      <c r="AR105" s="22">
        <v>415236</v>
      </c>
      <c r="AS105" s="22">
        <v>6269705</v>
      </c>
      <c r="AT105" s="22">
        <v>0</v>
      </c>
      <c r="AU105" s="22">
        <v>1872095</v>
      </c>
      <c r="AV105" s="22">
        <v>860972</v>
      </c>
      <c r="AW105" s="22">
        <v>55626</v>
      </c>
      <c r="AX105" s="22">
        <v>1661674</v>
      </c>
      <c r="AY105" s="22">
        <v>0</v>
      </c>
      <c r="AZ105" s="22">
        <v>59094</v>
      </c>
      <c r="BA105" s="22">
        <v>375269</v>
      </c>
      <c r="BB105" s="22">
        <v>1192032</v>
      </c>
      <c r="BC105" s="22">
        <v>0</v>
      </c>
      <c r="BD105" s="22">
        <v>0</v>
      </c>
      <c r="BE105" s="22">
        <v>0</v>
      </c>
      <c r="BF105" s="22">
        <v>0</v>
      </c>
      <c r="BG105" s="22">
        <v>2055970</v>
      </c>
      <c r="BH105" s="22">
        <v>3818230</v>
      </c>
      <c r="BI105" s="22">
        <v>1477113</v>
      </c>
      <c r="BJ105" s="22">
        <v>0</v>
      </c>
      <c r="BK105" s="22">
        <v>0</v>
      </c>
      <c r="BL105" s="22">
        <v>0</v>
      </c>
      <c r="BM105" s="22">
        <v>64372</v>
      </c>
      <c r="BN105" s="22">
        <v>188106</v>
      </c>
      <c r="BO105" s="22">
        <v>982122</v>
      </c>
      <c r="BP105" s="22">
        <v>297628</v>
      </c>
      <c r="BQ105" s="22">
        <v>0</v>
      </c>
      <c r="BR105" s="22">
        <v>0</v>
      </c>
      <c r="BS105" s="22">
        <v>2038245</v>
      </c>
      <c r="BT105" s="22">
        <v>1073959</v>
      </c>
      <c r="BU105" s="22">
        <v>0</v>
      </c>
      <c r="BV105" s="22">
        <v>4952797</v>
      </c>
      <c r="BW105" s="22">
        <v>2226182</v>
      </c>
      <c r="BX105" s="22">
        <v>0</v>
      </c>
      <c r="BY105" s="22">
        <v>0</v>
      </c>
      <c r="BZ105" s="22">
        <v>0</v>
      </c>
      <c r="CA105" s="22">
        <v>0</v>
      </c>
      <c r="CB105" s="22">
        <v>0</v>
      </c>
      <c r="CC105" s="22">
        <v>31936427</v>
      </c>
      <c r="CD105" s="22">
        <v>6243475</v>
      </c>
    </row>
    <row r="106" spans="1:8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6208605</v>
      </c>
      <c r="F106" s="22">
        <v>0</v>
      </c>
      <c r="G106" s="22">
        <v>85586</v>
      </c>
      <c r="H106" s="22">
        <v>0</v>
      </c>
      <c r="I106" s="22">
        <v>29383</v>
      </c>
      <c r="J106" s="22">
        <v>0</v>
      </c>
      <c r="K106" s="22">
        <v>53785</v>
      </c>
      <c r="L106" s="22">
        <v>0</v>
      </c>
      <c r="M106" s="22">
        <v>0</v>
      </c>
      <c r="N106" s="22">
        <v>0</v>
      </c>
      <c r="O106" s="22">
        <v>0</v>
      </c>
      <c r="P106" s="22">
        <v>274141</v>
      </c>
      <c r="Q106" s="22">
        <v>396</v>
      </c>
      <c r="R106" s="22">
        <v>0</v>
      </c>
      <c r="S106" s="22">
        <v>0</v>
      </c>
      <c r="T106" s="22">
        <v>0</v>
      </c>
      <c r="U106" s="22">
        <v>651165</v>
      </c>
      <c r="V106" s="22">
        <v>480435</v>
      </c>
      <c r="W106" s="22">
        <v>288501</v>
      </c>
      <c r="X106" s="22">
        <v>0</v>
      </c>
      <c r="Y106" s="22">
        <v>168858</v>
      </c>
      <c r="Z106" s="22">
        <v>0</v>
      </c>
      <c r="AA106" s="22">
        <v>36068</v>
      </c>
      <c r="AB106" s="22">
        <v>0</v>
      </c>
      <c r="AC106" s="22">
        <v>818185</v>
      </c>
      <c r="AD106" s="22">
        <v>17212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770211</v>
      </c>
      <c r="AK106" s="22">
        <v>0</v>
      </c>
      <c r="AL106" s="22">
        <v>0</v>
      </c>
      <c r="AM106" s="22">
        <v>0</v>
      </c>
      <c r="AN106" s="22">
        <v>0</v>
      </c>
      <c r="AO106" s="22">
        <v>1218421</v>
      </c>
      <c r="AP106" s="22">
        <v>0</v>
      </c>
      <c r="AQ106" s="22">
        <v>11100952</v>
      </c>
      <c r="AR106" s="22">
        <v>86448</v>
      </c>
      <c r="AS106" s="22">
        <v>1015908</v>
      </c>
      <c r="AT106" s="22">
        <v>0</v>
      </c>
      <c r="AU106" s="22">
        <v>82369</v>
      </c>
      <c r="AV106" s="22">
        <v>0</v>
      </c>
      <c r="AW106" s="22">
        <v>12118</v>
      </c>
      <c r="AX106" s="22">
        <v>4592</v>
      </c>
      <c r="AY106" s="22">
        <v>65359</v>
      </c>
      <c r="AZ106" s="22">
        <v>0</v>
      </c>
      <c r="BA106" s="22">
        <v>0</v>
      </c>
      <c r="BB106" s="22">
        <v>1824115</v>
      </c>
      <c r="BC106" s="22">
        <v>8193</v>
      </c>
      <c r="BD106" s="22">
        <v>0</v>
      </c>
      <c r="BE106" s="22">
        <v>0</v>
      </c>
      <c r="BF106" s="22">
        <v>0</v>
      </c>
      <c r="BG106" s="22">
        <v>812003</v>
      </c>
      <c r="BH106" s="22">
        <v>808825</v>
      </c>
      <c r="BI106" s="22">
        <v>260558</v>
      </c>
      <c r="BJ106" s="22">
        <v>0</v>
      </c>
      <c r="BK106" s="22">
        <v>221579</v>
      </c>
      <c r="BL106" s="22">
        <v>0</v>
      </c>
      <c r="BM106" s="22">
        <v>47095</v>
      </c>
      <c r="BN106" s="22">
        <v>16176</v>
      </c>
      <c r="BO106" s="22">
        <v>195883</v>
      </c>
      <c r="BP106" s="22">
        <v>227919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22">
        <v>1598155</v>
      </c>
      <c r="BW106" s="22">
        <v>209356</v>
      </c>
      <c r="BX106" s="22">
        <v>0</v>
      </c>
      <c r="BY106" s="22">
        <v>0</v>
      </c>
      <c r="BZ106" s="22">
        <v>0</v>
      </c>
      <c r="CA106" s="22">
        <v>1169612</v>
      </c>
      <c r="CB106" s="22">
        <v>0</v>
      </c>
      <c r="CC106" s="22">
        <v>8666263</v>
      </c>
      <c r="CD106" s="22">
        <v>2434689</v>
      </c>
    </row>
    <row r="107" spans="1:8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2926711</v>
      </c>
      <c r="F107" s="22">
        <v>0</v>
      </c>
      <c r="G107" s="22">
        <v>86080</v>
      </c>
      <c r="H107" s="22">
        <v>0</v>
      </c>
      <c r="I107" s="22">
        <v>0</v>
      </c>
      <c r="J107" s="22">
        <v>174037</v>
      </c>
      <c r="K107" s="22">
        <v>0</v>
      </c>
      <c r="L107" s="22">
        <v>0</v>
      </c>
      <c r="M107" s="22">
        <v>52477</v>
      </c>
      <c r="N107" s="22">
        <v>0</v>
      </c>
      <c r="O107" s="22">
        <v>86891</v>
      </c>
      <c r="P107" s="22">
        <v>2323892</v>
      </c>
      <c r="Q107" s="22">
        <v>0</v>
      </c>
      <c r="R107" s="22">
        <v>0</v>
      </c>
      <c r="S107" s="22">
        <v>1228753</v>
      </c>
      <c r="T107" s="22">
        <v>0</v>
      </c>
      <c r="U107" s="22">
        <v>1265196</v>
      </c>
      <c r="V107" s="22">
        <v>1020719</v>
      </c>
      <c r="W107" s="22">
        <v>247194</v>
      </c>
      <c r="X107" s="22">
        <v>0</v>
      </c>
      <c r="Y107" s="22">
        <v>131567</v>
      </c>
      <c r="Z107" s="22">
        <v>0</v>
      </c>
      <c r="AA107" s="22">
        <v>15850</v>
      </c>
      <c r="AB107" s="22">
        <v>112395</v>
      </c>
      <c r="AC107" s="22">
        <v>189797</v>
      </c>
      <c r="AD107" s="22">
        <v>0</v>
      </c>
      <c r="AE107" s="22">
        <v>106077</v>
      </c>
      <c r="AF107" s="22">
        <v>0</v>
      </c>
      <c r="AG107" s="22">
        <v>0</v>
      </c>
      <c r="AH107" s="22">
        <v>0</v>
      </c>
      <c r="AI107" s="22">
        <v>0</v>
      </c>
      <c r="AJ107" s="22">
        <v>1584107</v>
      </c>
      <c r="AK107" s="22">
        <v>240110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11791853</v>
      </c>
      <c r="AR107" s="22">
        <v>255922</v>
      </c>
      <c r="AS107" s="22">
        <v>570277</v>
      </c>
      <c r="AT107" s="22">
        <v>0</v>
      </c>
      <c r="AU107" s="22">
        <v>0</v>
      </c>
      <c r="AV107" s="22">
        <v>189104</v>
      </c>
      <c r="AW107" s="22">
        <v>6178</v>
      </c>
      <c r="AX107" s="22">
        <v>0</v>
      </c>
      <c r="AY107" s="22">
        <v>234664</v>
      </c>
      <c r="AZ107" s="22">
        <v>0</v>
      </c>
      <c r="BA107" s="22">
        <v>327971</v>
      </c>
      <c r="BB107" s="22">
        <v>883484</v>
      </c>
      <c r="BC107" s="22">
        <v>0</v>
      </c>
      <c r="BD107" s="22">
        <v>0</v>
      </c>
      <c r="BE107" s="22">
        <v>135767</v>
      </c>
      <c r="BF107" s="22">
        <v>0</v>
      </c>
      <c r="BG107" s="22">
        <v>658700</v>
      </c>
      <c r="BH107" s="22">
        <v>286917</v>
      </c>
      <c r="BI107" s="22">
        <v>318343</v>
      </c>
      <c r="BJ107" s="22">
        <v>0</v>
      </c>
      <c r="BK107" s="22">
        <v>167174</v>
      </c>
      <c r="BL107" s="22">
        <v>0</v>
      </c>
      <c r="BM107" s="22">
        <v>51576</v>
      </c>
      <c r="BN107" s="22">
        <v>267631</v>
      </c>
      <c r="BO107" s="22">
        <v>439225</v>
      </c>
      <c r="BP107" s="22">
        <v>0</v>
      </c>
      <c r="BQ107" s="22">
        <v>219815</v>
      </c>
      <c r="BR107" s="22">
        <v>0</v>
      </c>
      <c r="BS107" s="22">
        <v>0</v>
      </c>
      <c r="BT107" s="22">
        <v>0</v>
      </c>
      <c r="BU107" s="22">
        <v>0</v>
      </c>
      <c r="BV107" s="22">
        <v>1229303</v>
      </c>
      <c r="BW107" s="22">
        <v>296179</v>
      </c>
      <c r="BX107" s="22">
        <v>0</v>
      </c>
      <c r="BY107" s="22">
        <v>0</v>
      </c>
      <c r="BZ107" s="22">
        <v>0</v>
      </c>
      <c r="CA107" s="22">
        <v>0</v>
      </c>
      <c r="CB107" s="22">
        <v>0</v>
      </c>
      <c r="CC107" s="22">
        <v>6538230</v>
      </c>
      <c r="CD107" s="22">
        <v>5253623</v>
      </c>
    </row>
    <row r="108" spans="1:8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872308</v>
      </c>
      <c r="F108" s="22">
        <v>0</v>
      </c>
      <c r="G108" s="22">
        <v>126879</v>
      </c>
      <c r="H108" s="22">
        <v>0</v>
      </c>
      <c r="I108" s="22">
        <v>3525</v>
      </c>
      <c r="J108" s="22">
        <v>37931</v>
      </c>
      <c r="K108" s="22">
        <v>0</v>
      </c>
      <c r="L108" s="22">
        <v>21000</v>
      </c>
      <c r="M108" s="22">
        <v>0</v>
      </c>
      <c r="N108" s="22">
        <v>0</v>
      </c>
      <c r="O108" s="22">
        <v>0</v>
      </c>
      <c r="P108" s="22">
        <v>507168</v>
      </c>
      <c r="Q108" s="22">
        <v>1334</v>
      </c>
      <c r="R108" s="22">
        <v>0</v>
      </c>
      <c r="S108" s="22">
        <v>0</v>
      </c>
      <c r="T108" s="22">
        <v>0</v>
      </c>
      <c r="U108" s="22">
        <v>398093</v>
      </c>
      <c r="V108" s="22">
        <v>179111</v>
      </c>
      <c r="W108" s="22">
        <v>118345</v>
      </c>
      <c r="X108" s="22">
        <v>0</v>
      </c>
      <c r="Y108" s="22">
        <v>25140</v>
      </c>
      <c r="Z108" s="22">
        <v>0</v>
      </c>
      <c r="AA108" s="22">
        <v>4675</v>
      </c>
      <c r="AB108" s="22">
        <v>6086</v>
      </c>
      <c r="AC108" s="22">
        <v>0</v>
      </c>
      <c r="AD108" s="22">
        <v>0</v>
      </c>
      <c r="AE108" s="22">
        <v>8160</v>
      </c>
      <c r="AF108" s="22">
        <v>0</v>
      </c>
      <c r="AG108" s="22">
        <v>0</v>
      </c>
      <c r="AH108" s="22">
        <v>0</v>
      </c>
      <c r="AI108" s="22">
        <v>0</v>
      </c>
      <c r="AJ108" s="22">
        <v>234508</v>
      </c>
      <c r="AK108" s="22">
        <v>412442</v>
      </c>
      <c r="AL108" s="22">
        <v>0</v>
      </c>
      <c r="AM108" s="22">
        <v>68699</v>
      </c>
      <c r="AN108" s="22">
        <v>732129</v>
      </c>
      <c r="AO108" s="22">
        <v>0</v>
      </c>
      <c r="AP108" s="22">
        <v>0</v>
      </c>
      <c r="AQ108" s="22">
        <v>3757533</v>
      </c>
      <c r="AR108" s="22">
        <v>40099</v>
      </c>
      <c r="AS108" s="22">
        <v>179823</v>
      </c>
      <c r="AT108" s="22">
        <v>0</v>
      </c>
      <c r="AU108" s="22">
        <v>9846</v>
      </c>
      <c r="AV108" s="22">
        <v>66584</v>
      </c>
      <c r="AW108" s="22">
        <v>5286</v>
      </c>
      <c r="AX108" s="22">
        <v>13527</v>
      </c>
      <c r="AY108" s="22">
        <v>0</v>
      </c>
      <c r="AZ108" s="22">
        <v>2218</v>
      </c>
      <c r="BA108" s="22">
        <v>0</v>
      </c>
      <c r="BB108" s="22">
        <v>374384</v>
      </c>
      <c r="BC108" s="22">
        <v>12564</v>
      </c>
      <c r="BD108" s="22">
        <v>0</v>
      </c>
      <c r="BE108" s="22">
        <v>0</v>
      </c>
      <c r="BF108" s="22">
        <v>0</v>
      </c>
      <c r="BG108" s="22">
        <v>534614</v>
      </c>
      <c r="BH108" s="22">
        <v>164699</v>
      </c>
      <c r="BI108" s="22">
        <v>143871</v>
      </c>
      <c r="BJ108" s="22">
        <v>0</v>
      </c>
      <c r="BK108" s="22">
        <v>63964</v>
      </c>
      <c r="BL108" s="22">
        <v>0</v>
      </c>
      <c r="BM108" s="22">
        <v>11006</v>
      </c>
      <c r="BN108" s="22">
        <v>91454</v>
      </c>
      <c r="BO108" s="22">
        <v>98349</v>
      </c>
      <c r="BP108" s="22">
        <v>265</v>
      </c>
      <c r="BQ108" s="22">
        <v>47315</v>
      </c>
      <c r="BR108" s="22">
        <v>0</v>
      </c>
      <c r="BS108" s="22">
        <v>0</v>
      </c>
      <c r="BT108" s="22">
        <v>0</v>
      </c>
      <c r="BU108" s="22">
        <v>0</v>
      </c>
      <c r="BV108" s="22">
        <v>414430</v>
      </c>
      <c r="BW108" s="22">
        <v>1858916</v>
      </c>
      <c r="BX108" s="22">
        <v>2600</v>
      </c>
      <c r="BY108" s="22">
        <v>120284</v>
      </c>
      <c r="BZ108" s="22">
        <v>726215</v>
      </c>
      <c r="CA108" s="22">
        <v>0</v>
      </c>
      <c r="CB108" s="22">
        <v>0</v>
      </c>
      <c r="CC108" s="22">
        <v>4982313</v>
      </c>
      <c r="CD108" s="22">
        <v>-1224780</v>
      </c>
    </row>
    <row r="109" spans="1:8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11008299</v>
      </c>
      <c r="F109" s="22">
        <v>0</v>
      </c>
      <c r="G109" s="22">
        <v>641358</v>
      </c>
      <c r="H109" s="22">
        <v>0</v>
      </c>
      <c r="I109" s="22">
        <v>1156993</v>
      </c>
      <c r="J109" s="22">
        <v>5055239</v>
      </c>
      <c r="K109" s="22">
        <v>0</v>
      </c>
      <c r="L109" s="22">
        <v>0</v>
      </c>
      <c r="M109" s="22">
        <v>35676</v>
      </c>
      <c r="N109" s="22">
        <v>0</v>
      </c>
      <c r="O109" s="22">
        <v>0</v>
      </c>
      <c r="P109" s="22">
        <v>1865327</v>
      </c>
      <c r="Q109" s="22">
        <v>0</v>
      </c>
      <c r="R109" s="22">
        <v>0</v>
      </c>
      <c r="S109" s="22">
        <v>429623</v>
      </c>
      <c r="T109" s="22">
        <v>0</v>
      </c>
      <c r="U109" s="22">
        <v>1896007</v>
      </c>
      <c r="V109" s="22">
        <v>7204535</v>
      </c>
      <c r="W109" s="22">
        <v>1381865</v>
      </c>
      <c r="X109" s="22">
        <v>0</v>
      </c>
      <c r="Y109" s="22">
        <v>1182266</v>
      </c>
      <c r="Z109" s="22">
        <v>0</v>
      </c>
      <c r="AA109" s="22">
        <v>0</v>
      </c>
      <c r="AB109" s="22">
        <v>0</v>
      </c>
      <c r="AC109" s="22">
        <v>2770756</v>
      </c>
      <c r="AD109" s="22">
        <v>45074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828753</v>
      </c>
      <c r="AK109" s="22">
        <v>330343</v>
      </c>
      <c r="AL109" s="22">
        <v>0</v>
      </c>
      <c r="AM109" s="22">
        <v>57152</v>
      </c>
      <c r="AN109" s="22">
        <v>0</v>
      </c>
      <c r="AO109" s="22">
        <v>0</v>
      </c>
      <c r="AP109" s="22">
        <v>0</v>
      </c>
      <c r="AQ109" s="22">
        <v>35889266</v>
      </c>
      <c r="AR109" s="22">
        <v>185278</v>
      </c>
      <c r="AS109" s="22">
        <v>2313087</v>
      </c>
      <c r="AT109" s="22">
        <v>0</v>
      </c>
      <c r="AU109" s="22">
        <v>1943555</v>
      </c>
      <c r="AV109" s="22">
        <v>998195</v>
      </c>
      <c r="AW109" s="22">
        <v>0</v>
      </c>
      <c r="AX109" s="22">
        <v>0</v>
      </c>
      <c r="AY109" s="22">
        <v>194152</v>
      </c>
      <c r="AZ109" s="22">
        <v>0</v>
      </c>
      <c r="BA109" s="22">
        <v>0</v>
      </c>
      <c r="BB109" s="22">
        <v>4548254</v>
      </c>
      <c r="BC109" s="22">
        <v>0</v>
      </c>
      <c r="BD109" s="22">
        <v>0</v>
      </c>
      <c r="BE109" s="22">
        <v>581450</v>
      </c>
      <c r="BF109" s="22">
        <v>0</v>
      </c>
      <c r="BG109" s="22">
        <v>3245110</v>
      </c>
      <c r="BH109" s="22">
        <v>2352689</v>
      </c>
      <c r="BI109" s="22">
        <v>803222</v>
      </c>
      <c r="BJ109" s="22">
        <v>0</v>
      </c>
      <c r="BK109" s="22">
        <v>1373909</v>
      </c>
      <c r="BL109" s="22">
        <v>0</v>
      </c>
      <c r="BM109" s="22">
        <v>0</v>
      </c>
      <c r="BN109" s="22">
        <v>0</v>
      </c>
      <c r="BO109" s="22">
        <v>1507106</v>
      </c>
      <c r="BP109" s="22">
        <v>176736</v>
      </c>
      <c r="BQ109" s="22">
        <v>291301</v>
      </c>
      <c r="BR109" s="22">
        <v>0</v>
      </c>
      <c r="BS109" s="22">
        <v>0</v>
      </c>
      <c r="BT109" s="22">
        <v>0</v>
      </c>
      <c r="BU109" s="22">
        <v>0</v>
      </c>
      <c r="BV109" s="22">
        <v>2367477</v>
      </c>
      <c r="BW109" s="22">
        <v>569579</v>
      </c>
      <c r="BX109" s="22">
        <v>0</v>
      </c>
      <c r="BY109" s="22">
        <v>169468</v>
      </c>
      <c r="BZ109" s="22">
        <v>0</v>
      </c>
      <c r="CA109" s="22">
        <v>0</v>
      </c>
      <c r="CB109" s="22">
        <v>0</v>
      </c>
      <c r="CC109" s="22">
        <v>23620568</v>
      </c>
      <c r="CD109" s="22">
        <v>12268698</v>
      </c>
    </row>
    <row r="110" spans="1:8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2874832</v>
      </c>
      <c r="F110" s="22">
        <v>0</v>
      </c>
      <c r="G110" s="22">
        <v>218915</v>
      </c>
      <c r="H110" s="22">
        <v>0</v>
      </c>
      <c r="I110" s="22">
        <v>20615</v>
      </c>
      <c r="J110" s="22">
        <v>15000</v>
      </c>
      <c r="K110" s="22">
        <v>0</v>
      </c>
      <c r="L110" s="22">
        <v>0</v>
      </c>
      <c r="M110" s="22">
        <v>45445</v>
      </c>
      <c r="N110" s="22">
        <v>0</v>
      </c>
      <c r="O110" s="22">
        <v>0</v>
      </c>
      <c r="P110" s="22">
        <v>3017708</v>
      </c>
      <c r="Q110" s="22">
        <v>2800</v>
      </c>
      <c r="R110" s="22">
        <v>0</v>
      </c>
      <c r="S110" s="22">
        <v>6140</v>
      </c>
      <c r="T110" s="22">
        <v>0</v>
      </c>
      <c r="U110" s="22">
        <v>3842565</v>
      </c>
      <c r="V110" s="22">
        <v>425361</v>
      </c>
      <c r="W110" s="22">
        <v>305116</v>
      </c>
      <c r="X110" s="22">
        <v>0</v>
      </c>
      <c r="Y110" s="22">
        <v>221364</v>
      </c>
      <c r="Z110" s="22">
        <v>0</v>
      </c>
      <c r="AA110" s="22">
        <v>13970</v>
      </c>
      <c r="AB110" s="22">
        <v>61414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25000</v>
      </c>
      <c r="AJ110" s="22">
        <v>187004</v>
      </c>
      <c r="AK110" s="22">
        <v>37123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11320372</v>
      </c>
      <c r="AR110" s="22">
        <v>56838</v>
      </c>
      <c r="AS110" s="22">
        <v>923450</v>
      </c>
      <c r="AT110" s="22">
        <v>0</v>
      </c>
      <c r="AU110" s="22">
        <v>0</v>
      </c>
      <c r="AV110" s="22">
        <v>103812</v>
      </c>
      <c r="AW110" s="22">
        <v>0</v>
      </c>
      <c r="AX110" s="22">
        <v>0</v>
      </c>
      <c r="AY110" s="22">
        <v>80922</v>
      </c>
      <c r="AZ110" s="22">
        <v>0</v>
      </c>
      <c r="BA110" s="22">
        <v>680517</v>
      </c>
      <c r="BB110" s="22">
        <v>843031</v>
      </c>
      <c r="BC110" s="22">
        <v>17729</v>
      </c>
      <c r="BD110" s="22">
        <v>0</v>
      </c>
      <c r="BE110" s="22">
        <v>112683</v>
      </c>
      <c r="BF110" s="22">
        <v>0</v>
      </c>
      <c r="BG110" s="22">
        <v>1272161</v>
      </c>
      <c r="BH110" s="22">
        <v>226707</v>
      </c>
      <c r="BI110" s="22">
        <v>301414</v>
      </c>
      <c r="BJ110" s="22">
        <v>0</v>
      </c>
      <c r="BK110" s="22">
        <v>218729</v>
      </c>
      <c r="BL110" s="22">
        <v>52126</v>
      </c>
      <c r="BM110" s="22">
        <v>21977</v>
      </c>
      <c r="BN110" s="22">
        <v>59578</v>
      </c>
      <c r="BO110" s="22">
        <v>555</v>
      </c>
      <c r="BP110" s="22">
        <v>36657</v>
      </c>
      <c r="BQ110" s="22">
        <v>158437</v>
      </c>
      <c r="BR110" s="22">
        <v>0</v>
      </c>
      <c r="BS110" s="22">
        <v>0</v>
      </c>
      <c r="BT110" s="22">
        <v>0</v>
      </c>
      <c r="BU110" s="22">
        <v>0</v>
      </c>
      <c r="BV110" s="22">
        <v>754701</v>
      </c>
      <c r="BW110" s="22">
        <v>290029</v>
      </c>
      <c r="BX110" s="22">
        <v>0</v>
      </c>
      <c r="BY110" s="22">
        <v>0</v>
      </c>
      <c r="BZ110" s="22">
        <v>0</v>
      </c>
      <c r="CA110" s="22">
        <v>0</v>
      </c>
      <c r="CB110" s="22">
        <v>0</v>
      </c>
      <c r="CC110" s="22">
        <v>6212053</v>
      </c>
      <c r="CD110" s="22">
        <v>5108319</v>
      </c>
    </row>
    <row r="111" spans="1:8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5253167</v>
      </c>
      <c r="F111" s="22">
        <v>2473</v>
      </c>
      <c r="G111" s="22">
        <v>102903</v>
      </c>
      <c r="H111" s="22">
        <v>0</v>
      </c>
      <c r="I111" s="22">
        <v>371406</v>
      </c>
      <c r="J111" s="22">
        <v>419306</v>
      </c>
      <c r="K111" s="22">
        <v>78399</v>
      </c>
      <c r="L111" s="22">
        <v>572637</v>
      </c>
      <c r="M111" s="22">
        <v>43964</v>
      </c>
      <c r="N111" s="22">
        <v>0</v>
      </c>
      <c r="O111" s="22">
        <v>4920</v>
      </c>
      <c r="P111" s="22">
        <v>1888408</v>
      </c>
      <c r="Q111" s="22">
        <v>0</v>
      </c>
      <c r="R111" s="22">
        <v>0</v>
      </c>
      <c r="S111" s="22">
        <v>338324</v>
      </c>
      <c r="T111" s="22">
        <v>0</v>
      </c>
      <c r="U111" s="22">
        <v>1553650</v>
      </c>
      <c r="V111" s="22">
        <v>1733356</v>
      </c>
      <c r="W111" s="22">
        <v>841160</v>
      </c>
      <c r="X111" s="22">
        <v>0</v>
      </c>
      <c r="Y111" s="22">
        <v>148197</v>
      </c>
      <c r="Z111" s="22">
        <v>0</v>
      </c>
      <c r="AA111" s="22">
        <v>15870</v>
      </c>
      <c r="AB111" s="22">
        <v>0</v>
      </c>
      <c r="AC111" s="22">
        <v>103318</v>
      </c>
      <c r="AD111" s="22">
        <v>0</v>
      </c>
      <c r="AE111" s="22">
        <v>59659</v>
      </c>
      <c r="AF111" s="22">
        <v>0</v>
      </c>
      <c r="AG111" s="22">
        <v>0</v>
      </c>
      <c r="AH111" s="22">
        <v>0</v>
      </c>
      <c r="AI111" s="22">
        <v>0</v>
      </c>
      <c r="AJ111" s="22">
        <v>277636</v>
      </c>
      <c r="AK111" s="22">
        <v>116329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13925082</v>
      </c>
      <c r="AR111" s="22">
        <v>188493</v>
      </c>
      <c r="AS111" s="22">
        <v>800614</v>
      </c>
      <c r="AT111" s="22">
        <v>0</v>
      </c>
      <c r="AU111" s="22">
        <v>1710341</v>
      </c>
      <c r="AV111" s="22">
        <v>506054</v>
      </c>
      <c r="AW111" s="22">
        <v>104116</v>
      </c>
      <c r="AX111" s="22">
        <v>553186</v>
      </c>
      <c r="AY111" s="22">
        <v>179379</v>
      </c>
      <c r="AZ111" s="22">
        <v>0</v>
      </c>
      <c r="BA111" s="22">
        <v>611177</v>
      </c>
      <c r="BB111" s="22">
        <v>1083333</v>
      </c>
      <c r="BC111" s="22">
        <v>0</v>
      </c>
      <c r="BD111" s="22">
        <v>9000</v>
      </c>
      <c r="BE111" s="22">
        <v>552807</v>
      </c>
      <c r="BF111" s="22">
        <v>0</v>
      </c>
      <c r="BG111" s="22">
        <v>1222221</v>
      </c>
      <c r="BH111" s="22">
        <v>945606</v>
      </c>
      <c r="BI111" s="22">
        <v>663083</v>
      </c>
      <c r="BJ111" s="22">
        <v>0</v>
      </c>
      <c r="BK111" s="22">
        <v>148197</v>
      </c>
      <c r="BL111" s="22">
        <v>0</v>
      </c>
      <c r="BM111" s="22">
        <v>35010</v>
      </c>
      <c r="BN111" s="22">
        <v>44574</v>
      </c>
      <c r="BO111" s="22">
        <v>189954</v>
      </c>
      <c r="BP111" s="22">
        <v>53351</v>
      </c>
      <c r="BQ111" s="22">
        <v>0</v>
      </c>
      <c r="BR111" s="22">
        <v>0</v>
      </c>
      <c r="BS111" s="22">
        <v>0</v>
      </c>
      <c r="BT111" s="22">
        <v>0</v>
      </c>
      <c r="BU111" s="22">
        <v>0</v>
      </c>
      <c r="BV111" s="22">
        <v>1209118</v>
      </c>
      <c r="BW111" s="22">
        <v>385938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11195552</v>
      </c>
      <c r="CD111" s="22">
        <v>2729530</v>
      </c>
    </row>
    <row r="112" spans="1:8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47303</v>
      </c>
      <c r="H112" s="22">
        <v>1165055</v>
      </c>
      <c r="I112" s="22">
        <v>0</v>
      </c>
      <c r="J112" s="22">
        <v>292169</v>
      </c>
      <c r="K112" s="22">
        <v>0</v>
      </c>
      <c r="L112" s="22">
        <v>0</v>
      </c>
      <c r="M112" s="22">
        <v>7524</v>
      </c>
      <c r="N112" s="22">
        <v>0</v>
      </c>
      <c r="O112" s="22">
        <v>70000</v>
      </c>
      <c r="P112" s="22">
        <v>450985</v>
      </c>
      <c r="Q112" s="22">
        <v>0</v>
      </c>
      <c r="R112" s="22">
        <v>0</v>
      </c>
      <c r="S112" s="22">
        <v>0</v>
      </c>
      <c r="T112" s="22">
        <v>0</v>
      </c>
      <c r="U112" s="22">
        <v>421446</v>
      </c>
      <c r="V112" s="22">
        <v>821021</v>
      </c>
      <c r="W112" s="22">
        <v>209392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21540</v>
      </c>
      <c r="AD112" s="22">
        <v>2230</v>
      </c>
      <c r="AE112" s="22">
        <v>500</v>
      </c>
      <c r="AF112" s="22">
        <v>0</v>
      </c>
      <c r="AG112" s="22">
        <v>0</v>
      </c>
      <c r="AH112" s="22">
        <v>0</v>
      </c>
      <c r="AI112" s="22">
        <v>0</v>
      </c>
      <c r="AJ112" s="22">
        <v>70188</v>
      </c>
      <c r="AK112" s="22">
        <v>36587</v>
      </c>
      <c r="AL112" s="22">
        <v>0</v>
      </c>
      <c r="AM112" s="22">
        <v>8133</v>
      </c>
      <c r="AN112" s="22">
        <v>0</v>
      </c>
      <c r="AO112" s="22">
        <v>0</v>
      </c>
      <c r="AP112" s="22">
        <v>0</v>
      </c>
      <c r="AQ112" s="22">
        <v>3624073</v>
      </c>
      <c r="AR112" s="22">
        <v>67054</v>
      </c>
      <c r="AS112" s="22">
        <v>437374</v>
      </c>
      <c r="AT112" s="22">
        <v>0</v>
      </c>
      <c r="AU112" s="22">
        <v>0</v>
      </c>
      <c r="AV112" s="22">
        <v>203947</v>
      </c>
      <c r="AW112" s="22">
        <v>2234</v>
      </c>
      <c r="AX112" s="22">
        <v>0</v>
      </c>
      <c r="AY112" s="22">
        <v>21541</v>
      </c>
      <c r="AZ112" s="22">
        <v>0</v>
      </c>
      <c r="BA112" s="22">
        <v>126230</v>
      </c>
      <c r="BB112" s="22">
        <v>546477</v>
      </c>
      <c r="BC112" s="22">
        <v>0</v>
      </c>
      <c r="BD112" s="22">
        <v>0</v>
      </c>
      <c r="BE112" s="22">
        <v>41574</v>
      </c>
      <c r="BF112" s="22">
        <v>0</v>
      </c>
      <c r="BG112" s="22">
        <v>350482</v>
      </c>
      <c r="BH112" s="22">
        <v>260366</v>
      </c>
      <c r="BI112" s="22">
        <v>154432</v>
      </c>
      <c r="BJ112" s="22">
        <v>0</v>
      </c>
      <c r="BK112" s="22">
        <v>11620</v>
      </c>
      <c r="BL112" s="22">
        <v>0</v>
      </c>
      <c r="BM112" s="22">
        <v>0</v>
      </c>
      <c r="BN112" s="22">
        <v>0</v>
      </c>
      <c r="BO112" s="22">
        <v>38017</v>
      </c>
      <c r="BP112" s="22">
        <v>14122</v>
      </c>
      <c r="BQ112" s="22">
        <v>19558</v>
      </c>
      <c r="BR112" s="22">
        <v>0</v>
      </c>
      <c r="BS112" s="22">
        <v>0</v>
      </c>
      <c r="BT112" s="22">
        <v>0</v>
      </c>
      <c r="BU112" s="22">
        <v>0</v>
      </c>
      <c r="BV112" s="22">
        <v>177342</v>
      </c>
      <c r="BW112" s="22">
        <v>88515</v>
      </c>
      <c r="BX112" s="22">
        <v>0</v>
      </c>
      <c r="BY112" s="22">
        <v>0</v>
      </c>
      <c r="BZ112" s="22">
        <v>0</v>
      </c>
      <c r="CA112" s="22">
        <v>0</v>
      </c>
      <c r="CB112" s="22">
        <v>0</v>
      </c>
      <c r="CC112" s="22">
        <v>2560885</v>
      </c>
      <c r="CD112" s="22">
        <v>1063188</v>
      </c>
    </row>
    <row r="113" spans="1:8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15470431</v>
      </c>
      <c r="F113" s="22">
        <v>0</v>
      </c>
      <c r="G113" s="22">
        <v>488077</v>
      </c>
      <c r="H113" s="22">
        <v>0</v>
      </c>
      <c r="I113" s="22">
        <v>615221</v>
      </c>
      <c r="J113" s="22">
        <v>1082002</v>
      </c>
      <c r="K113" s="22">
        <v>0</v>
      </c>
      <c r="L113" s="22">
        <v>713484</v>
      </c>
      <c r="M113" s="22">
        <v>77787</v>
      </c>
      <c r="N113" s="22">
        <v>91353</v>
      </c>
      <c r="O113" s="22">
        <v>74681</v>
      </c>
      <c r="P113" s="22">
        <v>2096234</v>
      </c>
      <c r="Q113" s="22">
        <v>0</v>
      </c>
      <c r="R113" s="22">
        <v>0</v>
      </c>
      <c r="S113" s="22">
        <v>523559</v>
      </c>
      <c r="T113" s="22">
        <v>0</v>
      </c>
      <c r="U113" s="22">
        <v>14966772</v>
      </c>
      <c r="V113" s="22">
        <v>3293079</v>
      </c>
      <c r="W113" s="22">
        <v>688227</v>
      </c>
      <c r="X113" s="22">
        <v>587455</v>
      </c>
      <c r="Y113" s="22">
        <v>1202310</v>
      </c>
      <c r="Z113" s="22">
        <v>0</v>
      </c>
      <c r="AA113" s="22">
        <v>36879</v>
      </c>
      <c r="AB113" s="22">
        <v>0</v>
      </c>
      <c r="AC113" s="22">
        <v>370263</v>
      </c>
      <c r="AD113" s="22">
        <v>264127</v>
      </c>
      <c r="AE113" s="22">
        <v>137200</v>
      </c>
      <c r="AF113" s="22">
        <v>0</v>
      </c>
      <c r="AG113" s="22">
        <v>0</v>
      </c>
      <c r="AH113" s="22">
        <v>856146</v>
      </c>
      <c r="AI113" s="22">
        <v>0</v>
      </c>
      <c r="AJ113" s="22">
        <v>3685244</v>
      </c>
      <c r="AK113" s="22">
        <v>704872</v>
      </c>
      <c r="AL113" s="22">
        <v>0</v>
      </c>
      <c r="AM113" s="22">
        <v>56412</v>
      </c>
      <c r="AN113" s="22">
        <v>0</v>
      </c>
      <c r="AO113" s="22">
        <v>0</v>
      </c>
      <c r="AP113" s="22">
        <v>0</v>
      </c>
      <c r="AQ113" s="22">
        <v>48081815</v>
      </c>
      <c r="AR113" s="22">
        <v>349469</v>
      </c>
      <c r="AS113" s="22">
        <v>4413598</v>
      </c>
      <c r="AT113" s="22">
        <v>0</v>
      </c>
      <c r="AU113" s="22">
        <v>1628557</v>
      </c>
      <c r="AV113" s="22">
        <v>3811169</v>
      </c>
      <c r="AW113" s="22">
        <v>0</v>
      </c>
      <c r="AX113" s="22">
        <v>713484</v>
      </c>
      <c r="AY113" s="22">
        <v>246116</v>
      </c>
      <c r="AZ113" s="22">
        <v>287445</v>
      </c>
      <c r="BA113" s="22">
        <v>447962</v>
      </c>
      <c r="BB113" s="22">
        <v>3108845</v>
      </c>
      <c r="BC113" s="22">
        <v>0</v>
      </c>
      <c r="BD113" s="22">
        <v>0</v>
      </c>
      <c r="BE113" s="22">
        <v>490724</v>
      </c>
      <c r="BF113" s="22">
        <v>0</v>
      </c>
      <c r="BG113" s="22">
        <v>3093202</v>
      </c>
      <c r="BH113" s="22">
        <v>2382416</v>
      </c>
      <c r="BI113" s="22">
        <v>665463</v>
      </c>
      <c r="BJ113" s="22">
        <v>691210</v>
      </c>
      <c r="BK113" s="22">
        <v>1470098</v>
      </c>
      <c r="BL113" s="22">
        <v>0</v>
      </c>
      <c r="BM113" s="22">
        <v>67592</v>
      </c>
      <c r="BN113" s="22">
        <v>0</v>
      </c>
      <c r="BO113" s="22">
        <v>1610540</v>
      </c>
      <c r="BP113" s="22">
        <v>365089</v>
      </c>
      <c r="BQ113" s="22">
        <v>0</v>
      </c>
      <c r="BR113" s="22">
        <v>0</v>
      </c>
      <c r="BS113" s="22">
        <v>0</v>
      </c>
      <c r="BT113" s="22">
        <v>301252</v>
      </c>
      <c r="BU113" s="22">
        <v>0</v>
      </c>
      <c r="BV113" s="22">
        <v>3353564</v>
      </c>
      <c r="BW113" s="22">
        <v>1596474</v>
      </c>
      <c r="BX113" s="22">
        <v>0</v>
      </c>
      <c r="BY113" s="22">
        <v>382188</v>
      </c>
      <c r="BZ113" s="22">
        <v>0</v>
      </c>
      <c r="CA113" s="22">
        <v>0</v>
      </c>
      <c r="CB113" s="22">
        <v>1433264</v>
      </c>
      <c r="CC113" s="22">
        <v>32909721</v>
      </c>
      <c r="CD113" s="22">
        <v>15172094</v>
      </c>
    </row>
    <row r="114" spans="1:8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1061760</v>
      </c>
      <c r="F114" s="22">
        <v>0</v>
      </c>
      <c r="G114" s="22">
        <v>294754</v>
      </c>
      <c r="H114" s="22">
        <v>0</v>
      </c>
      <c r="I114" s="22">
        <v>0</v>
      </c>
      <c r="J114" s="22">
        <v>35341</v>
      </c>
      <c r="K114" s="22">
        <v>0</v>
      </c>
      <c r="L114" s="22">
        <v>0</v>
      </c>
      <c r="M114" s="22">
        <v>604</v>
      </c>
      <c r="N114" s="22">
        <v>0</v>
      </c>
      <c r="O114" s="22">
        <v>1713</v>
      </c>
      <c r="P114" s="22">
        <v>0</v>
      </c>
      <c r="Q114" s="22">
        <v>3990</v>
      </c>
      <c r="R114" s="22">
        <v>0</v>
      </c>
      <c r="S114" s="22">
        <v>0</v>
      </c>
      <c r="T114" s="22">
        <v>0</v>
      </c>
      <c r="U114" s="22">
        <v>1109310</v>
      </c>
      <c r="V114" s="22">
        <v>66165</v>
      </c>
      <c r="W114" s="22">
        <v>111002</v>
      </c>
      <c r="X114" s="22">
        <v>0</v>
      </c>
      <c r="Y114" s="22">
        <v>29897</v>
      </c>
      <c r="Z114" s="22">
        <v>0</v>
      </c>
      <c r="AA114" s="22">
        <v>3186</v>
      </c>
      <c r="AB114" s="22">
        <v>0</v>
      </c>
      <c r="AC114" s="22">
        <v>0</v>
      </c>
      <c r="AD114" s="22">
        <v>0</v>
      </c>
      <c r="AE114" s="22">
        <v>49477</v>
      </c>
      <c r="AF114" s="22">
        <v>0</v>
      </c>
      <c r="AG114" s="22">
        <v>0</v>
      </c>
      <c r="AH114" s="22">
        <v>0</v>
      </c>
      <c r="AI114" s="22">
        <v>0</v>
      </c>
      <c r="AJ114" s="22">
        <v>244802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3012001</v>
      </c>
      <c r="AR114" s="22">
        <v>88555</v>
      </c>
      <c r="AS114" s="22">
        <v>498014</v>
      </c>
      <c r="AT114" s="22">
        <v>0</v>
      </c>
      <c r="AU114" s="22">
        <v>0</v>
      </c>
      <c r="AV114" s="22">
        <v>77652</v>
      </c>
      <c r="AW114" s="22">
        <v>0</v>
      </c>
      <c r="AX114" s="22">
        <v>0</v>
      </c>
      <c r="AY114" s="22">
        <v>0</v>
      </c>
      <c r="AZ114" s="22">
        <v>0</v>
      </c>
      <c r="BA114" s="22">
        <v>0</v>
      </c>
      <c r="BB114" s="22">
        <v>544237</v>
      </c>
      <c r="BC114" s="22">
        <v>18756</v>
      </c>
      <c r="BD114" s="22">
        <v>0</v>
      </c>
      <c r="BE114" s="22">
        <v>0</v>
      </c>
      <c r="BF114" s="22">
        <v>0</v>
      </c>
      <c r="BG114" s="22">
        <v>255069</v>
      </c>
      <c r="BH114" s="22">
        <v>17596</v>
      </c>
      <c r="BI114" s="22">
        <v>116778</v>
      </c>
      <c r="BJ114" s="22">
        <v>0</v>
      </c>
      <c r="BK114" s="22">
        <v>72140</v>
      </c>
      <c r="BL114" s="22">
        <v>0</v>
      </c>
      <c r="BM114" s="22">
        <v>0</v>
      </c>
      <c r="BN114" s="22">
        <v>0</v>
      </c>
      <c r="BO114" s="22">
        <v>0</v>
      </c>
      <c r="BP114" s="22">
        <v>0</v>
      </c>
      <c r="BQ114" s="22">
        <v>56508</v>
      </c>
      <c r="BR114" s="22">
        <v>0</v>
      </c>
      <c r="BS114" s="22">
        <v>0</v>
      </c>
      <c r="BT114" s="22">
        <v>0</v>
      </c>
      <c r="BU114" s="22">
        <v>0</v>
      </c>
      <c r="BV114" s="22">
        <v>464023</v>
      </c>
      <c r="BW114" s="22">
        <v>20945</v>
      </c>
      <c r="BX114" s="22">
        <v>0</v>
      </c>
      <c r="BY114" s="22">
        <v>0</v>
      </c>
      <c r="BZ114" s="22">
        <v>0</v>
      </c>
      <c r="CA114" s="22">
        <v>0</v>
      </c>
      <c r="CB114" s="22">
        <v>0</v>
      </c>
      <c r="CC114" s="22">
        <v>2230273</v>
      </c>
      <c r="CD114" s="22">
        <v>781728</v>
      </c>
    </row>
    <row r="115" spans="1:8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2423867</v>
      </c>
      <c r="F115" s="22">
        <v>0</v>
      </c>
      <c r="G115" s="22">
        <v>163790</v>
      </c>
      <c r="H115" s="22">
        <v>0</v>
      </c>
      <c r="I115" s="22">
        <v>0</v>
      </c>
      <c r="J115" s="22">
        <v>127700</v>
      </c>
      <c r="K115" s="22">
        <v>0</v>
      </c>
      <c r="L115" s="22">
        <v>0</v>
      </c>
      <c r="M115" s="22">
        <v>219252</v>
      </c>
      <c r="N115" s="22">
        <v>0</v>
      </c>
      <c r="O115" s="22">
        <v>0</v>
      </c>
      <c r="P115" s="22">
        <v>353036</v>
      </c>
      <c r="Q115" s="22">
        <v>0</v>
      </c>
      <c r="R115" s="22">
        <v>0</v>
      </c>
      <c r="S115" s="22">
        <v>0</v>
      </c>
      <c r="T115" s="22">
        <v>0</v>
      </c>
      <c r="U115" s="22">
        <v>1078942</v>
      </c>
      <c r="V115" s="22">
        <v>450980</v>
      </c>
      <c r="W115" s="22">
        <v>279321</v>
      </c>
      <c r="X115" s="22">
        <v>0</v>
      </c>
      <c r="Y115" s="22">
        <v>56706</v>
      </c>
      <c r="Z115" s="22">
        <v>0</v>
      </c>
      <c r="AA115" s="22">
        <v>14010</v>
      </c>
      <c r="AB115" s="22">
        <v>0</v>
      </c>
      <c r="AC115" s="22">
        <v>0</v>
      </c>
      <c r="AD115" s="22">
        <v>16064</v>
      </c>
      <c r="AE115" s="22">
        <v>92635</v>
      </c>
      <c r="AF115" s="22">
        <v>0</v>
      </c>
      <c r="AG115" s="22">
        <v>0</v>
      </c>
      <c r="AH115" s="22">
        <v>0</v>
      </c>
      <c r="AI115" s="22">
        <v>0</v>
      </c>
      <c r="AJ115" s="22">
        <v>33136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5309439</v>
      </c>
      <c r="AR115" s="22">
        <v>97518</v>
      </c>
      <c r="AS115" s="22">
        <v>727534</v>
      </c>
      <c r="AT115" s="22">
        <v>0</v>
      </c>
      <c r="AU115" s="22">
        <v>0</v>
      </c>
      <c r="AV115" s="22">
        <v>255484</v>
      </c>
      <c r="AW115" s="22">
        <v>4724</v>
      </c>
      <c r="AX115" s="22">
        <v>11587</v>
      </c>
      <c r="AY115" s="22">
        <v>295291</v>
      </c>
      <c r="AZ115" s="22">
        <v>0</v>
      </c>
      <c r="BA115" s="22">
        <v>495986</v>
      </c>
      <c r="BB115" s="22">
        <v>702686</v>
      </c>
      <c r="BC115" s="22">
        <v>0</v>
      </c>
      <c r="BD115" s="22">
        <v>0</v>
      </c>
      <c r="BE115" s="22">
        <v>27436</v>
      </c>
      <c r="BF115" s="22">
        <v>0</v>
      </c>
      <c r="BG115" s="22">
        <v>622983</v>
      </c>
      <c r="BH115" s="22">
        <v>231166</v>
      </c>
      <c r="BI115" s="22">
        <v>291014</v>
      </c>
      <c r="BJ115" s="22">
        <v>0</v>
      </c>
      <c r="BK115" s="22">
        <v>70338</v>
      </c>
      <c r="BL115" s="22">
        <v>0</v>
      </c>
      <c r="BM115" s="22">
        <v>6044</v>
      </c>
      <c r="BN115" s="22">
        <v>0</v>
      </c>
      <c r="BO115" s="22">
        <v>248847</v>
      </c>
      <c r="BP115" s="22">
        <v>177844</v>
      </c>
      <c r="BQ115" s="22">
        <v>133140</v>
      </c>
      <c r="BR115" s="22">
        <v>0</v>
      </c>
      <c r="BS115" s="22">
        <v>0</v>
      </c>
      <c r="BT115" s="22">
        <v>0</v>
      </c>
      <c r="BU115" s="22">
        <v>0</v>
      </c>
      <c r="BV115" s="22">
        <v>364580</v>
      </c>
      <c r="BW115" s="22">
        <v>70000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4834202</v>
      </c>
      <c r="CD115" s="22">
        <v>475237</v>
      </c>
    </row>
    <row r="116" spans="1:8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659262</v>
      </c>
      <c r="F116" s="22">
        <v>0</v>
      </c>
      <c r="G116" s="22">
        <v>57031</v>
      </c>
      <c r="H116" s="22">
        <v>0</v>
      </c>
      <c r="I116" s="22">
        <v>0</v>
      </c>
      <c r="J116" s="22">
        <v>58317</v>
      </c>
      <c r="K116" s="22">
        <v>0</v>
      </c>
      <c r="L116" s="22">
        <v>6000</v>
      </c>
      <c r="M116" s="22">
        <v>3305</v>
      </c>
      <c r="N116" s="22">
        <v>0</v>
      </c>
      <c r="O116" s="22">
        <v>6167</v>
      </c>
      <c r="P116" s="22">
        <v>161383</v>
      </c>
      <c r="Q116" s="22">
        <v>0</v>
      </c>
      <c r="R116" s="22">
        <v>0</v>
      </c>
      <c r="S116" s="22">
        <v>0</v>
      </c>
      <c r="T116" s="22">
        <v>0</v>
      </c>
      <c r="U116" s="22">
        <v>486991</v>
      </c>
      <c r="V116" s="22">
        <v>138339</v>
      </c>
      <c r="W116" s="22">
        <v>116721</v>
      </c>
      <c r="X116" s="22">
        <v>0</v>
      </c>
      <c r="Y116" s="22">
        <v>0</v>
      </c>
      <c r="Z116" s="22">
        <v>0</v>
      </c>
      <c r="AA116" s="22">
        <v>1043</v>
      </c>
      <c r="AB116" s="22">
        <v>0</v>
      </c>
      <c r="AC116" s="22">
        <v>14660</v>
      </c>
      <c r="AD116" s="22">
        <v>72</v>
      </c>
      <c r="AE116" s="22">
        <v>101460</v>
      </c>
      <c r="AF116" s="22">
        <v>0</v>
      </c>
      <c r="AG116" s="22">
        <v>0</v>
      </c>
      <c r="AH116" s="22">
        <v>0</v>
      </c>
      <c r="AI116" s="22">
        <v>0</v>
      </c>
      <c r="AJ116" s="22">
        <v>115698</v>
      </c>
      <c r="AK116" s="22">
        <v>0</v>
      </c>
      <c r="AL116" s="22">
        <v>0</v>
      </c>
      <c r="AM116" s="22">
        <v>0</v>
      </c>
      <c r="AN116" s="22">
        <v>569458</v>
      </c>
      <c r="AO116" s="22">
        <v>0</v>
      </c>
      <c r="AP116" s="22">
        <v>0</v>
      </c>
      <c r="AQ116" s="22">
        <v>2495907</v>
      </c>
      <c r="AR116" s="22">
        <v>55188</v>
      </c>
      <c r="AS116" s="22">
        <v>244508</v>
      </c>
      <c r="AT116" s="22">
        <v>0</v>
      </c>
      <c r="AU116" s="22">
        <v>2200</v>
      </c>
      <c r="AV116" s="22">
        <v>46669</v>
      </c>
      <c r="AW116" s="22">
        <v>101</v>
      </c>
      <c r="AX116" s="22">
        <v>2045</v>
      </c>
      <c r="AY116" s="22">
        <v>6710</v>
      </c>
      <c r="AZ116" s="22">
        <v>0</v>
      </c>
      <c r="BA116" s="22">
        <v>30674</v>
      </c>
      <c r="BB116" s="22">
        <v>311547</v>
      </c>
      <c r="BC116" s="22">
        <v>0</v>
      </c>
      <c r="BD116" s="22">
        <v>0</v>
      </c>
      <c r="BE116" s="22">
        <v>0</v>
      </c>
      <c r="BF116" s="22">
        <v>0</v>
      </c>
      <c r="BG116" s="22">
        <v>205828</v>
      </c>
      <c r="BH116" s="22">
        <v>116279</v>
      </c>
      <c r="BI116" s="22">
        <v>112697</v>
      </c>
      <c r="BJ116" s="22">
        <v>0</v>
      </c>
      <c r="BK116" s="22">
        <v>41716</v>
      </c>
      <c r="BL116" s="22">
        <v>0</v>
      </c>
      <c r="BM116" s="22">
        <v>0</v>
      </c>
      <c r="BN116" s="22">
        <v>0</v>
      </c>
      <c r="BO116" s="22">
        <v>632</v>
      </c>
      <c r="BP116" s="22">
        <v>0</v>
      </c>
      <c r="BQ116" s="22">
        <v>162554</v>
      </c>
      <c r="BR116" s="22">
        <v>0</v>
      </c>
      <c r="BS116" s="22">
        <v>0</v>
      </c>
      <c r="BT116" s="22">
        <v>0</v>
      </c>
      <c r="BU116" s="22">
        <v>0</v>
      </c>
      <c r="BV116" s="22">
        <v>349078</v>
      </c>
      <c r="BW116" s="22">
        <v>13024</v>
      </c>
      <c r="BX116" s="22">
        <v>0</v>
      </c>
      <c r="BY116" s="22">
        <v>0</v>
      </c>
      <c r="BZ116" s="22">
        <v>529477</v>
      </c>
      <c r="CA116" s="22">
        <v>0</v>
      </c>
      <c r="CB116" s="22">
        <v>0</v>
      </c>
      <c r="CC116" s="22">
        <v>2230927</v>
      </c>
      <c r="CD116" s="22">
        <v>264980</v>
      </c>
    </row>
    <row r="117" spans="1:8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9941658</v>
      </c>
      <c r="F117" s="22">
        <v>0</v>
      </c>
      <c r="G117" s="22">
        <v>190187</v>
      </c>
      <c r="H117" s="22">
        <v>0</v>
      </c>
      <c r="I117" s="22">
        <v>575879</v>
      </c>
      <c r="J117" s="22">
        <v>96850</v>
      </c>
      <c r="K117" s="22">
        <v>0</v>
      </c>
      <c r="L117" s="22">
        <v>0</v>
      </c>
      <c r="M117" s="22">
        <v>405630</v>
      </c>
      <c r="N117" s="22">
        <v>200</v>
      </c>
      <c r="O117" s="22">
        <v>0</v>
      </c>
      <c r="P117" s="22">
        <v>369157</v>
      </c>
      <c r="Q117" s="22">
        <v>0</v>
      </c>
      <c r="R117" s="22">
        <v>0</v>
      </c>
      <c r="S117" s="22">
        <v>0</v>
      </c>
      <c r="T117" s="22">
        <v>0</v>
      </c>
      <c r="U117" s="22">
        <v>1389070</v>
      </c>
      <c r="V117" s="22">
        <v>980221</v>
      </c>
      <c r="W117" s="22">
        <v>468167</v>
      </c>
      <c r="X117" s="22">
        <v>65560</v>
      </c>
      <c r="Y117" s="22">
        <v>96407</v>
      </c>
      <c r="Z117" s="22">
        <v>0</v>
      </c>
      <c r="AA117" s="22">
        <v>0</v>
      </c>
      <c r="AB117" s="22">
        <v>42526</v>
      </c>
      <c r="AC117" s="22">
        <v>125361</v>
      </c>
      <c r="AD117" s="22">
        <v>43015</v>
      </c>
      <c r="AE117" s="22">
        <v>19399</v>
      </c>
      <c r="AF117" s="22">
        <v>0</v>
      </c>
      <c r="AG117" s="22">
        <v>0</v>
      </c>
      <c r="AH117" s="22">
        <v>12558</v>
      </c>
      <c r="AI117" s="22">
        <v>0</v>
      </c>
      <c r="AJ117" s="22">
        <v>293672</v>
      </c>
      <c r="AK117" s="22">
        <v>55452</v>
      </c>
      <c r="AL117" s="22">
        <v>0</v>
      </c>
      <c r="AM117" s="22">
        <v>38521</v>
      </c>
      <c r="AN117" s="22">
        <v>3205975</v>
      </c>
      <c r="AO117" s="22">
        <v>0</v>
      </c>
      <c r="AP117" s="22">
        <v>0</v>
      </c>
      <c r="AQ117" s="22">
        <v>18415465</v>
      </c>
      <c r="AR117" s="22">
        <v>212656</v>
      </c>
      <c r="AS117" s="22">
        <v>1110821</v>
      </c>
      <c r="AT117" s="22">
        <v>0</v>
      </c>
      <c r="AU117" s="22">
        <v>938085</v>
      </c>
      <c r="AV117" s="22">
        <v>295451</v>
      </c>
      <c r="AW117" s="22">
        <v>0</v>
      </c>
      <c r="AX117" s="22">
        <v>0</v>
      </c>
      <c r="AY117" s="22">
        <v>431721</v>
      </c>
      <c r="AZ117" s="22">
        <v>0</v>
      </c>
      <c r="BA117" s="22">
        <v>470058</v>
      </c>
      <c r="BB117" s="22">
        <v>1452391</v>
      </c>
      <c r="BC117" s="22">
        <v>0</v>
      </c>
      <c r="BD117" s="22">
        <v>0</v>
      </c>
      <c r="BE117" s="22">
        <v>33993</v>
      </c>
      <c r="BF117" s="22">
        <v>0</v>
      </c>
      <c r="BG117" s="22">
        <v>1094141</v>
      </c>
      <c r="BH117" s="22">
        <v>939296</v>
      </c>
      <c r="BI117" s="22">
        <v>432928</v>
      </c>
      <c r="BJ117" s="22">
        <v>198318</v>
      </c>
      <c r="BK117" s="22">
        <v>122003</v>
      </c>
      <c r="BL117" s="22">
        <v>0</v>
      </c>
      <c r="BM117" s="22">
        <v>8839</v>
      </c>
      <c r="BN117" s="22">
        <v>0</v>
      </c>
      <c r="BO117" s="22">
        <v>123885</v>
      </c>
      <c r="BP117" s="22">
        <v>381058</v>
      </c>
      <c r="BQ117" s="22">
        <v>0</v>
      </c>
      <c r="BR117" s="22">
        <v>0</v>
      </c>
      <c r="BS117" s="22">
        <v>0</v>
      </c>
      <c r="BT117" s="22">
        <v>0</v>
      </c>
      <c r="BU117" s="22">
        <v>0</v>
      </c>
      <c r="BV117" s="22">
        <v>1087057</v>
      </c>
      <c r="BW117" s="22">
        <v>465642</v>
      </c>
      <c r="BX117" s="22">
        <v>0</v>
      </c>
      <c r="BY117" s="22">
        <v>182846</v>
      </c>
      <c r="BZ117" s="22">
        <v>2658813</v>
      </c>
      <c r="CA117" s="22">
        <v>0</v>
      </c>
      <c r="CB117" s="22">
        <v>0</v>
      </c>
      <c r="CC117" s="22">
        <v>12640002</v>
      </c>
      <c r="CD117" s="22">
        <v>5775463</v>
      </c>
    </row>
    <row r="118" spans="1:8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4325217</v>
      </c>
      <c r="F118" s="22">
        <v>0</v>
      </c>
      <c r="G118" s="22">
        <v>228676</v>
      </c>
      <c r="H118" s="22">
        <v>0</v>
      </c>
      <c r="I118" s="22">
        <v>211517</v>
      </c>
      <c r="J118" s="22">
        <v>5000</v>
      </c>
      <c r="K118" s="22">
        <v>0</v>
      </c>
      <c r="L118" s="22">
        <v>0</v>
      </c>
      <c r="M118" s="22">
        <v>79720</v>
      </c>
      <c r="N118" s="22">
        <v>0</v>
      </c>
      <c r="O118" s="22">
        <v>19317</v>
      </c>
      <c r="P118" s="22">
        <v>2282241</v>
      </c>
      <c r="Q118" s="22">
        <v>0</v>
      </c>
      <c r="R118" s="22">
        <v>0</v>
      </c>
      <c r="S118" s="22">
        <v>0</v>
      </c>
      <c r="T118" s="22">
        <v>0</v>
      </c>
      <c r="U118" s="22">
        <v>757637</v>
      </c>
      <c r="V118" s="22">
        <v>1543216</v>
      </c>
      <c r="W118" s="22">
        <v>454935</v>
      </c>
      <c r="X118" s="22">
        <v>0</v>
      </c>
      <c r="Y118" s="22">
        <v>204700</v>
      </c>
      <c r="Z118" s="22">
        <v>0</v>
      </c>
      <c r="AA118" s="22">
        <v>19978</v>
      </c>
      <c r="AB118" s="22">
        <v>0</v>
      </c>
      <c r="AC118" s="22">
        <v>398189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724085</v>
      </c>
      <c r="AK118" s="22">
        <v>7219</v>
      </c>
      <c r="AL118" s="22">
        <v>0</v>
      </c>
      <c r="AM118" s="22">
        <v>0</v>
      </c>
      <c r="AN118" s="22">
        <v>0</v>
      </c>
      <c r="AO118" s="22">
        <v>0</v>
      </c>
      <c r="AP118" s="22">
        <v>5078</v>
      </c>
      <c r="AQ118" s="22">
        <v>11266725</v>
      </c>
      <c r="AR118" s="22">
        <v>73112</v>
      </c>
      <c r="AS118" s="22">
        <v>1281318</v>
      </c>
      <c r="AT118" s="22">
        <v>0</v>
      </c>
      <c r="AU118" s="22">
        <v>271460</v>
      </c>
      <c r="AV118" s="22">
        <v>0</v>
      </c>
      <c r="AW118" s="22">
        <v>0</v>
      </c>
      <c r="AX118" s="22">
        <v>0</v>
      </c>
      <c r="AY118" s="22">
        <v>122414</v>
      </c>
      <c r="AZ118" s="22">
        <v>0</v>
      </c>
      <c r="BA118" s="22">
        <v>574648</v>
      </c>
      <c r="BB118" s="22">
        <v>1184413</v>
      </c>
      <c r="BC118" s="22">
        <v>0</v>
      </c>
      <c r="BD118" s="22">
        <v>0</v>
      </c>
      <c r="BE118" s="22">
        <v>0</v>
      </c>
      <c r="BF118" s="22">
        <v>0</v>
      </c>
      <c r="BG118" s="22">
        <v>857924</v>
      </c>
      <c r="BH118" s="22">
        <v>617549</v>
      </c>
      <c r="BI118" s="22">
        <v>389716</v>
      </c>
      <c r="BJ118" s="22">
        <v>0</v>
      </c>
      <c r="BK118" s="22">
        <v>363093</v>
      </c>
      <c r="BL118" s="22">
        <v>0</v>
      </c>
      <c r="BM118" s="22">
        <v>22768</v>
      </c>
      <c r="BN118" s="22">
        <v>0</v>
      </c>
      <c r="BO118" s="22">
        <v>597336</v>
      </c>
      <c r="BP118" s="22">
        <v>0</v>
      </c>
      <c r="BQ118" s="22">
        <v>0</v>
      </c>
      <c r="BR118" s="22">
        <v>0</v>
      </c>
      <c r="BS118" s="22">
        <v>0</v>
      </c>
      <c r="BT118" s="22">
        <v>0</v>
      </c>
      <c r="BU118" s="22">
        <v>0</v>
      </c>
      <c r="BV118" s="22">
        <v>1583750</v>
      </c>
      <c r="BW118" s="22">
        <v>182446</v>
      </c>
      <c r="BX118" s="22">
        <v>0</v>
      </c>
      <c r="BY118" s="22">
        <v>0</v>
      </c>
      <c r="BZ118" s="22">
        <v>0</v>
      </c>
      <c r="CA118" s="22">
        <v>0</v>
      </c>
      <c r="CB118" s="22">
        <v>12212</v>
      </c>
      <c r="CC118" s="22">
        <v>8134159</v>
      </c>
      <c r="CD118" s="22">
        <v>3132566</v>
      </c>
    </row>
    <row r="119" spans="1:8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8299086</v>
      </c>
      <c r="F119" s="22">
        <v>0</v>
      </c>
      <c r="G119" s="22">
        <v>96133</v>
      </c>
      <c r="H119" s="22">
        <v>0</v>
      </c>
      <c r="I119" s="22">
        <v>483296</v>
      </c>
      <c r="J119" s="22">
        <v>468469</v>
      </c>
      <c r="K119" s="22">
        <v>0</v>
      </c>
      <c r="L119" s="22">
        <v>0</v>
      </c>
      <c r="M119" s="22">
        <v>3800</v>
      </c>
      <c r="N119" s="22">
        <v>0</v>
      </c>
      <c r="O119" s="22">
        <v>13989</v>
      </c>
      <c r="P119" s="22">
        <v>1894660</v>
      </c>
      <c r="Q119" s="22">
        <v>73533</v>
      </c>
      <c r="R119" s="22">
        <v>0</v>
      </c>
      <c r="S119" s="22">
        <v>144500</v>
      </c>
      <c r="T119" s="22">
        <v>0</v>
      </c>
      <c r="U119" s="22">
        <v>2863980</v>
      </c>
      <c r="V119" s="22">
        <v>2395261</v>
      </c>
      <c r="W119" s="22">
        <v>1489189</v>
      </c>
      <c r="X119" s="22">
        <v>0</v>
      </c>
      <c r="Y119" s="22">
        <v>142925</v>
      </c>
      <c r="Z119" s="22">
        <v>266130</v>
      </c>
      <c r="AA119" s="22">
        <v>31814</v>
      </c>
      <c r="AB119" s="22">
        <v>2218585</v>
      </c>
      <c r="AC119" s="22">
        <v>291563</v>
      </c>
      <c r="AD119" s="22">
        <v>98030</v>
      </c>
      <c r="AE119" s="22">
        <v>0</v>
      </c>
      <c r="AF119" s="22">
        <v>0</v>
      </c>
      <c r="AG119" s="22">
        <v>2074826</v>
      </c>
      <c r="AH119" s="22">
        <v>0</v>
      </c>
      <c r="AI119" s="22">
        <v>0</v>
      </c>
      <c r="AJ119" s="22">
        <v>2933720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26283489</v>
      </c>
      <c r="AR119" s="22">
        <v>402987</v>
      </c>
      <c r="AS119" s="22">
        <v>980459</v>
      </c>
      <c r="AT119" s="22">
        <v>0</v>
      </c>
      <c r="AU119" s="22">
        <v>1234709</v>
      </c>
      <c r="AV119" s="22">
        <v>1043376</v>
      </c>
      <c r="AW119" s="22">
        <v>22622</v>
      </c>
      <c r="AX119" s="22">
        <v>0</v>
      </c>
      <c r="AY119" s="22">
        <v>86851</v>
      </c>
      <c r="AZ119" s="22">
        <v>0</v>
      </c>
      <c r="BA119" s="22">
        <v>766336</v>
      </c>
      <c r="BB119" s="22">
        <v>2780383</v>
      </c>
      <c r="BC119" s="22">
        <v>108188</v>
      </c>
      <c r="BD119" s="22">
        <v>0</v>
      </c>
      <c r="BE119" s="22">
        <v>208959</v>
      </c>
      <c r="BF119" s="22">
        <v>0</v>
      </c>
      <c r="BG119" s="22">
        <v>1942242</v>
      </c>
      <c r="BH119" s="22">
        <v>1193503</v>
      </c>
      <c r="BI119" s="22">
        <v>1433850</v>
      </c>
      <c r="BJ119" s="22">
        <v>0</v>
      </c>
      <c r="BK119" s="22">
        <v>33761</v>
      </c>
      <c r="BL119" s="22">
        <v>1149596</v>
      </c>
      <c r="BM119" s="22">
        <v>44972</v>
      </c>
      <c r="BN119" s="22">
        <v>776470</v>
      </c>
      <c r="BO119" s="22">
        <v>291155</v>
      </c>
      <c r="BP119" s="22">
        <v>98057</v>
      </c>
      <c r="BQ119" s="22">
        <v>0</v>
      </c>
      <c r="BR119" s="22">
        <v>0</v>
      </c>
      <c r="BS119" s="22">
        <v>2319714</v>
      </c>
      <c r="BT119" s="22">
        <v>0</v>
      </c>
      <c r="BU119" s="22">
        <v>0</v>
      </c>
      <c r="BV119" s="22">
        <v>3799370</v>
      </c>
      <c r="BW119" s="22">
        <v>619948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>
        <v>21337508</v>
      </c>
      <c r="CD119" s="22">
        <v>4945981</v>
      </c>
    </row>
    <row r="120" spans="1:8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8267976</v>
      </c>
      <c r="F120" s="22">
        <v>1000</v>
      </c>
      <c r="G120" s="22">
        <v>18451</v>
      </c>
      <c r="H120" s="22">
        <v>6000</v>
      </c>
      <c r="I120" s="22">
        <v>487686</v>
      </c>
      <c r="J120" s="22">
        <v>57009</v>
      </c>
      <c r="K120" s="22">
        <v>0</v>
      </c>
      <c r="L120" s="22">
        <v>0</v>
      </c>
      <c r="M120" s="22">
        <v>93996</v>
      </c>
      <c r="N120" s="22">
        <v>167210</v>
      </c>
      <c r="O120" s="22">
        <v>578775</v>
      </c>
      <c r="P120" s="22">
        <v>849115</v>
      </c>
      <c r="Q120" s="22">
        <v>48345</v>
      </c>
      <c r="R120" s="22">
        <v>0</v>
      </c>
      <c r="S120" s="22">
        <v>0</v>
      </c>
      <c r="T120" s="22">
        <v>0</v>
      </c>
      <c r="U120" s="22">
        <v>2800491</v>
      </c>
      <c r="V120" s="22">
        <v>12323062</v>
      </c>
      <c r="W120" s="22">
        <v>85856</v>
      </c>
      <c r="X120" s="22">
        <v>0</v>
      </c>
      <c r="Y120" s="22">
        <v>211635</v>
      </c>
      <c r="Z120" s="22">
        <v>0</v>
      </c>
      <c r="AA120" s="22">
        <v>30226</v>
      </c>
      <c r="AB120" s="22">
        <v>91319</v>
      </c>
      <c r="AC120" s="22">
        <v>40375</v>
      </c>
      <c r="AD120" s="22">
        <v>87844</v>
      </c>
      <c r="AE120" s="22">
        <v>50085</v>
      </c>
      <c r="AF120" s="22">
        <v>29346</v>
      </c>
      <c r="AG120" s="22">
        <v>84750</v>
      </c>
      <c r="AH120" s="22">
        <v>0</v>
      </c>
      <c r="AI120" s="22">
        <v>0</v>
      </c>
      <c r="AJ120" s="22">
        <v>899288</v>
      </c>
      <c r="AK120" s="22">
        <v>11669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27321509</v>
      </c>
      <c r="AR120" s="22">
        <v>170006</v>
      </c>
      <c r="AS120" s="22">
        <v>1114590</v>
      </c>
      <c r="AT120" s="22">
        <v>268304</v>
      </c>
      <c r="AU120" s="22">
        <v>1297541</v>
      </c>
      <c r="AV120" s="22">
        <v>336182</v>
      </c>
      <c r="AW120" s="22">
        <v>24376</v>
      </c>
      <c r="AX120" s="22">
        <v>-100</v>
      </c>
      <c r="AY120" s="22">
        <v>189301</v>
      </c>
      <c r="AZ120" s="22">
        <v>172579</v>
      </c>
      <c r="BA120" s="22">
        <v>641430</v>
      </c>
      <c r="BB120" s="22">
        <v>2149097</v>
      </c>
      <c r="BC120" s="22">
        <v>168560</v>
      </c>
      <c r="BD120" s="22">
        <v>0</v>
      </c>
      <c r="BE120" s="22">
        <v>0</v>
      </c>
      <c r="BF120" s="22">
        <v>0</v>
      </c>
      <c r="BG120" s="22">
        <v>3078158</v>
      </c>
      <c r="BH120" s="22">
        <v>1664882</v>
      </c>
      <c r="BI120" s="22">
        <v>562017</v>
      </c>
      <c r="BJ120" s="22">
        <v>0</v>
      </c>
      <c r="BK120" s="22">
        <v>253665</v>
      </c>
      <c r="BL120" s="22">
        <v>0</v>
      </c>
      <c r="BM120" s="22">
        <v>62791</v>
      </c>
      <c r="BN120" s="22">
        <v>91425</v>
      </c>
      <c r="BO120" s="22">
        <v>86782</v>
      </c>
      <c r="BP120" s="22">
        <v>379945</v>
      </c>
      <c r="BQ120" s="22">
        <v>12371</v>
      </c>
      <c r="BR120" s="22">
        <v>101518</v>
      </c>
      <c r="BS120" s="22">
        <v>97065</v>
      </c>
      <c r="BT120" s="22">
        <v>0</v>
      </c>
      <c r="BU120" s="22">
        <v>322901</v>
      </c>
      <c r="BV120" s="22">
        <v>1933890</v>
      </c>
      <c r="BW120" s="22">
        <v>333347</v>
      </c>
      <c r="BX120" s="22">
        <v>0</v>
      </c>
      <c r="BY120" s="22">
        <v>0</v>
      </c>
      <c r="BZ120" s="22">
        <v>0</v>
      </c>
      <c r="CA120" s="22">
        <v>0</v>
      </c>
      <c r="CB120" s="22">
        <v>0</v>
      </c>
      <c r="CC120" s="22">
        <v>15512623</v>
      </c>
      <c r="CD120" s="22">
        <v>11808886</v>
      </c>
    </row>
    <row r="121" spans="1:8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900199</v>
      </c>
      <c r="F121" s="22">
        <v>7597</v>
      </c>
      <c r="G121" s="22">
        <v>193213</v>
      </c>
      <c r="H121" s="22">
        <v>0</v>
      </c>
      <c r="I121" s="22">
        <v>0</v>
      </c>
      <c r="J121" s="22">
        <v>39345</v>
      </c>
      <c r="K121" s="22">
        <v>0</v>
      </c>
      <c r="L121" s="22">
        <v>0</v>
      </c>
      <c r="M121" s="22">
        <v>13430</v>
      </c>
      <c r="N121" s="22">
        <v>0</v>
      </c>
      <c r="O121" s="22">
        <v>16367</v>
      </c>
      <c r="P121" s="22">
        <v>3757</v>
      </c>
      <c r="Q121" s="22">
        <v>0</v>
      </c>
      <c r="R121" s="22">
        <v>0</v>
      </c>
      <c r="S121" s="22">
        <v>0</v>
      </c>
      <c r="T121" s="22">
        <v>0</v>
      </c>
      <c r="U121" s="22">
        <v>786295</v>
      </c>
      <c r="V121" s="22">
        <v>147068</v>
      </c>
      <c r="W121" s="22">
        <v>148980</v>
      </c>
      <c r="X121" s="22">
        <v>0</v>
      </c>
      <c r="Y121" s="22">
        <v>0</v>
      </c>
      <c r="Z121" s="22">
        <v>0</v>
      </c>
      <c r="AA121" s="22">
        <v>3002</v>
      </c>
      <c r="AB121" s="22">
        <v>0</v>
      </c>
      <c r="AC121" s="22">
        <v>30000</v>
      </c>
      <c r="AD121" s="22">
        <v>0</v>
      </c>
      <c r="AE121" s="22">
        <v>116472</v>
      </c>
      <c r="AF121" s="22">
        <v>0</v>
      </c>
      <c r="AG121" s="22">
        <v>0</v>
      </c>
      <c r="AH121" s="22">
        <v>0</v>
      </c>
      <c r="AI121" s="22">
        <v>0</v>
      </c>
      <c r="AJ121" s="22">
        <v>32179</v>
      </c>
      <c r="AK121" s="22">
        <v>9694</v>
      </c>
      <c r="AL121" s="22">
        <v>0</v>
      </c>
      <c r="AM121" s="22">
        <v>0</v>
      </c>
      <c r="AN121" s="22">
        <v>0</v>
      </c>
      <c r="AO121" s="22">
        <v>0</v>
      </c>
      <c r="AP121" s="22">
        <v>48165</v>
      </c>
      <c r="AQ121" s="22">
        <v>2495763</v>
      </c>
      <c r="AR121" s="22">
        <v>71507</v>
      </c>
      <c r="AS121" s="22">
        <v>283369</v>
      </c>
      <c r="AT121" s="22">
        <v>561</v>
      </c>
      <c r="AU121" s="22">
        <v>0</v>
      </c>
      <c r="AV121" s="22">
        <v>0</v>
      </c>
      <c r="AW121" s="22">
        <v>95505</v>
      </c>
      <c r="AX121" s="22">
        <v>30421</v>
      </c>
      <c r="AY121" s="22">
        <v>44877</v>
      </c>
      <c r="AZ121" s="22">
        <v>0</v>
      </c>
      <c r="BA121" s="22">
        <v>72094</v>
      </c>
      <c r="BB121" s="22">
        <v>348504</v>
      </c>
      <c r="BC121" s="22">
        <v>0</v>
      </c>
      <c r="BD121" s="22">
        <v>0</v>
      </c>
      <c r="BE121" s="22">
        <v>0</v>
      </c>
      <c r="BF121" s="22">
        <v>0</v>
      </c>
      <c r="BG121" s="22">
        <v>172790</v>
      </c>
      <c r="BH121" s="22">
        <v>159618</v>
      </c>
      <c r="BI121" s="22">
        <v>147987</v>
      </c>
      <c r="BJ121" s="22">
        <v>0</v>
      </c>
      <c r="BK121" s="22">
        <v>0</v>
      </c>
      <c r="BL121" s="22">
        <v>0</v>
      </c>
      <c r="BM121" s="22">
        <v>48</v>
      </c>
      <c r="BN121" s="22">
        <v>0</v>
      </c>
      <c r="BO121" s="22">
        <v>24697</v>
      </c>
      <c r="BP121" s="22">
        <v>0</v>
      </c>
      <c r="BQ121" s="22">
        <v>0</v>
      </c>
      <c r="BR121" s="22">
        <v>0</v>
      </c>
      <c r="BS121" s="22">
        <v>0</v>
      </c>
      <c r="BT121" s="22">
        <v>0</v>
      </c>
      <c r="BU121" s="22">
        <v>0</v>
      </c>
      <c r="BV121" s="22">
        <v>167431</v>
      </c>
      <c r="BW121" s="22">
        <v>60412</v>
      </c>
      <c r="BX121" s="22">
        <v>0</v>
      </c>
      <c r="BY121" s="22">
        <v>0</v>
      </c>
      <c r="BZ121" s="22">
        <v>0</v>
      </c>
      <c r="CA121" s="22">
        <v>0</v>
      </c>
      <c r="CB121" s="22">
        <v>18096</v>
      </c>
      <c r="CC121" s="22">
        <v>1697917</v>
      </c>
      <c r="CD121" s="22">
        <v>797846</v>
      </c>
    </row>
    <row r="122" spans="1:8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8872817</v>
      </c>
      <c r="F122" s="22">
        <v>0</v>
      </c>
      <c r="G122" s="22">
        <v>914280</v>
      </c>
      <c r="H122" s="22">
        <v>0</v>
      </c>
      <c r="I122" s="22">
        <v>1221346</v>
      </c>
      <c r="J122" s="22">
        <v>386631</v>
      </c>
      <c r="K122" s="22">
        <v>3000</v>
      </c>
      <c r="L122" s="22">
        <v>0</v>
      </c>
      <c r="M122" s="22">
        <v>127749</v>
      </c>
      <c r="N122" s="22">
        <v>0</v>
      </c>
      <c r="O122" s="22">
        <v>22099</v>
      </c>
      <c r="P122" s="22">
        <v>4748377</v>
      </c>
      <c r="Q122" s="22">
        <v>198124</v>
      </c>
      <c r="R122" s="22">
        <v>0</v>
      </c>
      <c r="S122" s="22">
        <v>0</v>
      </c>
      <c r="T122" s="22">
        <v>0</v>
      </c>
      <c r="U122" s="22">
        <v>1434866</v>
      </c>
      <c r="V122" s="22">
        <v>912023</v>
      </c>
      <c r="W122" s="22">
        <v>982755</v>
      </c>
      <c r="X122" s="22">
        <v>0</v>
      </c>
      <c r="Y122" s="22">
        <v>313434</v>
      </c>
      <c r="Z122" s="22">
        <v>0</v>
      </c>
      <c r="AA122" s="22">
        <v>18840</v>
      </c>
      <c r="AB122" s="22">
        <v>0</v>
      </c>
      <c r="AC122" s="22">
        <v>203339</v>
      </c>
      <c r="AD122" s="22">
        <v>0</v>
      </c>
      <c r="AE122" s="22">
        <v>1152170</v>
      </c>
      <c r="AF122" s="22">
        <v>0</v>
      </c>
      <c r="AG122" s="22">
        <v>0</v>
      </c>
      <c r="AH122" s="22">
        <v>0</v>
      </c>
      <c r="AI122" s="22">
        <v>0</v>
      </c>
      <c r="AJ122" s="22">
        <v>1775523</v>
      </c>
      <c r="AK122" s="22">
        <v>2466428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25753801</v>
      </c>
      <c r="AR122" s="22">
        <v>198685</v>
      </c>
      <c r="AS122" s="22">
        <v>1546893</v>
      </c>
      <c r="AT122" s="22">
        <v>0</v>
      </c>
      <c r="AU122" s="22">
        <v>2203776</v>
      </c>
      <c r="AV122" s="22">
        <v>696424</v>
      </c>
      <c r="AW122" s="22">
        <v>26979</v>
      </c>
      <c r="AX122" s="22">
        <v>0</v>
      </c>
      <c r="AY122" s="22">
        <v>213889</v>
      </c>
      <c r="AZ122" s="22">
        <v>90000</v>
      </c>
      <c r="BA122" s="22">
        <v>860087</v>
      </c>
      <c r="BB122" s="22">
        <v>4746663</v>
      </c>
      <c r="BC122" s="22">
        <v>449420</v>
      </c>
      <c r="BD122" s="22">
        <v>0</v>
      </c>
      <c r="BE122" s="22">
        <v>0</v>
      </c>
      <c r="BF122" s="22">
        <v>0</v>
      </c>
      <c r="BG122" s="22">
        <v>1327613</v>
      </c>
      <c r="BH122" s="22">
        <v>792649</v>
      </c>
      <c r="BI122" s="22">
        <v>1150119</v>
      </c>
      <c r="BJ122" s="22">
        <v>0</v>
      </c>
      <c r="BK122" s="22">
        <v>398153</v>
      </c>
      <c r="BL122" s="22">
        <v>0</v>
      </c>
      <c r="BM122" s="22">
        <v>68830</v>
      </c>
      <c r="BN122" s="22">
        <v>27567</v>
      </c>
      <c r="BO122" s="22">
        <v>410456</v>
      </c>
      <c r="BP122" s="22">
        <v>0</v>
      </c>
      <c r="BQ122" s="22">
        <v>945962</v>
      </c>
      <c r="BR122" s="22">
        <v>0</v>
      </c>
      <c r="BS122" s="22">
        <v>0</v>
      </c>
      <c r="BT122" s="22">
        <v>0</v>
      </c>
      <c r="BU122" s="22">
        <v>0</v>
      </c>
      <c r="BV122" s="22">
        <v>3691253</v>
      </c>
      <c r="BW122" s="22">
        <v>2768953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22614371</v>
      </c>
      <c r="CD122" s="22">
        <v>3139430</v>
      </c>
    </row>
    <row r="123" spans="1:8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1386438</v>
      </c>
      <c r="F123" s="22">
        <v>1613</v>
      </c>
      <c r="G123" s="22">
        <v>66172</v>
      </c>
      <c r="H123" s="22">
        <v>0</v>
      </c>
      <c r="I123" s="22">
        <v>0</v>
      </c>
      <c r="J123" s="22">
        <v>346335</v>
      </c>
      <c r="K123" s="22">
        <v>0</v>
      </c>
      <c r="L123" s="22">
        <v>0</v>
      </c>
      <c r="M123" s="22">
        <v>9260</v>
      </c>
      <c r="N123" s="22">
        <v>0</v>
      </c>
      <c r="O123" s="22">
        <v>0</v>
      </c>
      <c r="P123" s="22">
        <v>154428</v>
      </c>
      <c r="Q123" s="22">
        <v>17495</v>
      </c>
      <c r="R123" s="22">
        <v>0</v>
      </c>
      <c r="S123" s="22">
        <v>273049</v>
      </c>
      <c r="T123" s="22">
        <v>0</v>
      </c>
      <c r="U123" s="22">
        <v>361093</v>
      </c>
      <c r="V123" s="22">
        <v>100741</v>
      </c>
      <c r="W123" s="22">
        <v>145400</v>
      </c>
      <c r="X123" s="22">
        <v>0</v>
      </c>
      <c r="Y123" s="22">
        <v>44017</v>
      </c>
      <c r="Z123" s="22">
        <v>0</v>
      </c>
      <c r="AA123" s="22">
        <v>4030</v>
      </c>
      <c r="AB123" s="22">
        <v>0</v>
      </c>
      <c r="AC123" s="22">
        <v>1650</v>
      </c>
      <c r="AD123" s="22">
        <v>429923</v>
      </c>
      <c r="AE123" s="22">
        <v>41300</v>
      </c>
      <c r="AF123" s="22">
        <v>0</v>
      </c>
      <c r="AG123" s="22">
        <v>875</v>
      </c>
      <c r="AH123" s="22">
        <v>0</v>
      </c>
      <c r="AI123" s="22">
        <v>0</v>
      </c>
      <c r="AJ123" s="22">
        <v>158069</v>
      </c>
      <c r="AK123" s="22">
        <v>48106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3589994</v>
      </c>
      <c r="AR123" s="22">
        <v>89122</v>
      </c>
      <c r="AS123" s="22">
        <v>278155</v>
      </c>
      <c r="AT123" s="22">
        <v>0</v>
      </c>
      <c r="AU123" s="22">
        <v>0</v>
      </c>
      <c r="AV123" s="22">
        <v>162003</v>
      </c>
      <c r="AW123" s="22">
        <v>0</v>
      </c>
      <c r="AX123" s="22">
        <v>0</v>
      </c>
      <c r="AY123" s="22">
        <v>20555</v>
      </c>
      <c r="AZ123" s="22">
        <v>0</v>
      </c>
      <c r="BA123" s="22">
        <v>107819</v>
      </c>
      <c r="BB123" s="22">
        <v>450745</v>
      </c>
      <c r="BC123" s="22">
        <v>23142</v>
      </c>
      <c r="BD123" s="22">
        <v>0</v>
      </c>
      <c r="BE123" s="22">
        <v>66224</v>
      </c>
      <c r="BF123" s="22">
        <v>0</v>
      </c>
      <c r="BG123" s="22">
        <v>329908</v>
      </c>
      <c r="BH123" s="22">
        <v>134137</v>
      </c>
      <c r="BI123" s="22">
        <v>178603</v>
      </c>
      <c r="BJ123" s="22">
        <v>0</v>
      </c>
      <c r="BK123" s="22">
        <v>61878</v>
      </c>
      <c r="BL123" s="22">
        <v>0</v>
      </c>
      <c r="BM123" s="22">
        <v>8962</v>
      </c>
      <c r="BN123" s="22">
        <v>0</v>
      </c>
      <c r="BO123" s="22">
        <v>8133</v>
      </c>
      <c r="BP123" s="22">
        <v>402273</v>
      </c>
      <c r="BQ123" s="22">
        <v>12162</v>
      </c>
      <c r="BR123" s="22">
        <v>0</v>
      </c>
      <c r="BS123" s="22">
        <v>641</v>
      </c>
      <c r="BT123" s="22">
        <v>0</v>
      </c>
      <c r="BU123" s="22">
        <v>0</v>
      </c>
      <c r="BV123" s="22">
        <v>130167</v>
      </c>
      <c r="BW123" s="22">
        <v>107760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2572389</v>
      </c>
      <c r="CD123" s="22">
        <v>1017605</v>
      </c>
    </row>
    <row r="124" spans="1:8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3707957</v>
      </c>
      <c r="F124" s="22">
        <v>0</v>
      </c>
      <c r="G124" s="22">
        <v>0</v>
      </c>
      <c r="H124" s="22">
        <v>186242</v>
      </c>
      <c r="I124" s="22">
        <v>0</v>
      </c>
      <c r="J124" s="22">
        <v>14969</v>
      </c>
      <c r="K124" s="22">
        <v>0</v>
      </c>
      <c r="L124" s="22">
        <v>0</v>
      </c>
      <c r="M124" s="22">
        <v>25468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903948</v>
      </c>
      <c r="U124" s="22">
        <v>929353</v>
      </c>
      <c r="V124" s="22">
        <v>332368</v>
      </c>
      <c r="W124" s="22">
        <v>311683</v>
      </c>
      <c r="X124" s="22">
        <v>120820</v>
      </c>
      <c r="Y124" s="22">
        <v>234038</v>
      </c>
      <c r="Z124" s="22">
        <v>0</v>
      </c>
      <c r="AA124" s="22">
        <v>0</v>
      </c>
      <c r="AB124" s="22">
        <v>145183</v>
      </c>
      <c r="AC124" s="22">
        <v>0</v>
      </c>
      <c r="AD124" s="22">
        <v>0</v>
      </c>
      <c r="AE124" s="22">
        <v>257500</v>
      </c>
      <c r="AF124" s="22">
        <v>0</v>
      </c>
      <c r="AG124" s="22">
        <v>0</v>
      </c>
      <c r="AH124" s="22">
        <v>0</v>
      </c>
      <c r="AI124" s="22">
        <v>0</v>
      </c>
      <c r="AJ124" s="22">
        <v>458990</v>
      </c>
      <c r="AK124" s="22">
        <v>0</v>
      </c>
      <c r="AL124" s="22">
        <v>0</v>
      </c>
      <c r="AM124" s="22">
        <v>892815</v>
      </c>
      <c r="AN124" s="22">
        <v>0</v>
      </c>
      <c r="AO124" s="22">
        <v>0</v>
      </c>
      <c r="AP124" s="22">
        <v>0</v>
      </c>
      <c r="AQ124" s="22">
        <v>8521334</v>
      </c>
      <c r="AR124" s="22">
        <v>89069</v>
      </c>
      <c r="AS124" s="22">
        <v>1242350</v>
      </c>
      <c r="AT124" s="22">
        <v>0</v>
      </c>
      <c r="AU124" s="22">
        <v>1970</v>
      </c>
      <c r="AV124" s="22">
        <v>100114</v>
      </c>
      <c r="AW124" s="22">
        <v>4539</v>
      </c>
      <c r="AX124" s="22">
        <v>0</v>
      </c>
      <c r="AY124" s="22">
        <v>40337</v>
      </c>
      <c r="AZ124" s="22">
        <v>0</v>
      </c>
      <c r="BA124" s="22">
        <v>0</v>
      </c>
      <c r="BB124" s="22">
        <v>1240133</v>
      </c>
      <c r="BC124" s="22">
        <v>0</v>
      </c>
      <c r="BD124" s="22">
        <v>0</v>
      </c>
      <c r="BE124" s="22">
        <v>0</v>
      </c>
      <c r="BF124" s="22">
        <v>0</v>
      </c>
      <c r="BG124" s="22">
        <v>1122149</v>
      </c>
      <c r="BH124" s="22">
        <v>322934</v>
      </c>
      <c r="BI124" s="22">
        <v>372094</v>
      </c>
      <c r="BJ124" s="22">
        <v>0</v>
      </c>
      <c r="BK124" s="22">
        <v>269049</v>
      </c>
      <c r="BL124" s="22">
        <v>0</v>
      </c>
      <c r="BM124" s="22">
        <v>0</v>
      </c>
      <c r="BN124" s="22">
        <v>176478</v>
      </c>
      <c r="BO124" s="22">
        <v>0</v>
      </c>
      <c r="BP124" s="22">
        <v>0</v>
      </c>
      <c r="BQ124" s="22">
        <v>0</v>
      </c>
      <c r="BR124" s="22">
        <v>0</v>
      </c>
      <c r="BS124" s="22">
        <v>0</v>
      </c>
      <c r="BT124" s="22">
        <v>0</v>
      </c>
      <c r="BU124" s="22">
        <v>0</v>
      </c>
      <c r="BV124" s="22">
        <v>1626922</v>
      </c>
      <c r="BW124" s="22">
        <v>170882</v>
      </c>
      <c r="BX124" s="22">
        <v>0</v>
      </c>
      <c r="BY124" s="22">
        <v>0</v>
      </c>
      <c r="BZ124" s="22">
        <v>0</v>
      </c>
      <c r="CA124" s="22">
        <v>0</v>
      </c>
      <c r="CB124" s="22">
        <v>767222</v>
      </c>
      <c r="CC124" s="22">
        <v>7546242</v>
      </c>
      <c r="CD124" s="22">
        <v>975092</v>
      </c>
    </row>
    <row r="125" spans="1:8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1175519</v>
      </c>
      <c r="F125" s="22">
        <v>0</v>
      </c>
      <c r="G125" s="22">
        <v>44951</v>
      </c>
      <c r="H125" s="22">
        <v>0</v>
      </c>
      <c r="I125" s="22">
        <v>0</v>
      </c>
      <c r="J125" s="22">
        <v>15500</v>
      </c>
      <c r="K125" s="22">
        <v>0</v>
      </c>
      <c r="L125" s="22">
        <v>0</v>
      </c>
      <c r="M125" s="22">
        <v>11448</v>
      </c>
      <c r="N125" s="22">
        <v>0</v>
      </c>
      <c r="O125" s="22">
        <v>40769</v>
      </c>
      <c r="P125" s="22">
        <v>363816</v>
      </c>
      <c r="Q125" s="22">
        <v>0</v>
      </c>
      <c r="R125" s="22">
        <v>0</v>
      </c>
      <c r="S125" s="22">
        <v>52590</v>
      </c>
      <c r="T125" s="22">
        <v>0</v>
      </c>
      <c r="U125" s="22">
        <v>546982</v>
      </c>
      <c r="V125" s="22">
        <v>58661</v>
      </c>
      <c r="W125" s="22">
        <v>113422</v>
      </c>
      <c r="X125" s="22">
        <v>0</v>
      </c>
      <c r="Y125" s="22">
        <v>214393</v>
      </c>
      <c r="Z125" s="22">
        <v>0</v>
      </c>
      <c r="AA125" s="22">
        <v>6050</v>
      </c>
      <c r="AB125" s="22">
        <v>22968</v>
      </c>
      <c r="AC125" s="22">
        <v>0</v>
      </c>
      <c r="AD125" s="22">
        <v>15064</v>
      </c>
      <c r="AE125" s="22">
        <v>561</v>
      </c>
      <c r="AF125" s="22">
        <v>0</v>
      </c>
      <c r="AG125" s="22">
        <v>0</v>
      </c>
      <c r="AH125" s="22">
        <v>0</v>
      </c>
      <c r="AI125" s="22">
        <v>65000</v>
      </c>
      <c r="AJ125" s="22">
        <v>213891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2961585</v>
      </c>
      <c r="AR125" s="22">
        <v>55272</v>
      </c>
      <c r="AS125" s="22">
        <v>314432</v>
      </c>
      <c r="AT125" s="22">
        <v>0</v>
      </c>
      <c r="AU125" s="22">
        <v>0</v>
      </c>
      <c r="AV125" s="22">
        <v>74259</v>
      </c>
      <c r="AW125" s="22">
        <v>0</v>
      </c>
      <c r="AX125" s="22">
        <v>0</v>
      </c>
      <c r="AY125" s="22">
        <v>9623</v>
      </c>
      <c r="AZ125" s="22">
        <v>0</v>
      </c>
      <c r="BA125" s="22">
        <v>206765</v>
      </c>
      <c r="BB125" s="22">
        <v>297247</v>
      </c>
      <c r="BC125" s="22">
        <v>14632</v>
      </c>
      <c r="BD125" s="22">
        <v>0</v>
      </c>
      <c r="BE125" s="22">
        <v>15493</v>
      </c>
      <c r="BF125" s="22">
        <v>0</v>
      </c>
      <c r="BG125" s="22">
        <v>519561</v>
      </c>
      <c r="BH125" s="22">
        <v>114374</v>
      </c>
      <c r="BI125" s="22">
        <v>110497</v>
      </c>
      <c r="BJ125" s="22">
        <v>0</v>
      </c>
      <c r="BK125" s="22">
        <v>217566</v>
      </c>
      <c r="BL125" s="22">
        <v>0</v>
      </c>
      <c r="BM125" s="22">
        <v>8045</v>
      </c>
      <c r="BN125" s="22">
        <v>23539</v>
      </c>
      <c r="BO125" s="22">
        <v>1858</v>
      </c>
      <c r="BP125" s="22">
        <v>34808</v>
      </c>
      <c r="BQ125" s="22">
        <v>3971</v>
      </c>
      <c r="BR125" s="22">
        <v>0</v>
      </c>
      <c r="BS125" s="22">
        <v>0</v>
      </c>
      <c r="BT125" s="22">
        <v>0</v>
      </c>
      <c r="BU125" s="22">
        <v>66843</v>
      </c>
      <c r="BV125" s="22">
        <v>446897</v>
      </c>
      <c r="BW125" s="22">
        <v>19497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>
        <v>2555179</v>
      </c>
      <c r="CD125" s="22">
        <v>406406</v>
      </c>
    </row>
    <row r="126" spans="1:8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1953481</v>
      </c>
      <c r="F126" s="22">
        <v>0</v>
      </c>
      <c r="G126" s="22">
        <v>431663</v>
      </c>
      <c r="H126" s="22">
        <v>0</v>
      </c>
      <c r="I126" s="22">
        <v>19451</v>
      </c>
      <c r="J126" s="22">
        <v>29222</v>
      </c>
      <c r="K126" s="22">
        <v>0</v>
      </c>
      <c r="L126" s="22">
        <v>798845</v>
      </c>
      <c r="M126" s="22">
        <v>6984</v>
      </c>
      <c r="N126" s="22">
        <v>0</v>
      </c>
      <c r="O126" s="22">
        <v>0</v>
      </c>
      <c r="P126" s="22">
        <v>1112943</v>
      </c>
      <c r="Q126" s="22">
        <v>0</v>
      </c>
      <c r="R126" s="22">
        <v>0</v>
      </c>
      <c r="S126" s="22">
        <v>0</v>
      </c>
      <c r="T126" s="22">
        <v>0</v>
      </c>
      <c r="U126" s="22">
        <v>818035</v>
      </c>
      <c r="V126" s="22">
        <v>4862833</v>
      </c>
      <c r="W126" s="22">
        <v>320058</v>
      </c>
      <c r="X126" s="22">
        <v>0</v>
      </c>
      <c r="Y126" s="22">
        <v>150179</v>
      </c>
      <c r="Z126" s="22">
        <v>0</v>
      </c>
      <c r="AA126" s="22">
        <v>9260</v>
      </c>
      <c r="AB126" s="22">
        <v>0</v>
      </c>
      <c r="AC126" s="22">
        <v>63364</v>
      </c>
      <c r="AD126" s="22">
        <v>7002</v>
      </c>
      <c r="AE126" s="22">
        <v>261435</v>
      </c>
      <c r="AF126" s="22">
        <v>0</v>
      </c>
      <c r="AG126" s="22">
        <v>0</v>
      </c>
      <c r="AH126" s="22">
        <v>0</v>
      </c>
      <c r="AI126" s="22">
        <v>0</v>
      </c>
      <c r="AJ126" s="22">
        <v>252311</v>
      </c>
      <c r="AK126" s="22">
        <v>2941</v>
      </c>
      <c r="AL126" s="22">
        <v>0</v>
      </c>
      <c r="AM126" s="22">
        <v>0</v>
      </c>
      <c r="AN126" s="22">
        <v>0</v>
      </c>
      <c r="AO126" s="22">
        <v>1627718</v>
      </c>
      <c r="AP126" s="22">
        <v>0</v>
      </c>
      <c r="AQ126" s="22">
        <v>12727725</v>
      </c>
      <c r="AR126" s="22">
        <v>88686</v>
      </c>
      <c r="AS126" s="22">
        <v>929395</v>
      </c>
      <c r="AT126" s="22">
        <v>0</v>
      </c>
      <c r="AU126" s="22">
        <v>16697</v>
      </c>
      <c r="AV126" s="22">
        <v>112159</v>
      </c>
      <c r="AW126" s="22">
        <v>674</v>
      </c>
      <c r="AX126" s="22">
        <v>637963</v>
      </c>
      <c r="AY126" s="22">
        <v>101676</v>
      </c>
      <c r="AZ126" s="22">
        <v>0</v>
      </c>
      <c r="BA126" s="22">
        <v>0</v>
      </c>
      <c r="BB126" s="22">
        <v>799790</v>
      </c>
      <c r="BC126" s="22">
        <v>12968</v>
      </c>
      <c r="BD126" s="22">
        <v>0</v>
      </c>
      <c r="BE126" s="22">
        <v>0</v>
      </c>
      <c r="BF126" s="22">
        <v>0</v>
      </c>
      <c r="BG126" s="22">
        <v>707246</v>
      </c>
      <c r="BH126" s="22">
        <v>308499</v>
      </c>
      <c r="BI126" s="22">
        <v>312968</v>
      </c>
      <c r="BJ126" s="22">
        <v>0</v>
      </c>
      <c r="BK126" s="22">
        <v>162327</v>
      </c>
      <c r="BL126" s="22">
        <v>0</v>
      </c>
      <c r="BM126" s="22">
        <v>9257</v>
      </c>
      <c r="BN126" s="22">
        <v>0</v>
      </c>
      <c r="BO126" s="22">
        <v>139828</v>
      </c>
      <c r="BP126" s="22">
        <v>111500</v>
      </c>
      <c r="BQ126" s="22">
        <v>7986</v>
      </c>
      <c r="BR126" s="22">
        <v>0</v>
      </c>
      <c r="BS126" s="22">
        <v>0</v>
      </c>
      <c r="BT126" s="22">
        <v>0</v>
      </c>
      <c r="BU126" s="22">
        <v>0</v>
      </c>
      <c r="BV126" s="22">
        <v>765896</v>
      </c>
      <c r="BW126" s="22">
        <v>270308</v>
      </c>
      <c r="BX126" s="22">
        <v>0</v>
      </c>
      <c r="BY126" s="22">
        <v>0</v>
      </c>
      <c r="BZ126" s="22">
        <v>0</v>
      </c>
      <c r="CA126" s="22">
        <v>1049364</v>
      </c>
      <c r="CB126" s="22">
        <v>0</v>
      </c>
      <c r="CC126" s="22">
        <v>6545187</v>
      </c>
      <c r="CD126" s="22">
        <v>6182538</v>
      </c>
    </row>
    <row r="127" spans="1:8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3193370</v>
      </c>
      <c r="F127" s="22">
        <v>0</v>
      </c>
      <c r="G127" s="22">
        <v>102372</v>
      </c>
      <c r="H127" s="22">
        <v>0</v>
      </c>
      <c r="I127" s="22">
        <v>46895</v>
      </c>
      <c r="J127" s="22">
        <v>228316</v>
      </c>
      <c r="K127" s="22">
        <v>104938</v>
      </c>
      <c r="L127" s="22">
        <v>16680</v>
      </c>
      <c r="M127" s="22">
        <v>3375</v>
      </c>
      <c r="N127" s="22">
        <v>0</v>
      </c>
      <c r="O127" s="22">
        <v>17347</v>
      </c>
      <c r="P127" s="22">
        <v>246490</v>
      </c>
      <c r="Q127" s="22">
        <v>669</v>
      </c>
      <c r="R127" s="22">
        <v>0</v>
      </c>
      <c r="S127" s="22">
        <v>335021</v>
      </c>
      <c r="T127" s="22">
        <v>0</v>
      </c>
      <c r="U127" s="22">
        <v>417617</v>
      </c>
      <c r="V127" s="22">
        <v>1878121</v>
      </c>
      <c r="W127" s="22">
        <v>369572</v>
      </c>
      <c r="X127" s="22">
        <v>107274</v>
      </c>
      <c r="Y127" s="22">
        <v>337477</v>
      </c>
      <c r="Z127" s="22">
        <v>0</v>
      </c>
      <c r="AA127" s="22">
        <v>10</v>
      </c>
      <c r="AB127" s="22">
        <v>62111</v>
      </c>
      <c r="AC127" s="22">
        <v>6689</v>
      </c>
      <c r="AD127" s="22">
        <v>223001</v>
      </c>
      <c r="AE127" s="22">
        <v>28542</v>
      </c>
      <c r="AF127" s="22">
        <v>0</v>
      </c>
      <c r="AG127" s="22">
        <v>0</v>
      </c>
      <c r="AH127" s="22">
        <v>0</v>
      </c>
      <c r="AI127" s="22">
        <v>0</v>
      </c>
      <c r="AJ127" s="22">
        <v>59596</v>
      </c>
      <c r="AK127" s="22">
        <v>0</v>
      </c>
      <c r="AL127" s="22">
        <v>0</v>
      </c>
      <c r="AM127" s="22">
        <v>3031</v>
      </c>
      <c r="AN127" s="22">
        <v>0</v>
      </c>
      <c r="AO127" s="22">
        <v>0</v>
      </c>
      <c r="AP127" s="22">
        <v>268668</v>
      </c>
      <c r="AQ127" s="22">
        <v>8057182</v>
      </c>
      <c r="AR127" s="22">
        <v>163524</v>
      </c>
      <c r="AS127" s="22">
        <v>725177</v>
      </c>
      <c r="AT127" s="22">
        <v>0</v>
      </c>
      <c r="AU127" s="22">
        <v>160667</v>
      </c>
      <c r="AV127" s="22">
        <v>192104</v>
      </c>
      <c r="AW127" s="22">
        <v>108661</v>
      </c>
      <c r="AX127" s="22">
        <v>12939</v>
      </c>
      <c r="AY127" s="22">
        <v>1414</v>
      </c>
      <c r="AZ127" s="22">
        <v>0</v>
      </c>
      <c r="BA127" s="22">
        <v>582095</v>
      </c>
      <c r="BB127" s="22">
        <v>598501</v>
      </c>
      <c r="BC127" s="22">
        <v>26002</v>
      </c>
      <c r="BD127" s="22">
        <v>0</v>
      </c>
      <c r="BE127" s="22">
        <v>0</v>
      </c>
      <c r="BF127" s="22">
        <v>0</v>
      </c>
      <c r="BG127" s="22">
        <v>406909</v>
      </c>
      <c r="BH127" s="22">
        <v>215239</v>
      </c>
      <c r="BI127" s="22">
        <v>230644</v>
      </c>
      <c r="BJ127" s="22">
        <v>160471</v>
      </c>
      <c r="BK127" s="22">
        <v>453333</v>
      </c>
      <c r="BL127" s="22">
        <v>0</v>
      </c>
      <c r="BM127" s="22">
        <v>187</v>
      </c>
      <c r="BN127" s="22">
        <v>168189</v>
      </c>
      <c r="BO127" s="22">
        <v>105024</v>
      </c>
      <c r="BP127" s="22">
        <v>372612</v>
      </c>
      <c r="BQ127" s="22">
        <v>20673</v>
      </c>
      <c r="BR127" s="22">
        <v>0</v>
      </c>
      <c r="BS127" s="22">
        <v>0</v>
      </c>
      <c r="BT127" s="22">
        <v>0</v>
      </c>
      <c r="BU127" s="22">
        <v>0</v>
      </c>
      <c r="BV127" s="22">
        <v>471827</v>
      </c>
      <c r="BW127" s="22">
        <v>97729</v>
      </c>
      <c r="BX127" s="22">
        <v>0</v>
      </c>
      <c r="BY127" s="22">
        <v>0</v>
      </c>
      <c r="BZ127" s="22">
        <v>0</v>
      </c>
      <c r="CA127" s="22">
        <v>0</v>
      </c>
      <c r="CB127" s="22">
        <v>0</v>
      </c>
      <c r="CC127" s="22">
        <v>5273921</v>
      </c>
      <c r="CD127" s="22">
        <v>2783261</v>
      </c>
    </row>
    <row r="128" spans="1:8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1801577</v>
      </c>
      <c r="F128" s="22">
        <v>18233</v>
      </c>
      <c r="G128" s="22">
        <v>0</v>
      </c>
      <c r="H128" s="22">
        <v>0</v>
      </c>
      <c r="I128" s="22">
        <v>4238</v>
      </c>
      <c r="J128" s="22">
        <v>65540</v>
      </c>
      <c r="K128" s="22">
        <v>0</v>
      </c>
      <c r="L128" s="22">
        <v>0</v>
      </c>
      <c r="M128" s="22">
        <v>12693</v>
      </c>
      <c r="N128" s="22">
        <v>0</v>
      </c>
      <c r="O128" s="22">
        <v>5156</v>
      </c>
      <c r="P128" s="22">
        <v>578761</v>
      </c>
      <c r="Q128" s="22">
        <v>0</v>
      </c>
      <c r="R128" s="22">
        <v>0</v>
      </c>
      <c r="S128" s="22">
        <v>0</v>
      </c>
      <c r="T128" s="22">
        <v>0</v>
      </c>
      <c r="U128" s="22">
        <v>824646</v>
      </c>
      <c r="V128" s="22">
        <v>1944981</v>
      </c>
      <c r="W128" s="22">
        <v>231610</v>
      </c>
      <c r="X128" s="22">
        <v>0</v>
      </c>
      <c r="Y128" s="22">
        <v>63321</v>
      </c>
      <c r="Z128" s="22">
        <v>0</v>
      </c>
      <c r="AA128" s="22">
        <v>4031</v>
      </c>
      <c r="AB128" s="22">
        <v>117177</v>
      </c>
      <c r="AC128" s="22">
        <v>85214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436864</v>
      </c>
      <c r="AK128" s="22">
        <v>69709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6263751</v>
      </c>
      <c r="AR128" s="22">
        <v>129709</v>
      </c>
      <c r="AS128" s="22">
        <v>449783</v>
      </c>
      <c r="AT128" s="22">
        <v>0</v>
      </c>
      <c r="AU128" s="22">
        <v>0</v>
      </c>
      <c r="AV128" s="22">
        <v>106451</v>
      </c>
      <c r="AW128" s="22">
        <v>1876</v>
      </c>
      <c r="AX128" s="22">
        <v>0</v>
      </c>
      <c r="AY128" s="22">
        <v>57139</v>
      </c>
      <c r="AZ128" s="22">
        <v>0</v>
      </c>
      <c r="BA128" s="22">
        <v>529584</v>
      </c>
      <c r="BB128" s="22">
        <v>448869</v>
      </c>
      <c r="BC128" s="22">
        <v>0</v>
      </c>
      <c r="BD128" s="22">
        <v>0</v>
      </c>
      <c r="BE128" s="22">
        <v>0</v>
      </c>
      <c r="BF128" s="22">
        <v>0</v>
      </c>
      <c r="BG128" s="22">
        <v>461340</v>
      </c>
      <c r="BH128" s="22">
        <v>423352</v>
      </c>
      <c r="BI128" s="22">
        <v>231901</v>
      </c>
      <c r="BJ128" s="22">
        <v>0</v>
      </c>
      <c r="BK128" s="22">
        <v>119276</v>
      </c>
      <c r="BL128" s="22">
        <v>0</v>
      </c>
      <c r="BM128" s="22">
        <v>11693</v>
      </c>
      <c r="BN128" s="22">
        <v>117177</v>
      </c>
      <c r="BO128" s="22">
        <v>156182</v>
      </c>
      <c r="BP128" s="22">
        <v>0</v>
      </c>
      <c r="BQ128" s="22">
        <v>0</v>
      </c>
      <c r="BR128" s="22">
        <v>0</v>
      </c>
      <c r="BS128" s="22">
        <v>0</v>
      </c>
      <c r="BT128" s="22">
        <v>0</v>
      </c>
      <c r="BU128" s="22">
        <v>39014</v>
      </c>
      <c r="BV128" s="22">
        <v>522848</v>
      </c>
      <c r="BW128" s="22">
        <v>156288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3962482</v>
      </c>
      <c r="CD128" s="22">
        <v>2301269</v>
      </c>
    </row>
    <row r="129" spans="1:8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3006531</v>
      </c>
      <c r="H129" s="22">
        <v>0</v>
      </c>
      <c r="I129" s="22">
        <v>0</v>
      </c>
      <c r="J129" s="22">
        <v>41813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1787924</v>
      </c>
      <c r="Q129" s="22">
        <v>0</v>
      </c>
      <c r="R129" s="22">
        <v>0</v>
      </c>
      <c r="S129" s="22">
        <v>0</v>
      </c>
      <c r="T129" s="22">
        <v>0</v>
      </c>
      <c r="U129" s="22">
        <v>399941</v>
      </c>
      <c r="V129" s="22">
        <v>159749</v>
      </c>
      <c r="W129" s="22">
        <v>287828</v>
      </c>
      <c r="X129" s="22">
        <v>28894</v>
      </c>
      <c r="Y129" s="22">
        <v>0</v>
      </c>
      <c r="Z129" s="22">
        <v>0</v>
      </c>
      <c r="AA129" s="22">
        <v>0</v>
      </c>
      <c r="AB129" s="22">
        <v>0</v>
      </c>
      <c r="AC129" s="22">
        <v>150883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4164749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10028312</v>
      </c>
      <c r="AR129" s="22">
        <v>90870</v>
      </c>
      <c r="AS129" s="22">
        <v>757190</v>
      </c>
      <c r="AT129" s="22">
        <v>0</v>
      </c>
      <c r="AU129" s="22">
        <v>0</v>
      </c>
      <c r="AV129" s="22">
        <v>192175</v>
      </c>
      <c r="AW129" s="22">
        <v>0</v>
      </c>
      <c r="AX129" s="22">
        <v>0</v>
      </c>
      <c r="AY129" s="22">
        <v>0</v>
      </c>
      <c r="AZ129" s="22">
        <v>0</v>
      </c>
      <c r="BA129" s="22">
        <v>0</v>
      </c>
      <c r="BB129" s="22">
        <v>767428</v>
      </c>
      <c r="BC129" s="22">
        <v>0</v>
      </c>
      <c r="BD129" s="22">
        <v>0</v>
      </c>
      <c r="BE129" s="22">
        <v>0</v>
      </c>
      <c r="BF129" s="22">
        <v>0</v>
      </c>
      <c r="BG129" s="22">
        <v>472763</v>
      </c>
      <c r="BH129" s="22">
        <v>69845</v>
      </c>
      <c r="BI129" s="22">
        <v>257066</v>
      </c>
      <c r="BJ129" s="22">
        <v>0</v>
      </c>
      <c r="BK129" s="22">
        <v>0</v>
      </c>
      <c r="BL129" s="22">
        <v>0</v>
      </c>
      <c r="BM129" s="22">
        <v>0</v>
      </c>
      <c r="BN129" s="22">
        <v>0</v>
      </c>
      <c r="BO129" s="22">
        <v>252051</v>
      </c>
      <c r="BP129" s="22">
        <v>0</v>
      </c>
      <c r="BQ129" s="22">
        <v>0</v>
      </c>
      <c r="BR129" s="22">
        <v>0</v>
      </c>
      <c r="BS129" s="22">
        <v>0</v>
      </c>
      <c r="BT129" s="22">
        <v>0</v>
      </c>
      <c r="BU129" s="22">
        <v>0</v>
      </c>
      <c r="BV129" s="22">
        <v>679385</v>
      </c>
      <c r="BW129" s="22">
        <v>0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>
        <v>3538773</v>
      </c>
      <c r="CD129" s="22">
        <v>6489539</v>
      </c>
    </row>
    <row r="130" spans="1:8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5377177</v>
      </c>
      <c r="F130" s="22">
        <v>0</v>
      </c>
      <c r="G130" s="22">
        <v>247531</v>
      </c>
      <c r="H130" s="22">
        <v>0</v>
      </c>
      <c r="I130" s="22">
        <v>0</v>
      </c>
      <c r="J130" s="22">
        <v>76121</v>
      </c>
      <c r="K130" s="22">
        <v>0</v>
      </c>
      <c r="L130" s="22">
        <v>0</v>
      </c>
      <c r="M130" s="22">
        <v>3648</v>
      </c>
      <c r="N130" s="22">
        <v>0</v>
      </c>
      <c r="O130" s="22">
        <v>0</v>
      </c>
      <c r="P130" s="22">
        <v>7095</v>
      </c>
      <c r="Q130" s="22">
        <v>31920</v>
      </c>
      <c r="R130" s="22">
        <v>0</v>
      </c>
      <c r="S130" s="22">
        <v>0</v>
      </c>
      <c r="T130" s="22">
        <v>0</v>
      </c>
      <c r="U130" s="22">
        <v>625296</v>
      </c>
      <c r="V130" s="22">
        <v>406767</v>
      </c>
      <c r="W130" s="22">
        <v>85412</v>
      </c>
      <c r="X130" s="22">
        <v>0</v>
      </c>
      <c r="Y130" s="22">
        <v>407614</v>
      </c>
      <c r="Z130" s="22">
        <v>0</v>
      </c>
      <c r="AA130" s="22">
        <v>2850</v>
      </c>
      <c r="AB130" s="22">
        <v>0</v>
      </c>
      <c r="AC130" s="22">
        <v>191139</v>
      </c>
      <c r="AD130" s="22">
        <v>0</v>
      </c>
      <c r="AE130" s="22">
        <v>413011</v>
      </c>
      <c r="AF130" s="22">
        <v>0</v>
      </c>
      <c r="AG130" s="22">
        <v>1280</v>
      </c>
      <c r="AH130" s="22">
        <v>0</v>
      </c>
      <c r="AI130" s="22">
        <v>0</v>
      </c>
      <c r="AJ130" s="22">
        <v>10627130</v>
      </c>
      <c r="AK130" s="22">
        <v>0</v>
      </c>
      <c r="AL130" s="22">
        <v>0</v>
      </c>
      <c r="AM130" s="22">
        <v>152605</v>
      </c>
      <c r="AN130" s="22">
        <v>0</v>
      </c>
      <c r="AO130" s="22">
        <v>0</v>
      </c>
      <c r="AP130" s="22">
        <v>0</v>
      </c>
      <c r="AQ130" s="22">
        <v>18656596</v>
      </c>
      <c r="AR130" s="22">
        <v>246864</v>
      </c>
      <c r="AS130" s="22">
        <v>1028519</v>
      </c>
      <c r="AT130" s="22">
        <v>0</v>
      </c>
      <c r="AU130" s="22">
        <v>125000</v>
      </c>
      <c r="AV130" s="22">
        <v>263921</v>
      </c>
      <c r="AW130" s="22">
        <v>0</v>
      </c>
      <c r="AX130" s="22">
        <v>25431</v>
      </c>
      <c r="AY130" s="22">
        <v>198064</v>
      </c>
      <c r="AZ130" s="22">
        <v>0</v>
      </c>
      <c r="BA130" s="22">
        <v>1315270</v>
      </c>
      <c r="BB130" s="22">
        <v>716273</v>
      </c>
      <c r="BC130" s="22">
        <v>90592</v>
      </c>
      <c r="BD130" s="22">
        <v>0</v>
      </c>
      <c r="BE130" s="22">
        <v>13750</v>
      </c>
      <c r="BF130" s="22">
        <v>0</v>
      </c>
      <c r="BG130" s="22">
        <v>405980</v>
      </c>
      <c r="BH130" s="22">
        <v>579346</v>
      </c>
      <c r="BI130" s="22">
        <v>127430</v>
      </c>
      <c r="BJ130" s="22">
        <v>0</v>
      </c>
      <c r="BK130" s="22">
        <v>373429</v>
      </c>
      <c r="BL130" s="22">
        <v>4447</v>
      </c>
      <c r="BM130" s="22">
        <v>96611</v>
      </c>
      <c r="BN130" s="22">
        <v>0</v>
      </c>
      <c r="BO130" s="22">
        <v>607440</v>
      </c>
      <c r="BP130" s="22">
        <v>0</v>
      </c>
      <c r="BQ130" s="22">
        <v>598062</v>
      </c>
      <c r="BR130" s="22">
        <v>0</v>
      </c>
      <c r="BS130" s="22">
        <v>1285</v>
      </c>
      <c r="BT130" s="22">
        <v>0</v>
      </c>
      <c r="BU130" s="22">
        <v>0</v>
      </c>
      <c r="BV130" s="22">
        <v>2486874</v>
      </c>
      <c r="BW130" s="22">
        <v>85992</v>
      </c>
      <c r="BX130" s="22">
        <v>0</v>
      </c>
      <c r="BY130" s="22">
        <v>391050</v>
      </c>
      <c r="BZ130" s="22">
        <v>0</v>
      </c>
      <c r="CA130" s="22">
        <v>0</v>
      </c>
      <c r="CB130" s="22">
        <v>2293</v>
      </c>
      <c r="CC130" s="22">
        <v>9783923</v>
      </c>
      <c r="CD130" s="22">
        <v>8872673</v>
      </c>
    </row>
    <row r="131" spans="1:8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369204</v>
      </c>
      <c r="F131" s="22">
        <v>52978</v>
      </c>
      <c r="G131" s="22">
        <v>98977</v>
      </c>
      <c r="H131" s="22">
        <v>0</v>
      </c>
      <c r="I131" s="22">
        <v>0</v>
      </c>
      <c r="J131" s="22">
        <v>2000</v>
      </c>
      <c r="K131" s="22">
        <v>0</v>
      </c>
      <c r="L131" s="22">
        <v>0</v>
      </c>
      <c r="M131" s="22">
        <v>1160</v>
      </c>
      <c r="N131" s="22">
        <v>0</v>
      </c>
      <c r="O131" s="22">
        <v>0</v>
      </c>
      <c r="P131" s="22">
        <v>28723</v>
      </c>
      <c r="Q131" s="22">
        <v>0</v>
      </c>
      <c r="R131" s="22">
        <v>0</v>
      </c>
      <c r="S131" s="22">
        <v>0</v>
      </c>
      <c r="T131" s="22">
        <v>0</v>
      </c>
      <c r="U131" s="22">
        <v>109333</v>
      </c>
      <c r="V131" s="22">
        <v>54420</v>
      </c>
      <c r="W131" s="22">
        <v>44764</v>
      </c>
      <c r="X131" s="22">
        <v>0</v>
      </c>
      <c r="Y131" s="22">
        <v>34751</v>
      </c>
      <c r="Z131" s="22">
        <v>0</v>
      </c>
      <c r="AA131" s="22">
        <v>3650</v>
      </c>
      <c r="AB131" s="22">
        <v>0</v>
      </c>
      <c r="AC131" s="22">
        <v>23504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1694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825158</v>
      </c>
      <c r="AR131" s="22">
        <v>22526</v>
      </c>
      <c r="AS131" s="22">
        <v>140235</v>
      </c>
      <c r="AT131" s="22">
        <v>0</v>
      </c>
      <c r="AU131" s="22">
        <v>0</v>
      </c>
      <c r="AV131" s="22">
        <v>30351</v>
      </c>
      <c r="AW131" s="22">
        <v>0</v>
      </c>
      <c r="AX131" s="22">
        <v>0</v>
      </c>
      <c r="AY131" s="22">
        <v>0</v>
      </c>
      <c r="AZ131" s="22">
        <v>0</v>
      </c>
      <c r="BA131" s="22">
        <v>0</v>
      </c>
      <c r="BB131" s="22">
        <v>272786</v>
      </c>
      <c r="BC131" s="22">
        <v>0</v>
      </c>
      <c r="BD131" s="22">
        <v>0</v>
      </c>
      <c r="BE131" s="22">
        <v>0</v>
      </c>
      <c r="BF131" s="22">
        <v>0</v>
      </c>
      <c r="BG131" s="22">
        <v>179599</v>
      </c>
      <c r="BH131" s="22">
        <v>30760</v>
      </c>
      <c r="BI131" s="22">
        <v>29541</v>
      </c>
      <c r="BJ131" s="22">
        <v>0</v>
      </c>
      <c r="BK131" s="22">
        <v>35763</v>
      </c>
      <c r="BL131" s="22">
        <v>0</v>
      </c>
      <c r="BM131" s="22">
        <v>0</v>
      </c>
      <c r="BN131" s="22">
        <v>0</v>
      </c>
      <c r="BO131" s="22">
        <v>800</v>
      </c>
      <c r="BP131" s="22">
        <v>0</v>
      </c>
      <c r="BQ131" s="22">
        <v>0</v>
      </c>
      <c r="BR131" s="22">
        <v>0</v>
      </c>
      <c r="BS131" s="22">
        <v>0</v>
      </c>
      <c r="BT131" s="22">
        <v>0</v>
      </c>
      <c r="BU131" s="22">
        <v>0</v>
      </c>
      <c r="BV131" s="22">
        <v>12280</v>
      </c>
      <c r="BW131" s="22">
        <v>12165</v>
      </c>
      <c r="BX131" s="22">
        <v>0</v>
      </c>
      <c r="BY131" s="22">
        <v>0</v>
      </c>
      <c r="BZ131" s="22">
        <v>0</v>
      </c>
      <c r="CA131" s="22">
        <v>0</v>
      </c>
      <c r="CB131" s="22">
        <v>0</v>
      </c>
      <c r="CC131" s="22">
        <v>766806</v>
      </c>
      <c r="CD131" s="22">
        <v>58352</v>
      </c>
    </row>
    <row r="132" spans="1:8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2579276</v>
      </c>
      <c r="F132" s="22">
        <v>0</v>
      </c>
      <c r="G132" s="22">
        <v>380683</v>
      </c>
      <c r="H132" s="22">
        <v>0</v>
      </c>
      <c r="I132" s="22">
        <v>35158</v>
      </c>
      <c r="J132" s="22">
        <v>1732958</v>
      </c>
      <c r="K132" s="22">
        <v>9464</v>
      </c>
      <c r="L132" s="22">
        <v>0</v>
      </c>
      <c r="M132" s="22">
        <v>30971</v>
      </c>
      <c r="N132" s="22">
        <v>0</v>
      </c>
      <c r="O132" s="22">
        <v>9708</v>
      </c>
      <c r="P132" s="22">
        <v>35748</v>
      </c>
      <c r="Q132" s="22">
        <v>9868</v>
      </c>
      <c r="R132" s="22">
        <v>0</v>
      </c>
      <c r="S132" s="22">
        <v>0</v>
      </c>
      <c r="T132" s="22">
        <v>0</v>
      </c>
      <c r="U132" s="22">
        <v>831201</v>
      </c>
      <c r="V132" s="22">
        <v>122072</v>
      </c>
      <c r="W132" s="22">
        <v>371317</v>
      </c>
      <c r="X132" s="22">
        <v>0</v>
      </c>
      <c r="Y132" s="22">
        <v>118472</v>
      </c>
      <c r="Z132" s="22">
        <v>0</v>
      </c>
      <c r="AA132" s="22">
        <v>11830</v>
      </c>
      <c r="AB132" s="22">
        <v>0</v>
      </c>
      <c r="AC132" s="22">
        <v>0</v>
      </c>
      <c r="AD132" s="22">
        <v>204875</v>
      </c>
      <c r="AE132" s="22">
        <v>213657</v>
      </c>
      <c r="AF132" s="22">
        <v>0</v>
      </c>
      <c r="AG132" s="22">
        <v>0</v>
      </c>
      <c r="AH132" s="22">
        <v>0</v>
      </c>
      <c r="AI132" s="22">
        <v>0</v>
      </c>
      <c r="AJ132" s="22">
        <v>1941157</v>
      </c>
      <c r="AK132" s="22">
        <v>48722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8687137</v>
      </c>
      <c r="AR132" s="22">
        <v>95587</v>
      </c>
      <c r="AS132" s="22">
        <v>541342</v>
      </c>
      <c r="AT132" s="22">
        <v>0</v>
      </c>
      <c r="AU132" s="22">
        <v>2263</v>
      </c>
      <c r="AV132" s="22">
        <v>190850</v>
      </c>
      <c r="AW132" s="22">
        <v>2993</v>
      </c>
      <c r="AX132" s="22">
        <v>0</v>
      </c>
      <c r="AY132" s="22">
        <v>70818</v>
      </c>
      <c r="AZ132" s="22">
        <v>0</v>
      </c>
      <c r="BA132" s="22">
        <v>285660</v>
      </c>
      <c r="BB132" s="22">
        <v>338958</v>
      </c>
      <c r="BC132" s="22">
        <v>33023</v>
      </c>
      <c r="BD132" s="22">
        <v>0</v>
      </c>
      <c r="BE132" s="22">
        <v>9809</v>
      </c>
      <c r="BF132" s="22">
        <v>0</v>
      </c>
      <c r="BG132" s="22">
        <v>715733</v>
      </c>
      <c r="BH132" s="22">
        <v>207964</v>
      </c>
      <c r="BI132" s="22">
        <v>356517</v>
      </c>
      <c r="BJ132" s="22">
        <v>0</v>
      </c>
      <c r="BK132" s="22">
        <v>205845</v>
      </c>
      <c r="BL132" s="22">
        <v>0</v>
      </c>
      <c r="BM132" s="22">
        <v>40383</v>
      </c>
      <c r="BN132" s="22">
        <v>0</v>
      </c>
      <c r="BO132" s="22">
        <v>0</v>
      </c>
      <c r="BP132" s="22">
        <v>169135</v>
      </c>
      <c r="BQ132" s="22">
        <v>3901</v>
      </c>
      <c r="BR132" s="22">
        <v>0</v>
      </c>
      <c r="BS132" s="22">
        <v>0</v>
      </c>
      <c r="BT132" s="22">
        <v>0</v>
      </c>
      <c r="BU132" s="22">
        <v>890</v>
      </c>
      <c r="BV132" s="22">
        <v>1158255</v>
      </c>
      <c r="BW132" s="22">
        <v>214057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4643983</v>
      </c>
      <c r="CD132" s="22">
        <v>4043154</v>
      </c>
    </row>
    <row r="133" spans="1:8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886233</v>
      </c>
      <c r="F133" s="22">
        <v>0</v>
      </c>
      <c r="G133" s="22">
        <v>23033</v>
      </c>
      <c r="H133" s="22">
        <v>0</v>
      </c>
      <c r="I133" s="22">
        <v>0</v>
      </c>
      <c r="J133" s="22">
        <v>274915</v>
      </c>
      <c r="K133" s="22">
        <v>0</v>
      </c>
      <c r="L133" s="22">
        <v>0</v>
      </c>
      <c r="M133" s="22">
        <v>707</v>
      </c>
      <c r="N133" s="22">
        <v>0</v>
      </c>
      <c r="O133" s="22">
        <v>3200</v>
      </c>
      <c r="P133" s="22">
        <v>33068</v>
      </c>
      <c r="Q133" s="22">
        <v>5194</v>
      </c>
      <c r="R133" s="22">
        <v>0</v>
      </c>
      <c r="S133" s="22">
        <v>0</v>
      </c>
      <c r="T133" s="22">
        <v>0</v>
      </c>
      <c r="U133" s="22">
        <v>658085</v>
      </c>
      <c r="V133" s="22">
        <v>776727</v>
      </c>
      <c r="W133" s="22">
        <v>70248</v>
      </c>
      <c r="X133" s="22">
        <v>0</v>
      </c>
      <c r="Y133" s="22">
        <v>0</v>
      </c>
      <c r="Z133" s="22">
        <v>0</v>
      </c>
      <c r="AA133" s="22">
        <v>13235</v>
      </c>
      <c r="AB133" s="22">
        <v>0</v>
      </c>
      <c r="AC133" s="22">
        <v>0</v>
      </c>
      <c r="AD133" s="22">
        <v>0</v>
      </c>
      <c r="AE133" s="22">
        <v>199531</v>
      </c>
      <c r="AF133" s="22">
        <v>0</v>
      </c>
      <c r="AG133" s="22">
        <v>0</v>
      </c>
      <c r="AH133" s="22">
        <v>0</v>
      </c>
      <c r="AI133" s="22">
        <v>0</v>
      </c>
      <c r="AJ133" s="22">
        <v>142850</v>
      </c>
      <c r="AK133" s="22">
        <v>91360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3178386</v>
      </c>
      <c r="AR133" s="22">
        <v>53099</v>
      </c>
      <c r="AS133" s="22">
        <v>292534</v>
      </c>
      <c r="AT133" s="22">
        <v>0</v>
      </c>
      <c r="AU133" s="22">
        <v>0</v>
      </c>
      <c r="AV133" s="22">
        <v>73187</v>
      </c>
      <c r="AW133" s="22">
        <v>0</v>
      </c>
      <c r="AX133" s="22">
        <v>-4248</v>
      </c>
      <c r="AY133" s="22">
        <v>8173</v>
      </c>
      <c r="AZ133" s="22">
        <v>0</v>
      </c>
      <c r="BA133" s="22">
        <v>114566</v>
      </c>
      <c r="BB133" s="22">
        <v>277557</v>
      </c>
      <c r="BC133" s="22">
        <v>28328</v>
      </c>
      <c r="BD133" s="22">
        <v>0</v>
      </c>
      <c r="BE133" s="22">
        <v>954</v>
      </c>
      <c r="BF133" s="22">
        <v>0</v>
      </c>
      <c r="BG133" s="22">
        <v>236377</v>
      </c>
      <c r="BH133" s="22">
        <v>81088</v>
      </c>
      <c r="BI133" s="22">
        <v>70102</v>
      </c>
      <c r="BJ133" s="22">
        <v>0</v>
      </c>
      <c r="BK133" s="22">
        <v>9969</v>
      </c>
      <c r="BL133" s="22">
        <v>0</v>
      </c>
      <c r="BM133" s="22">
        <v>26423</v>
      </c>
      <c r="BN133" s="22">
        <v>0</v>
      </c>
      <c r="BO133" s="22">
        <v>0</v>
      </c>
      <c r="BP133" s="22">
        <v>0</v>
      </c>
      <c r="BQ133" s="22">
        <v>190314</v>
      </c>
      <c r="BR133" s="22">
        <v>0</v>
      </c>
      <c r="BS133" s="22">
        <v>0</v>
      </c>
      <c r="BT133" s="22">
        <v>0</v>
      </c>
      <c r="BU133" s="22">
        <v>0</v>
      </c>
      <c r="BV133" s="22">
        <v>135475</v>
      </c>
      <c r="BW133" s="22">
        <v>115518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1709416</v>
      </c>
      <c r="CD133" s="22">
        <v>1468970</v>
      </c>
    </row>
    <row r="134" spans="1:8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4568956</v>
      </c>
      <c r="F134" s="22">
        <v>720561</v>
      </c>
      <c r="G134" s="22">
        <v>93606</v>
      </c>
      <c r="H134" s="22">
        <v>0</v>
      </c>
      <c r="I134" s="22">
        <v>0</v>
      </c>
      <c r="J134" s="22">
        <v>681841</v>
      </c>
      <c r="K134" s="22">
        <v>0</v>
      </c>
      <c r="L134" s="22">
        <v>0</v>
      </c>
      <c r="M134" s="22">
        <v>44015</v>
      </c>
      <c r="N134" s="22">
        <v>0</v>
      </c>
      <c r="O134" s="22">
        <v>2195727</v>
      </c>
      <c r="P134" s="22">
        <v>975754</v>
      </c>
      <c r="Q134" s="22">
        <v>508934</v>
      </c>
      <c r="R134" s="22">
        <v>0</v>
      </c>
      <c r="S134" s="22">
        <v>0</v>
      </c>
      <c r="T134" s="22">
        <v>0</v>
      </c>
      <c r="U134" s="22">
        <v>1990698</v>
      </c>
      <c r="V134" s="22">
        <v>520462</v>
      </c>
      <c r="W134" s="22">
        <v>203981</v>
      </c>
      <c r="X134" s="22">
        <v>0</v>
      </c>
      <c r="Y134" s="22">
        <v>89729</v>
      </c>
      <c r="Z134" s="22">
        <v>0</v>
      </c>
      <c r="AA134" s="22">
        <v>4260</v>
      </c>
      <c r="AB134" s="22">
        <v>0</v>
      </c>
      <c r="AC134" s="22">
        <v>164713</v>
      </c>
      <c r="AD134" s="22">
        <v>211959</v>
      </c>
      <c r="AE134" s="22">
        <v>47825</v>
      </c>
      <c r="AF134" s="22">
        <v>0</v>
      </c>
      <c r="AG134" s="22">
        <v>0</v>
      </c>
      <c r="AH134" s="22">
        <v>0</v>
      </c>
      <c r="AI134" s="22">
        <v>0</v>
      </c>
      <c r="AJ134" s="22">
        <v>852288</v>
      </c>
      <c r="AK134" s="22">
        <v>104355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13979664</v>
      </c>
      <c r="AR134" s="22">
        <v>246510</v>
      </c>
      <c r="AS134" s="22">
        <v>1599306</v>
      </c>
      <c r="AT134" s="22">
        <v>147725</v>
      </c>
      <c r="AU134" s="22">
        <v>0</v>
      </c>
      <c r="AV134" s="22">
        <v>874831</v>
      </c>
      <c r="AW134" s="22">
        <v>3907</v>
      </c>
      <c r="AX134" s="22">
        <v>5963</v>
      </c>
      <c r="AY134" s="22">
        <v>378247</v>
      </c>
      <c r="AZ134" s="22">
        <v>0</v>
      </c>
      <c r="BA134" s="22">
        <v>497730</v>
      </c>
      <c r="BB134" s="22">
        <v>2884997</v>
      </c>
      <c r="BC134" s="22">
        <v>883710</v>
      </c>
      <c r="BD134" s="22">
        <v>0</v>
      </c>
      <c r="BE134" s="22">
        <v>0</v>
      </c>
      <c r="BF134" s="22">
        <v>0</v>
      </c>
      <c r="BG134" s="22">
        <v>1606362</v>
      </c>
      <c r="BH134" s="22">
        <v>645924</v>
      </c>
      <c r="BI134" s="22">
        <v>177609</v>
      </c>
      <c r="BJ134" s="22">
        <v>0</v>
      </c>
      <c r="BK134" s="22">
        <v>111440</v>
      </c>
      <c r="BL134" s="22">
        <v>0</v>
      </c>
      <c r="BM134" s="22">
        <v>6873</v>
      </c>
      <c r="BN134" s="22">
        <v>0</v>
      </c>
      <c r="BO134" s="22">
        <v>189128</v>
      </c>
      <c r="BP134" s="22">
        <v>133024</v>
      </c>
      <c r="BQ134" s="22">
        <v>0</v>
      </c>
      <c r="BR134" s="22">
        <v>0</v>
      </c>
      <c r="BS134" s="22">
        <v>12025</v>
      </c>
      <c r="BT134" s="22">
        <v>0</v>
      </c>
      <c r="BU134" s="22">
        <v>0</v>
      </c>
      <c r="BV134" s="22">
        <v>1295874</v>
      </c>
      <c r="BW134" s="22">
        <v>0</v>
      </c>
      <c r="BX134" s="22">
        <v>0</v>
      </c>
      <c r="BY134" s="22">
        <v>359462</v>
      </c>
      <c r="BZ134" s="22">
        <v>0</v>
      </c>
      <c r="CA134" s="22">
        <v>0</v>
      </c>
      <c r="CB134" s="22">
        <v>0</v>
      </c>
      <c r="CC134" s="22">
        <v>12060647</v>
      </c>
      <c r="CD134" s="22">
        <v>1919017</v>
      </c>
    </row>
    <row r="135" spans="1:8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3096865</v>
      </c>
      <c r="F135" s="22">
        <v>0</v>
      </c>
      <c r="G135" s="22">
        <v>579784</v>
      </c>
      <c r="H135" s="22">
        <v>0</v>
      </c>
      <c r="I135" s="22">
        <v>0</v>
      </c>
      <c r="J135" s="22">
        <v>96764</v>
      </c>
      <c r="K135" s="22">
        <v>0</v>
      </c>
      <c r="L135" s="22">
        <v>0</v>
      </c>
      <c r="M135" s="22">
        <v>66749</v>
      </c>
      <c r="N135" s="22">
        <v>0</v>
      </c>
      <c r="O135" s="22">
        <v>480287</v>
      </c>
      <c r="P135" s="22">
        <v>2355555</v>
      </c>
      <c r="Q135" s="22">
        <v>61471</v>
      </c>
      <c r="R135" s="22">
        <v>0</v>
      </c>
      <c r="S135" s="22">
        <v>0</v>
      </c>
      <c r="T135" s="22">
        <v>0</v>
      </c>
      <c r="U135" s="22">
        <v>1165646</v>
      </c>
      <c r="V135" s="22">
        <v>368967</v>
      </c>
      <c r="W135" s="22">
        <v>322664</v>
      </c>
      <c r="X135" s="22">
        <v>0</v>
      </c>
      <c r="Y135" s="22">
        <v>73716</v>
      </c>
      <c r="Z135" s="22">
        <v>0</v>
      </c>
      <c r="AA135" s="22">
        <v>2600</v>
      </c>
      <c r="AB135" s="22">
        <v>0</v>
      </c>
      <c r="AC135" s="22">
        <v>76150</v>
      </c>
      <c r="AD135" s="22">
        <v>0</v>
      </c>
      <c r="AE135" s="22">
        <v>0</v>
      </c>
      <c r="AF135" s="22">
        <v>0</v>
      </c>
      <c r="AG135" s="22">
        <v>164702</v>
      </c>
      <c r="AH135" s="22">
        <v>0</v>
      </c>
      <c r="AI135" s="22">
        <v>288000</v>
      </c>
      <c r="AJ135" s="22">
        <v>414920</v>
      </c>
      <c r="AK135" s="22">
        <v>145897</v>
      </c>
      <c r="AL135" s="22">
        <v>0</v>
      </c>
      <c r="AM135" s="22">
        <v>0</v>
      </c>
      <c r="AN135" s="22">
        <v>1975060</v>
      </c>
      <c r="AO135" s="22">
        <v>0</v>
      </c>
      <c r="AP135" s="22">
        <v>0</v>
      </c>
      <c r="AQ135" s="22">
        <v>11735797</v>
      </c>
      <c r="AR135" s="22">
        <v>172574</v>
      </c>
      <c r="AS135" s="22">
        <v>686015</v>
      </c>
      <c r="AT135" s="22">
        <v>0</v>
      </c>
      <c r="AU135" s="22">
        <v>0</v>
      </c>
      <c r="AV135" s="22">
        <v>469172</v>
      </c>
      <c r="AW135" s="22">
        <v>0</v>
      </c>
      <c r="AX135" s="22">
        <v>0</v>
      </c>
      <c r="AY135" s="22">
        <v>0</v>
      </c>
      <c r="AZ135" s="22">
        <v>0</v>
      </c>
      <c r="BA135" s="22">
        <v>542791</v>
      </c>
      <c r="BB135" s="22">
        <v>1262894</v>
      </c>
      <c r="BC135" s="22">
        <v>88952</v>
      </c>
      <c r="BD135" s="22">
        <v>0</v>
      </c>
      <c r="BE135" s="22">
        <v>0</v>
      </c>
      <c r="BF135" s="22">
        <v>0</v>
      </c>
      <c r="BG135" s="22">
        <v>1493064</v>
      </c>
      <c r="BH135" s="22">
        <v>560835</v>
      </c>
      <c r="BI135" s="22">
        <v>313560</v>
      </c>
      <c r="BJ135" s="22">
        <v>0</v>
      </c>
      <c r="BK135" s="22">
        <v>114387</v>
      </c>
      <c r="BL135" s="22">
        <v>0</v>
      </c>
      <c r="BM135" s="22">
        <v>24395</v>
      </c>
      <c r="BN135" s="22">
        <v>0</v>
      </c>
      <c r="BO135" s="22">
        <v>879991</v>
      </c>
      <c r="BP135" s="22">
        <v>0</v>
      </c>
      <c r="BQ135" s="22">
        <v>0</v>
      </c>
      <c r="BR135" s="22">
        <v>0</v>
      </c>
      <c r="BS135" s="22">
        <v>0</v>
      </c>
      <c r="BT135" s="22">
        <v>0</v>
      </c>
      <c r="BU135" s="22">
        <v>1551835</v>
      </c>
      <c r="BV135" s="22">
        <v>0</v>
      </c>
      <c r="BW135" s="22">
        <v>527753</v>
      </c>
      <c r="BX135" s="22">
        <v>0</v>
      </c>
      <c r="BY135" s="22">
        <v>0</v>
      </c>
      <c r="BZ135" s="22">
        <v>1857820</v>
      </c>
      <c r="CA135" s="22">
        <v>0</v>
      </c>
      <c r="CB135" s="22">
        <v>0</v>
      </c>
      <c r="CC135" s="22">
        <v>10546038</v>
      </c>
      <c r="CD135" s="22">
        <v>1189759</v>
      </c>
    </row>
    <row r="136" spans="1:8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10056830</v>
      </c>
      <c r="F136" s="22">
        <v>0</v>
      </c>
      <c r="G136" s="22">
        <v>915623</v>
      </c>
      <c r="H136" s="22">
        <v>0</v>
      </c>
      <c r="I136" s="22">
        <v>710090</v>
      </c>
      <c r="J136" s="22">
        <v>438758</v>
      </c>
      <c r="K136" s="22">
        <v>0</v>
      </c>
      <c r="L136" s="22">
        <v>0</v>
      </c>
      <c r="M136" s="22">
        <v>33957</v>
      </c>
      <c r="N136" s="22">
        <v>0</v>
      </c>
      <c r="O136" s="22">
        <v>52021</v>
      </c>
      <c r="P136" s="22">
        <v>7397293</v>
      </c>
      <c r="Q136" s="22">
        <v>0</v>
      </c>
      <c r="R136" s="22">
        <v>0</v>
      </c>
      <c r="S136" s="22">
        <v>142114</v>
      </c>
      <c r="T136" s="22">
        <v>0</v>
      </c>
      <c r="U136" s="22">
        <v>3115180</v>
      </c>
      <c r="V136" s="22">
        <v>1785130</v>
      </c>
      <c r="W136" s="22">
        <v>750671</v>
      </c>
      <c r="X136" s="22">
        <v>0</v>
      </c>
      <c r="Y136" s="22">
        <v>745345</v>
      </c>
      <c r="Z136" s="22">
        <v>0</v>
      </c>
      <c r="AA136" s="22">
        <v>39148</v>
      </c>
      <c r="AB136" s="22">
        <v>0</v>
      </c>
      <c r="AC136" s="22">
        <v>439796</v>
      </c>
      <c r="AD136" s="22">
        <v>0</v>
      </c>
      <c r="AE136" s="22">
        <v>15100</v>
      </c>
      <c r="AF136" s="22">
        <v>144885</v>
      </c>
      <c r="AG136" s="22">
        <v>0</v>
      </c>
      <c r="AH136" s="22">
        <v>0</v>
      </c>
      <c r="AI136" s="22">
        <v>0</v>
      </c>
      <c r="AJ136" s="22">
        <v>1020684</v>
      </c>
      <c r="AK136" s="22">
        <v>136110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27938735</v>
      </c>
      <c r="AR136" s="22">
        <v>384111</v>
      </c>
      <c r="AS136" s="22">
        <v>4166645</v>
      </c>
      <c r="AT136" s="22">
        <v>0</v>
      </c>
      <c r="AU136" s="22">
        <v>1764894</v>
      </c>
      <c r="AV136" s="22">
        <v>1433057</v>
      </c>
      <c r="AW136" s="22">
        <v>0</v>
      </c>
      <c r="AX136" s="22">
        <v>71109</v>
      </c>
      <c r="AY136" s="22">
        <v>273764</v>
      </c>
      <c r="AZ136" s="22">
        <v>0</v>
      </c>
      <c r="BA136" s="22">
        <v>1610245</v>
      </c>
      <c r="BB136" s="22">
        <v>2347809</v>
      </c>
      <c r="BC136" s="22">
        <v>12000</v>
      </c>
      <c r="BD136" s="22">
        <v>0</v>
      </c>
      <c r="BE136" s="22">
        <v>405627</v>
      </c>
      <c r="BF136" s="22">
        <v>0</v>
      </c>
      <c r="BG136" s="22">
        <v>1429347</v>
      </c>
      <c r="BH136" s="22">
        <v>1349665</v>
      </c>
      <c r="BI136" s="22">
        <v>796070</v>
      </c>
      <c r="BJ136" s="22">
        <v>0</v>
      </c>
      <c r="BK136" s="22">
        <v>871177</v>
      </c>
      <c r="BL136" s="22">
        <v>0</v>
      </c>
      <c r="BM136" s="22">
        <v>10027</v>
      </c>
      <c r="BN136" s="22">
        <v>0</v>
      </c>
      <c r="BO136" s="22">
        <v>1357665</v>
      </c>
      <c r="BP136" s="22">
        <v>0</v>
      </c>
      <c r="BQ136" s="22">
        <v>0</v>
      </c>
      <c r="BR136" s="22">
        <v>127044</v>
      </c>
      <c r="BS136" s="22">
        <v>0</v>
      </c>
      <c r="BT136" s="22">
        <v>0</v>
      </c>
      <c r="BU136" s="22">
        <v>0</v>
      </c>
      <c r="BV136" s="22">
        <v>3419907</v>
      </c>
      <c r="BW136" s="22">
        <v>1176739</v>
      </c>
      <c r="BX136" s="22">
        <v>0</v>
      </c>
      <c r="BY136" s="22">
        <v>0</v>
      </c>
      <c r="BZ136" s="22">
        <v>0</v>
      </c>
      <c r="CA136" s="22">
        <v>0</v>
      </c>
      <c r="CB136" s="22">
        <v>18000</v>
      </c>
      <c r="CC136" s="22">
        <v>23024902</v>
      </c>
      <c r="CD136" s="22">
        <v>4913833</v>
      </c>
    </row>
    <row r="137" spans="1:8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11155539</v>
      </c>
      <c r="F137" s="22">
        <v>0</v>
      </c>
      <c r="G137" s="22">
        <v>306040</v>
      </c>
      <c r="H137" s="22">
        <v>335915</v>
      </c>
      <c r="I137" s="22">
        <v>2042928</v>
      </c>
      <c r="J137" s="22">
        <v>146384</v>
      </c>
      <c r="K137" s="22">
        <v>463</v>
      </c>
      <c r="L137" s="22">
        <v>0</v>
      </c>
      <c r="M137" s="22">
        <v>25015</v>
      </c>
      <c r="N137" s="22">
        <v>0</v>
      </c>
      <c r="O137" s="22">
        <v>2350</v>
      </c>
      <c r="P137" s="22">
        <v>3066695</v>
      </c>
      <c r="Q137" s="22">
        <v>0</v>
      </c>
      <c r="R137" s="22">
        <v>61329</v>
      </c>
      <c r="S137" s="22">
        <v>0</v>
      </c>
      <c r="T137" s="22">
        <v>0</v>
      </c>
      <c r="U137" s="22">
        <v>7657219</v>
      </c>
      <c r="V137" s="22">
        <v>2856769</v>
      </c>
      <c r="W137" s="22">
        <v>729731</v>
      </c>
      <c r="X137" s="22">
        <v>366865</v>
      </c>
      <c r="Y137" s="22">
        <v>752924</v>
      </c>
      <c r="Z137" s="22">
        <v>0</v>
      </c>
      <c r="AA137" s="22">
        <v>25181</v>
      </c>
      <c r="AB137" s="22">
        <v>0</v>
      </c>
      <c r="AC137" s="22">
        <v>116447</v>
      </c>
      <c r="AD137" s="22">
        <v>104152</v>
      </c>
      <c r="AE137" s="22">
        <v>0</v>
      </c>
      <c r="AF137" s="22">
        <v>3009184</v>
      </c>
      <c r="AG137" s="22">
        <v>46930</v>
      </c>
      <c r="AH137" s="22">
        <v>0</v>
      </c>
      <c r="AI137" s="22">
        <v>0</v>
      </c>
      <c r="AJ137" s="22">
        <v>2471461</v>
      </c>
      <c r="AK137" s="22">
        <v>187317</v>
      </c>
      <c r="AL137" s="22">
        <v>0</v>
      </c>
      <c r="AM137" s="22">
        <v>82633</v>
      </c>
      <c r="AN137" s="22">
        <v>0</v>
      </c>
      <c r="AO137" s="22">
        <v>0</v>
      </c>
      <c r="AP137" s="22">
        <v>0</v>
      </c>
      <c r="AQ137" s="22">
        <v>35549471</v>
      </c>
      <c r="AR137" s="22">
        <v>367214</v>
      </c>
      <c r="AS137" s="22">
        <v>3073355</v>
      </c>
      <c r="AT137" s="22">
        <v>6321</v>
      </c>
      <c r="AU137" s="22">
        <v>2875828</v>
      </c>
      <c r="AV137" s="22">
        <v>688732</v>
      </c>
      <c r="AW137" s="22">
        <v>0</v>
      </c>
      <c r="AX137" s="22">
        <v>0</v>
      </c>
      <c r="AY137" s="22">
        <v>114791</v>
      </c>
      <c r="AZ137" s="22">
        <v>48031</v>
      </c>
      <c r="BA137" s="22">
        <v>565831</v>
      </c>
      <c r="BB137" s="22">
        <v>3731313</v>
      </c>
      <c r="BC137" s="22">
        <v>0</v>
      </c>
      <c r="BD137" s="22">
        <v>247235</v>
      </c>
      <c r="BE137" s="22">
        <v>279165</v>
      </c>
      <c r="BF137" s="22">
        <v>-62</v>
      </c>
      <c r="BG137" s="22">
        <v>1134438</v>
      </c>
      <c r="BH137" s="22">
        <v>316502</v>
      </c>
      <c r="BI137" s="22">
        <v>798531</v>
      </c>
      <c r="BJ137" s="22">
        <v>448663</v>
      </c>
      <c r="BK137" s="22">
        <v>1065038</v>
      </c>
      <c r="BL137" s="22">
        <v>0</v>
      </c>
      <c r="BM137" s="22">
        <v>14847</v>
      </c>
      <c r="BN137" s="22">
        <v>0</v>
      </c>
      <c r="BO137" s="22">
        <v>666990</v>
      </c>
      <c r="BP137" s="22">
        <v>621426</v>
      </c>
      <c r="BQ137" s="22">
        <v>0</v>
      </c>
      <c r="BR137" s="22">
        <v>3044997</v>
      </c>
      <c r="BS137" s="22">
        <v>0</v>
      </c>
      <c r="BT137" s="22">
        <v>0</v>
      </c>
      <c r="BU137" s="22">
        <v>0</v>
      </c>
      <c r="BV137" s="22">
        <v>4263033</v>
      </c>
      <c r="BW137" s="22">
        <v>885148</v>
      </c>
      <c r="BX137" s="22">
        <v>0</v>
      </c>
      <c r="BY137" s="22">
        <v>99147</v>
      </c>
      <c r="BZ137" s="22">
        <v>0</v>
      </c>
      <c r="CA137" s="22">
        <v>0</v>
      </c>
      <c r="CB137" s="22">
        <v>0</v>
      </c>
      <c r="CC137" s="22">
        <v>25356514</v>
      </c>
      <c r="CD137" s="22">
        <v>10192957</v>
      </c>
    </row>
    <row r="138" spans="1:8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6402958</v>
      </c>
      <c r="H138" s="22">
        <v>186501</v>
      </c>
      <c r="I138" s="22">
        <v>443110</v>
      </c>
      <c r="J138" s="22">
        <v>63843</v>
      </c>
      <c r="K138" s="22">
        <v>0</v>
      </c>
      <c r="L138" s="22">
        <v>0</v>
      </c>
      <c r="M138" s="22">
        <v>27477</v>
      </c>
      <c r="N138" s="22">
        <v>0</v>
      </c>
      <c r="O138" s="22">
        <v>0</v>
      </c>
      <c r="P138" s="22">
        <v>3771955</v>
      </c>
      <c r="Q138" s="22">
        <v>0</v>
      </c>
      <c r="R138" s="22">
        <v>7454</v>
      </c>
      <c r="S138" s="22">
        <v>0</v>
      </c>
      <c r="T138" s="22">
        <v>0</v>
      </c>
      <c r="U138" s="22">
        <v>1814612</v>
      </c>
      <c r="V138" s="22">
        <v>1112808</v>
      </c>
      <c r="W138" s="22">
        <v>602555</v>
      </c>
      <c r="X138" s="22">
        <v>0</v>
      </c>
      <c r="Y138" s="22">
        <v>266712</v>
      </c>
      <c r="Z138" s="22">
        <v>0</v>
      </c>
      <c r="AA138" s="22">
        <v>55101</v>
      </c>
      <c r="AB138" s="22">
        <v>0</v>
      </c>
      <c r="AC138" s="22">
        <v>604895</v>
      </c>
      <c r="AD138" s="22">
        <v>0</v>
      </c>
      <c r="AE138" s="22">
        <v>0</v>
      </c>
      <c r="AF138" s="22">
        <v>0</v>
      </c>
      <c r="AG138" s="22">
        <v>18765</v>
      </c>
      <c r="AH138" s="22">
        <v>0</v>
      </c>
      <c r="AI138" s="22">
        <v>0</v>
      </c>
      <c r="AJ138" s="22">
        <v>907325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16286071</v>
      </c>
      <c r="AR138" s="22">
        <v>129331</v>
      </c>
      <c r="AS138" s="22">
        <v>2045401</v>
      </c>
      <c r="AT138" s="22">
        <v>0</v>
      </c>
      <c r="AU138" s="22">
        <v>913324</v>
      </c>
      <c r="AV138" s="22">
        <v>243028</v>
      </c>
      <c r="AW138" s="22">
        <v>14874</v>
      </c>
      <c r="AX138" s="22">
        <v>0</v>
      </c>
      <c r="AY138" s="22">
        <v>165920</v>
      </c>
      <c r="AZ138" s="22">
        <v>0</v>
      </c>
      <c r="BA138" s="22">
        <v>0</v>
      </c>
      <c r="BB138" s="22">
        <v>2087972</v>
      </c>
      <c r="BC138" s="22">
        <v>0</v>
      </c>
      <c r="BD138" s="22">
        <v>0</v>
      </c>
      <c r="BE138" s="22">
        <v>0</v>
      </c>
      <c r="BF138" s="22">
        <v>0</v>
      </c>
      <c r="BG138" s="22">
        <v>1491483</v>
      </c>
      <c r="BH138" s="22">
        <v>497662</v>
      </c>
      <c r="BI138" s="22">
        <v>563469</v>
      </c>
      <c r="BJ138" s="22">
        <v>0</v>
      </c>
      <c r="BK138" s="22">
        <v>310265</v>
      </c>
      <c r="BL138" s="22">
        <v>0</v>
      </c>
      <c r="BM138" s="22">
        <v>12708</v>
      </c>
      <c r="BN138" s="22">
        <v>0</v>
      </c>
      <c r="BO138" s="22">
        <v>82864</v>
      </c>
      <c r="BP138" s="22">
        <v>0</v>
      </c>
      <c r="BQ138" s="22">
        <v>0</v>
      </c>
      <c r="BR138" s="22">
        <v>0</v>
      </c>
      <c r="BS138" s="22">
        <v>0</v>
      </c>
      <c r="BT138" s="22">
        <v>418410</v>
      </c>
      <c r="BU138" s="22">
        <v>77419</v>
      </c>
      <c r="BV138" s="22">
        <v>1718751</v>
      </c>
      <c r="BW138" s="22">
        <v>84868</v>
      </c>
      <c r="BX138" s="22">
        <v>0</v>
      </c>
      <c r="BY138" s="22">
        <v>0</v>
      </c>
      <c r="BZ138" s="22">
        <v>0</v>
      </c>
      <c r="CA138" s="22">
        <v>0</v>
      </c>
      <c r="CB138" s="22">
        <v>2542713</v>
      </c>
      <c r="CC138" s="22">
        <v>13400462</v>
      </c>
      <c r="CD138" s="22">
        <v>2885609</v>
      </c>
    </row>
    <row r="139" spans="1:8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911283</v>
      </c>
      <c r="F139" s="22">
        <v>85028</v>
      </c>
      <c r="G139" s="22">
        <v>151313</v>
      </c>
      <c r="H139" s="22">
        <v>0</v>
      </c>
      <c r="I139" s="22">
        <v>0</v>
      </c>
      <c r="J139" s="22">
        <v>0</v>
      </c>
      <c r="K139" s="22">
        <v>0</v>
      </c>
      <c r="L139" s="22">
        <v>13008</v>
      </c>
      <c r="M139" s="22">
        <v>7909</v>
      </c>
      <c r="N139" s="22">
        <v>0</v>
      </c>
      <c r="O139" s="22">
        <v>18532</v>
      </c>
      <c r="P139" s="22">
        <v>196747</v>
      </c>
      <c r="Q139" s="22">
        <v>0</v>
      </c>
      <c r="R139" s="22">
        <v>0</v>
      </c>
      <c r="S139" s="22">
        <v>0</v>
      </c>
      <c r="T139" s="22">
        <v>0</v>
      </c>
      <c r="U139" s="22">
        <v>416774</v>
      </c>
      <c r="V139" s="22">
        <v>62729</v>
      </c>
      <c r="W139" s="22">
        <v>78187</v>
      </c>
      <c r="X139" s="22">
        <v>0</v>
      </c>
      <c r="Y139" s="22">
        <v>61791</v>
      </c>
      <c r="Z139" s="22">
        <v>0</v>
      </c>
      <c r="AA139" s="22">
        <v>1700</v>
      </c>
      <c r="AB139" s="22">
        <v>0</v>
      </c>
      <c r="AC139" s="22">
        <v>29092</v>
      </c>
      <c r="AD139" s="22">
        <v>586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171207</v>
      </c>
      <c r="AK139" s="22">
        <v>48666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2254552</v>
      </c>
      <c r="AR139" s="22">
        <v>60397</v>
      </c>
      <c r="AS139" s="22">
        <v>364993</v>
      </c>
      <c r="AT139" s="22">
        <v>0</v>
      </c>
      <c r="AU139" s="22">
        <v>0</v>
      </c>
      <c r="AV139" s="22">
        <v>77721</v>
      </c>
      <c r="AW139" s="22">
        <v>13778</v>
      </c>
      <c r="AX139" s="22">
        <v>5034</v>
      </c>
      <c r="AY139" s="22">
        <v>12357</v>
      </c>
      <c r="AZ139" s="22">
        <v>0</v>
      </c>
      <c r="BA139" s="22">
        <v>147782</v>
      </c>
      <c r="BB139" s="22">
        <v>201194</v>
      </c>
      <c r="BC139" s="22">
        <v>0</v>
      </c>
      <c r="BD139" s="22">
        <v>0</v>
      </c>
      <c r="BE139" s="22">
        <v>855</v>
      </c>
      <c r="BF139" s="22">
        <v>0</v>
      </c>
      <c r="BG139" s="22">
        <v>610489</v>
      </c>
      <c r="BH139" s="22">
        <v>80064</v>
      </c>
      <c r="BI139" s="22">
        <v>69795</v>
      </c>
      <c r="BJ139" s="22">
        <v>0</v>
      </c>
      <c r="BK139" s="22">
        <v>69503</v>
      </c>
      <c r="BL139" s="22">
        <v>0</v>
      </c>
      <c r="BM139" s="22">
        <v>0</v>
      </c>
      <c r="BN139" s="22">
        <v>0</v>
      </c>
      <c r="BO139" s="22">
        <v>72409</v>
      </c>
      <c r="BP139" s="22">
        <v>0</v>
      </c>
      <c r="BQ139" s="22">
        <v>36675</v>
      </c>
      <c r="BR139" s="22">
        <v>45684</v>
      </c>
      <c r="BS139" s="22">
        <v>0</v>
      </c>
      <c r="BT139" s="22">
        <v>0</v>
      </c>
      <c r="BU139" s="22">
        <v>0</v>
      </c>
      <c r="BV139" s="22">
        <v>200076</v>
      </c>
      <c r="BW139" s="22">
        <v>99148</v>
      </c>
      <c r="BX139" s="22">
        <v>0</v>
      </c>
      <c r="BY139" s="22">
        <v>0</v>
      </c>
      <c r="BZ139" s="22">
        <v>0</v>
      </c>
      <c r="CA139" s="22">
        <v>0</v>
      </c>
      <c r="CB139" s="22">
        <v>0</v>
      </c>
      <c r="CC139" s="22">
        <v>2167954</v>
      </c>
      <c r="CD139" s="22">
        <v>86598</v>
      </c>
    </row>
    <row r="140" spans="1:8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1033975</v>
      </c>
      <c r="F140" s="22">
        <v>0</v>
      </c>
      <c r="G140" s="22">
        <v>125462</v>
      </c>
      <c r="H140" s="22">
        <v>0</v>
      </c>
      <c r="I140" s="22">
        <v>0</v>
      </c>
      <c r="J140" s="22">
        <v>32374</v>
      </c>
      <c r="K140" s="22">
        <v>0</v>
      </c>
      <c r="L140" s="22">
        <v>0</v>
      </c>
      <c r="M140" s="22">
        <v>5405</v>
      </c>
      <c r="N140" s="22">
        <v>0</v>
      </c>
      <c r="O140" s="22">
        <v>799</v>
      </c>
      <c r="P140" s="22">
        <v>35036</v>
      </c>
      <c r="Q140" s="22">
        <v>1500</v>
      </c>
      <c r="R140" s="22">
        <v>0</v>
      </c>
      <c r="S140" s="22">
        <v>0</v>
      </c>
      <c r="T140" s="22">
        <v>0</v>
      </c>
      <c r="U140" s="22">
        <v>230289</v>
      </c>
      <c r="V140" s="22">
        <v>107023</v>
      </c>
      <c r="W140" s="22">
        <v>91198</v>
      </c>
      <c r="X140" s="22">
        <v>0</v>
      </c>
      <c r="Y140" s="22">
        <v>0</v>
      </c>
      <c r="Z140" s="22">
        <v>0</v>
      </c>
      <c r="AA140" s="22">
        <v>17395</v>
      </c>
      <c r="AB140" s="22">
        <v>0</v>
      </c>
      <c r="AC140" s="22">
        <v>17558</v>
      </c>
      <c r="AD140" s="22">
        <v>0</v>
      </c>
      <c r="AE140" s="22">
        <v>100</v>
      </c>
      <c r="AF140" s="22">
        <v>0</v>
      </c>
      <c r="AG140" s="22">
        <v>0</v>
      </c>
      <c r="AH140" s="22">
        <v>0</v>
      </c>
      <c r="AI140" s="22">
        <v>38362</v>
      </c>
      <c r="AJ140" s="22">
        <v>12748</v>
      </c>
      <c r="AK140" s="22">
        <v>1500</v>
      </c>
      <c r="AL140" s="22">
        <v>0</v>
      </c>
      <c r="AM140" s="22">
        <v>0</v>
      </c>
      <c r="AN140" s="22">
        <v>641511</v>
      </c>
      <c r="AO140" s="22">
        <v>0</v>
      </c>
      <c r="AP140" s="22">
        <v>2717</v>
      </c>
      <c r="AQ140" s="22">
        <v>2394952</v>
      </c>
      <c r="AR140" s="22">
        <v>51697</v>
      </c>
      <c r="AS140" s="22">
        <v>313094</v>
      </c>
      <c r="AT140" s="22">
        <v>0</v>
      </c>
      <c r="AU140" s="22">
        <v>0</v>
      </c>
      <c r="AV140" s="22">
        <v>67089</v>
      </c>
      <c r="AW140" s="22">
        <v>1000</v>
      </c>
      <c r="AX140" s="22">
        <v>0</v>
      </c>
      <c r="AY140" s="22">
        <v>11273</v>
      </c>
      <c r="AZ140" s="22">
        <v>0</v>
      </c>
      <c r="BA140" s="22">
        <v>62403</v>
      </c>
      <c r="BB140" s="22">
        <v>555953</v>
      </c>
      <c r="BC140" s="22">
        <v>12291</v>
      </c>
      <c r="BD140" s="22">
        <v>0</v>
      </c>
      <c r="BE140" s="22">
        <v>0</v>
      </c>
      <c r="BF140" s="22">
        <v>0</v>
      </c>
      <c r="BG140" s="22">
        <v>167464</v>
      </c>
      <c r="BH140" s="22">
        <v>153637</v>
      </c>
      <c r="BI140" s="22">
        <v>93669</v>
      </c>
      <c r="BJ140" s="22">
        <v>3214</v>
      </c>
      <c r="BK140" s="22">
        <v>13349</v>
      </c>
      <c r="BL140" s="22">
        <v>0</v>
      </c>
      <c r="BM140" s="22">
        <v>17055</v>
      </c>
      <c r="BN140" s="22">
        <v>10000</v>
      </c>
      <c r="BO140" s="22">
        <v>7122</v>
      </c>
      <c r="BP140" s="22">
        <v>0</v>
      </c>
      <c r="BQ140" s="22">
        <v>0</v>
      </c>
      <c r="BR140" s="22">
        <v>0</v>
      </c>
      <c r="BS140" s="22">
        <v>0</v>
      </c>
      <c r="BT140" s="22">
        <v>0</v>
      </c>
      <c r="BU140" s="22">
        <v>266266</v>
      </c>
      <c r="BV140" s="22">
        <v>118776</v>
      </c>
      <c r="BW140" s="22">
        <v>27087</v>
      </c>
      <c r="BX140" s="22">
        <v>0</v>
      </c>
      <c r="BY140" s="22">
        <v>0</v>
      </c>
      <c r="BZ140" s="22">
        <v>632269</v>
      </c>
      <c r="CA140" s="22">
        <v>0</v>
      </c>
      <c r="CB140" s="22">
        <v>0</v>
      </c>
      <c r="CC140" s="22">
        <v>2584708</v>
      </c>
      <c r="CD140" s="22">
        <v>-189756</v>
      </c>
    </row>
    <row r="141" spans="1:8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1852822</v>
      </c>
      <c r="F141" s="22">
        <v>0</v>
      </c>
      <c r="G141" s="22">
        <v>43455</v>
      </c>
      <c r="H141" s="22">
        <v>0</v>
      </c>
      <c r="I141" s="22">
        <v>0</v>
      </c>
      <c r="J141" s="22">
        <v>57245</v>
      </c>
      <c r="K141" s="22">
        <v>0</v>
      </c>
      <c r="L141" s="22">
        <v>0</v>
      </c>
      <c r="M141" s="22">
        <v>1449</v>
      </c>
      <c r="N141" s="22">
        <v>0</v>
      </c>
      <c r="O141" s="22">
        <v>0</v>
      </c>
      <c r="P141" s="22">
        <v>457961</v>
      </c>
      <c r="Q141" s="22">
        <v>0</v>
      </c>
      <c r="R141" s="22">
        <v>0</v>
      </c>
      <c r="S141" s="22">
        <v>0</v>
      </c>
      <c r="T141" s="22">
        <v>0</v>
      </c>
      <c r="U141" s="22">
        <v>2766872</v>
      </c>
      <c r="V141" s="22">
        <v>138027</v>
      </c>
      <c r="W141" s="22">
        <v>233513</v>
      </c>
      <c r="X141" s="22">
        <v>0</v>
      </c>
      <c r="Y141" s="22">
        <v>37566</v>
      </c>
      <c r="Z141" s="22">
        <v>0</v>
      </c>
      <c r="AA141" s="22">
        <v>400</v>
      </c>
      <c r="AB141" s="22">
        <v>0</v>
      </c>
      <c r="AC141" s="22">
        <v>0</v>
      </c>
      <c r="AD141" s="22">
        <v>500</v>
      </c>
      <c r="AE141" s="22">
        <v>16131</v>
      </c>
      <c r="AF141" s="22">
        <v>0</v>
      </c>
      <c r="AG141" s="22">
        <v>0</v>
      </c>
      <c r="AH141" s="22">
        <v>0</v>
      </c>
      <c r="AI141" s="22">
        <v>0</v>
      </c>
      <c r="AJ141" s="22">
        <v>434066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6040007</v>
      </c>
      <c r="AR141" s="22">
        <v>111623</v>
      </c>
      <c r="AS141" s="22">
        <v>484051</v>
      </c>
      <c r="AT141" s="22">
        <v>0</v>
      </c>
      <c r="AU141" s="22">
        <v>0</v>
      </c>
      <c r="AV141" s="22">
        <v>150613</v>
      </c>
      <c r="AW141" s="22">
        <v>0</v>
      </c>
      <c r="AX141" s="22">
        <v>0</v>
      </c>
      <c r="AY141" s="22">
        <v>16350</v>
      </c>
      <c r="AZ141" s="22">
        <v>0</v>
      </c>
      <c r="BA141" s="22">
        <v>230821</v>
      </c>
      <c r="BB141" s="22">
        <v>567876</v>
      </c>
      <c r="BC141" s="22">
        <v>0</v>
      </c>
      <c r="BD141" s="22">
        <v>0</v>
      </c>
      <c r="BE141" s="22">
        <v>1099</v>
      </c>
      <c r="BF141" s="22">
        <v>0</v>
      </c>
      <c r="BG141" s="22">
        <v>590540</v>
      </c>
      <c r="BH141" s="22">
        <v>183871</v>
      </c>
      <c r="BI141" s="22">
        <v>235610</v>
      </c>
      <c r="BJ141" s="22">
        <v>0</v>
      </c>
      <c r="BK141" s="22">
        <v>44257</v>
      </c>
      <c r="BL141" s="22">
        <v>0</v>
      </c>
      <c r="BM141" s="22">
        <v>3375</v>
      </c>
      <c r="BN141" s="22">
        <v>0</v>
      </c>
      <c r="BO141" s="22">
        <v>0</v>
      </c>
      <c r="BP141" s="22">
        <v>2146</v>
      </c>
      <c r="BQ141" s="22">
        <v>101311</v>
      </c>
      <c r="BR141" s="22">
        <v>0</v>
      </c>
      <c r="BS141" s="22">
        <v>0</v>
      </c>
      <c r="BT141" s="22">
        <v>0</v>
      </c>
      <c r="BU141" s="22">
        <v>0</v>
      </c>
      <c r="BV141" s="22">
        <v>673829</v>
      </c>
      <c r="BW141" s="22">
        <v>6149</v>
      </c>
      <c r="BX141" s="22">
        <v>0</v>
      </c>
      <c r="BY141" s="22">
        <v>0</v>
      </c>
      <c r="BZ141" s="22">
        <v>0</v>
      </c>
      <c r="CA141" s="22">
        <v>0</v>
      </c>
      <c r="CB141" s="22">
        <v>0</v>
      </c>
      <c r="CC141" s="22">
        <v>3403521</v>
      </c>
      <c r="CD141" s="22">
        <v>2636486</v>
      </c>
    </row>
    <row r="142" spans="1:8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995440</v>
      </c>
      <c r="F142" s="22">
        <v>0</v>
      </c>
      <c r="G142" s="22">
        <v>44169</v>
      </c>
      <c r="H142" s="22">
        <v>0</v>
      </c>
      <c r="I142" s="22">
        <v>0</v>
      </c>
      <c r="J142" s="22">
        <v>37370</v>
      </c>
      <c r="K142" s="22">
        <v>0</v>
      </c>
      <c r="L142" s="22">
        <v>44774</v>
      </c>
      <c r="M142" s="22">
        <v>4188</v>
      </c>
      <c r="N142" s="22">
        <v>0</v>
      </c>
      <c r="O142" s="22">
        <v>8000</v>
      </c>
      <c r="P142" s="22">
        <v>474830</v>
      </c>
      <c r="Q142" s="22">
        <v>0</v>
      </c>
      <c r="R142" s="22">
        <v>0</v>
      </c>
      <c r="S142" s="22">
        <v>0</v>
      </c>
      <c r="T142" s="22">
        <v>0</v>
      </c>
      <c r="U142" s="22">
        <v>614046</v>
      </c>
      <c r="V142" s="22">
        <v>61635</v>
      </c>
      <c r="W142" s="22">
        <v>104106</v>
      </c>
      <c r="X142" s="22">
        <v>0</v>
      </c>
      <c r="Y142" s="22">
        <v>27536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55379</v>
      </c>
      <c r="AJ142" s="22">
        <v>341544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2813017</v>
      </c>
      <c r="AR142" s="22">
        <v>62957</v>
      </c>
      <c r="AS142" s="22">
        <v>613826</v>
      </c>
      <c r="AT142" s="22">
        <v>0</v>
      </c>
      <c r="AU142" s="22">
        <v>0</v>
      </c>
      <c r="AV142" s="22">
        <v>93683</v>
      </c>
      <c r="AW142" s="22">
        <v>0</v>
      </c>
      <c r="AX142" s="22">
        <v>14478</v>
      </c>
      <c r="AY142" s="22">
        <v>26012</v>
      </c>
      <c r="AZ142" s="22">
        <v>0</v>
      </c>
      <c r="BA142" s="22">
        <v>67644</v>
      </c>
      <c r="BB142" s="22">
        <v>294114</v>
      </c>
      <c r="BC142" s="22">
        <v>0</v>
      </c>
      <c r="BD142" s="22">
        <v>0</v>
      </c>
      <c r="BE142" s="22">
        <v>0</v>
      </c>
      <c r="BF142" s="22">
        <v>0</v>
      </c>
      <c r="BG142" s="22">
        <v>283261</v>
      </c>
      <c r="BH142" s="22">
        <v>18745</v>
      </c>
      <c r="BI142" s="22">
        <v>103863</v>
      </c>
      <c r="BJ142" s="22">
        <v>0</v>
      </c>
      <c r="BK142" s="22">
        <v>34732</v>
      </c>
      <c r="BL142" s="22">
        <v>0</v>
      </c>
      <c r="BM142" s="22">
        <v>1951</v>
      </c>
      <c r="BN142" s="22">
        <v>0</v>
      </c>
      <c r="BO142" s="22">
        <v>25485</v>
      </c>
      <c r="BP142" s="22">
        <v>0</v>
      </c>
      <c r="BQ142" s="22">
        <v>0</v>
      </c>
      <c r="BR142" s="22">
        <v>0</v>
      </c>
      <c r="BS142" s="22">
        <v>0</v>
      </c>
      <c r="BT142" s="22">
        <v>0</v>
      </c>
      <c r="BU142" s="22">
        <v>14137</v>
      </c>
      <c r="BV142" s="22">
        <v>351233</v>
      </c>
      <c r="BW142" s="22">
        <v>11500</v>
      </c>
      <c r="BX142" s="22">
        <v>0</v>
      </c>
      <c r="BY142" s="22">
        <v>0</v>
      </c>
      <c r="BZ142" s="22">
        <v>0</v>
      </c>
      <c r="CA142" s="22">
        <v>0</v>
      </c>
      <c r="CB142" s="22">
        <v>0</v>
      </c>
      <c r="CC142" s="22">
        <v>2017621</v>
      </c>
      <c r="CD142" s="22">
        <v>795396</v>
      </c>
    </row>
    <row r="143" spans="1:8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1220081</v>
      </c>
      <c r="F143" s="22">
        <v>0</v>
      </c>
      <c r="G143" s="22">
        <v>160052</v>
      </c>
      <c r="H143" s="22">
        <v>0</v>
      </c>
      <c r="I143" s="22">
        <v>0</v>
      </c>
      <c r="J143" s="22">
        <v>28649</v>
      </c>
      <c r="K143" s="22">
        <v>0</v>
      </c>
      <c r="L143" s="22">
        <v>108872</v>
      </c>
      <c r="M143" s="22">
        <v>0</v>
      </c>
      <c r="N143" s="22">
        <v>0</v>
      </c>
      <c r="O143" s="22">
        <v>23232</v>
      </c>
      <c r="P143" s="22">
        <v>608570</v>
      </c>
      <c r="Q143" s="22">
        <v>0</v>
      </c>
      <c r="R143" s="22">
        <v>0</v>
      </c>
      <c r="S143" s="22">
        <v>0</v>
      </c>
      <c r="T143" s="22">
        <v>0</v>
      </c>
      <c r="U143" s="22">
        <v>769889</v>
      </c>
      <c r="V143" s="22">
        <v>534508</v>
      </c>
      <c r="W143" s="22">
        <v>13149</v>
      </c>
      <c r="X143" s="22">
        <v>0</v>
      </c>
      <c r="Y143" s="22">
        <v>0</v>
      </c>
      <c r="Z143" s="22">
        <v>0</v>
      </c>
      <c r="AA143" s="22">
        <v>17725</v>
      </c>
      <c r="AB143" s="22">
        <v>0</v>
      </c>
      <c r="AC143" s="22">
        <v>0</v>
      </c>
      <c r="AD143" s="22">
        <v>0</v>
      </c>
      <c r="AE143" s="22">
        <v>186273</v>
      </c>
      <c r="AF143" s="22">
        <v>0</v>
      </c>
      <c r="AG143" s="22">
        <v>0</v>
      </c>
      <c r="AH143" s="22">
        <v>0</v>
      </c>
      <c r="AI143" s="22">
        <v>0</v>
      </c>
      <c r="AJ143" s="22">
        <v>441190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4112190</v>
      </c>
      <c r="AR143" s="22">
        <v>84464</v>
      </c>
      <c r="AS143" s="22">
        <v>510677</v>
      </c>
      <c r="AT143" s="22">
        <v>0</v>
      </c>
      <c r="AU143" s="22">
        <v>0</v>
      </c>
      <c r="AV143" s="22">
        <v>48451</v>
      </c>
      <c r="AW143" s="22">
        <v>0</v>
      </c>
      <c r="AX143" s="22">
        <v>108872</v>
      </c>
      <c r="AY143" s="22">
        <v>23380</v>
      </c>
      <c r="AZ143" s="22">
        <v>0</v>
      </c>
      <c r="BA143" s="22">
        <v>457237</v>
      </c>
      <c r="BB143" s="22">
        <v>305813</v>
      </c>
      <c r="BC143" s="22">
        <v>0</v>
      </c>
      <c r="BD143" s="22">
        <v>0</v>
      </c>
      <c r="BE143" s="22">
        <v>26077</v>
      </c>
      <c r="BF143" s="22">
        <v>0</v>
      </c>
      <c r="BG143" s="22">
        <v>397622</v>
      </c>
      <c r="BH143" s="22">
        <v>256224</v>
      </c>
      <c r="BI143" s="22">
        <v>79635</v>
      </c>
      <c r="BJ143" s="22">
        <v>0</v>
      </c>
      <c r="BK143" s="22">
        <v>135150</v>
      </c>
      <c r="BL143" s="22">
        <v>0</v>
      </c>
      <c r="BM143" s="22">
        <v>11763</v>
      </c>
      <c r="BN143" s="22">
        <v>0</v>
      </c>
      <c r="BO143" s="22">
        <v>17000</v>
      </c>
      <c r="BP143" s="22">
        <v>0</v>
      </c>
      <c r="BQ143" s="22">
        <v>26066</v>
      </c>
      <c r="BR143" s="22">
        <v>0</v>
      </c>
      <c r="BS143" s="22">
        <v>0</v>
      </c>
      <c r="BT143" s="22">
        <v>0</v>
      </c>
      <c r="BU143" s="22">
        <v>0</v>
      </c>
      <c r="BV143" s="22">
        <v>314773</v>
      </c>
      <c r="BW143" s="22">
        <v>56598</v>
      </c>
      <c r="BX143" s="22">
        <v>0</v>
      </c>
      <c r="BY143" s="22">
        <v>0</v>
      </c>
      <c r="BZ143" s="22">
        <v>0</v>
      </c>
      <c r="CA143" s="22">
        <v>0</v>
      </c>
      <c r="CB143" s="22">
        <v>0</v>
      </c>
      <c r="CC143" s="22">
        <v>2859802</v>
      </c>
      <c r="CD143" s="22">
        <v>1252388</v>
      </c>
    </row>
    <row r="144" spans="1:8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1079080</v>
      </c>
      <c r="F144" s="22">
        <v>1130</v>
      </c>
      <c r="G144" s="22">
        <v>22402</v>
      </c>
      <c r="H144" s="22">
        <v>0</v>
      </c>
      <c r="I144" s="22">
        <v>0</v>
      </c>
      <c r="J144" s="22">
        <v>443312</v>
      </c>
      <c r="K144" s="22">
        <v>0</v>
      </c>
      <c r="L144" s="22">
        <v>0</v>
      </c>
      <c r="M144" s="22">
        <v>13405</v>
      </c>
      <c r="N144" s="22">
        <v>0</v>
      </c>
      <c r="O144" s="22">
        <v>0</v>
      </c>
      <c r="P144" s="22">
        <v>457604</v>
      </c>
      <c r="Q144" s="22">
        <v>0</v>
      </c>
      <c r="R144" s="22">
        <v>0</v>
      </c>
      <c r="S144" s="22">
        <v>0</v>
      </c>
      <c r="T144" s="22">
        <v>0</v>
      </c>
      <c r="U144" s="22">
        <v>1333538</v>
      </c>
      <c r="V144" s="22">
        <v>129676</v>
      </c>
      <c r="W144" s="22">
        <v>91228</v>
      </c>
      <c r="X144" s="22">
        <v>0</v>
      </c>
      <c r="Y144" s="22">
        <v>82572</v>
      </c>
      <c r="Z144" s="22">
        <v>0</v>
      </c>
      <c r="AA144" s="22">
        <v>34251</v>
      </c>
      <c r="AB144" s="22">
        <v>0</v>
      </c>
      <c r="AC144" s="22">
        <v>0</v>
      </c>
      <c r="AD144" s="22">
        <v>0</v>
      </c>
      <c r="AE144" s="22">
        <v>1230</v>
      </c>
      <c r="AF144" s="22">
        <v>0</v>
      </c>
      <c r="AG144" s="22">
        <v>0</v>
      </c>
      <c r="AH144" s="22">
        <v>0</v>
      </c>
      <c r="AI144" s="22">
        <v>0</v>
      </c>
      <c r="AJ144" s="22">
        <v>551857</v>
      </c>
      <c r="AK144" s="22">
        <v>35826</v>
      </c>
      <c r="AL144" s="22">
        <v>0</v>
      </c>
      <c r="AM144" s="22">
        <v>0</v>
      </c>
      <c r="AN144" s="22">
        <v>994678</v>
      </c>
      <c r="AO144" s="22">
        <v>0</v>
      </c>
      <c r="AP144" s="22">
        <v>0</v>
      </c>
      <c r="AQ144" s="22">
        <v>5271789</v>
      </c>
      <c r="AR144" s="22">
        <v>61512</v>
      </c>
      <c r="AS144" s="22">
        <v>586803</v>
      </c>
      <c r="AT144" s="22">
        <v>0</v>
      </c>
      <c r="AU144" s="22">
        <v>0</v>
      </c>
      <c r="AV144" s="22">
        <v>171912</v>
      </c>
      <c r="AW144" s="22">
        <v>0</v>
      </c>
      <c r="AX144" s="22">
        <v>47562</v>
      </c>
      <c r="AY144" s="22">
        <v>30177</v>
      </c>
      <c r="AZ144" s="22">
        <v>0</v>
      </c>
      <c r="BA144" s="22">
        <v>64042</v>
      </c>
      <c r="BB144" s="22">
        <v>605140</v>
      </c>
      <c r="BC144" s="22">
        <v>0</v>
      </c>
      <c r="BD144" s="22">
        <v>0</v>
      </c>
      <c r="BE144" s="22">
        <v>6778</v>
      </c>
      <c r="BF144" s="22">
        <v>7329</v>
      </c>
      <c r="BG144" s="22">
        <v>794732</v>
      </c>
      <c r="BH144" s="22">
        <v>163090</v>
      </c>
      <c r="BI144" s="22">
        <v>91998</v>
      </c>
      <c r="BJ144" s="22">
        <v>0</v>
      </c>
      <c r="BK144" s="22">
        <v>103705</v>
      </c>
      <c r="BL144" s="22">
        <v>0</v>
      </c>
      <c r="BM144" s="22">
        <v>12327</v>
      </c>
      <c r="BN144" s="22">
        <v>14480</v>
      </c>
      <c r="BO144" s="22">
        <v>0</v>
      </c>
      <c r="BP144" s="22">
        <v>0</v>
      </c>
      <c r="BQ144" s="22">
        <v>42731</v>
      </c>
      <c r="BR144" s="22">
        <v>0</v>
      </c>
      <c r="BS144" s="22">
        <v>0</v>
      </c>
      <c r="BT144" s="22">
        <v>0</v>
      </c>
      <c r="BU144" s="22">
        <v>0</v>
      </c>
      <c r="BV144" s="22">
        <v>509498</v>
      </c>
      <c r="BW144" s="22">
        <v>144819</v>
      </c>
      <c r="BX144" s="22">
        <v>0</v>
      </c>
      <c r="BY144" s="22">
        <v>0</v>
      </c>
      <c r="BZ144" s="22">
        <v>840101</v>
      </c>
      <c r="CA144" s="22">
        <v>0</v>
      </c>
      <c r="CB144" s="22">
        <v>0</v>
      </c>
      <c r="CC144" s="22">
        <v>4298736</v>
      </c>
      <c r="CD144" s="22">
        <v>973053</v>
      </c>
    </row>
    <row r="145" spans="1:8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1462646</v>
      </c>
      <c r="F145" s="22">
        <v>0</v>
      </c>
      <c r="G145" s="22">
        <v>33276</v>
      </c>
      <c r="H145" s="22">
        <v>0</v>
      </c>
      <c r="I145" s="22">
        <v>0</v>
      </c>
      <c r="J145" s="22">
        <v>49132</v>
      </c>
      <c r="K145" s="22">
        <v>0</v>
      </c>
      <c r="L145" s="22">
        <v>10484</v>
      </c>
      <c r="M145" s="22">
        <v>30790</v>
      </c>
      <c r="N145" s="22">
        <v>0</v>
      </c>
      <c r="O145" s="22">
        <v>0</v>
      </c>
      <c r="P145" s="22">
        <v>65522</v>
      </c>
      <c r="Q145" s="22">
        <v>7686</v>
      </c>
      <c r="R145" s="22">
        <v>0</v>
      </c>
      <c r="S145" s="22">
        <v>0</v>
      </c>
      <c r="T145" s="22">
        <v>0</v>
      </c>
      <c r="U145" s="22">
        <v>2513789</v>
      </c>
      <c r="V145" s="22">
        <v>295501</v>
      </c>
      <c r="W145" s="22">
        <v>126655</v>
      </c>
      <c r="X145" s="22">
        <v>19851</v>
      </c>
      <c r="Y145" s="22">
        <v>160307</v>
      </c>
      <c r="Z145" s="22">
        <v>0</v>
      </c>
      <c r="AA145" s="22">
        <v>8396</v>
      </c>
      <c r="AB145" s="22">
        <v>11267</v>
      </c>
      <c r="AC145" s="22">
        <v>2295</v>
      </c>
      <c r="AD145" s="22">
        <v>5140</v>
      </c>
      <c r="AE145" s="22">
        <v>5850</v>
      </c>
      <c r="AF145" s="22">
        <v>0</v>
      </c>
      <c r="AG145" s="22">
        <v>0</v>
      </c>
      <c r="AH145" s="22">
        <v>0</v>
      </c>
      <c r="AI145" s="22">
        <v>0</v>
      </c>
      <c r="AJ145" s="22">
        <v>3300348</v>
      </c>
      <c r="AK145" s="22">
        <v>2300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8111235</v>
      </c>
      <c r="AR145" s="22">
        <v>80445</v>
      </c>
      <c r="AS145" s="22">
        <v>421873</v>
      </c>
      <c r="AT145" s="22">
        <v>0</v>
      </c>
      <c r="AU145" s="22">
        <v>0</v>
      </c>
      <c r="AV145" s="22">
        <v>149169</v>
      </c>
      <c r="AW145" s="22">
        <v>5151</v>
      </c>
      <c r="AX145" s="22">
        <v>0</v>
      </c>
      <c r="AY145" s="22">
        <v>55175</v>
      </c>
      <c r="AZ145" s="22">
        <v>0</v>
      </c>
      <c r="BA145" s="22">
        <v>56707</v>
      </c>
      <c r="BB145" s="22">
        <v>690581</v>
      </c>
      <c r="BC145" s="22">
        <v>11993</v>
      </c>
      <c r="BD145" s="22">
        <v>18661</v>
      </c>
      <c r="BE145" s="22">
        <v>0</v>
      </c>
      <c r="BF145" s="22">
        <v>0</v>
      </c>
      <c r="BG145" s="22">
        <v>365917</v>
      </c>
      <c r="BH145" s="22">
        <v>39994</v>
      </c>
      <c r="BI145" s="22">
        <v>120323</v>
      </c>
      <c r="BJ145" s="22">
        <v>26115</v>
      </c>
      <c r="BK145" s="22">
        <v>161562</v>
      </c>
      <c r="BL145" s="22">
        <v>0</v>
      </c>
      <c r="BM145" s="22">
        <v>19913</v>
      </c>
      <c r="BN145" s="22">
        <v>250000</v>
      </c>
      <c r="BO145" s="22">
        <v>23178</v>
      </c>
      <c r="BP145" s="22">
        <v>68861</v>
      </c>
      <c r="BQ145" s="22">
        <v>14238</v>
      </c>
      <c r="BR145" s="22">
        <v>0</v>
      </c>
      <c r="BS145" s="22">
        <v>0</v>
      </c>
      <c r="BT145" s="22">
        <v>0</v>
      </c>
      <c r="BU145" s="22">
        <v>0</v>
      </c>
      <c r="BV145" s="22">
        <v>152115</v>
      </c>
      <c r="BW145" s="22">
        <v>16038</v>
      </c>
      <c r="BX145" s="22">
        <v>0</v>
      </c>
      <c r="BY145" s="22">
        <v>0</v>
      </c>
      <c r="BZ145" s="22">
        <v>0</v>
      </c>
      <c r="CA145" s="22">
        <v>0</v>
      </c>
      <c r="CB145" s="22">
        <v>0</v>
      </c>
      <c r="CC145" s="22">
        <v>2748009</v>
      </c>
      <c r="CD145" s="22">
        <v>5363226</v>
      </c>
    </row>
    <row r="146" spans="1:8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1015325</v>
      </c>
      <c r="F146" s="22">
        <v>0</v>
      </c>
      <c r="G146" s="22">
        <v>79179</v>
      </c>
      <c r="H146" s="22">
        <v>0</v>
      </c>
      <c r="I146" s="22">
        <v>0</v>
      </c>
      <c r="J146" s="22">
        <v>45408</v>
      </c>
      <c r="K146" s="22">
        <v>0</v>
      </c>
      <c r="L146" s="22">
        <v>0</v>
      </c>
      <c r="M146" s="22">
        <v>260</v>
      </c>
      <c r="N146" s="22">
        <v>0</v>
      </c>
      <c r="O146" s="22">
        <v>0</v>
      </c>
      <c r="P146" s="22">
        <v>78801</v>
      </c>
      <c r="Q146" s="22">
        <v>0</v>
      </c>
      <c r="R146" s="22">
        <v>0</v>
      </c>
      <c r="S146" s="22">
        <v>0</v>
      </c>
      <c r="T146" s="22">
        <v>0</v>
      </c>
      <c r="U146" s="22">
        <v>452374</v>
      </c>
      <c r="V146" s="22">
        <v>155839</v>
      </c>
      <c r="W146" s="22">
        <v>72158</v>
      </c>
      <c r="X146" s="22">
        <v>0</v>
      </c>
      <c r="Y146" s="22">
        <v>6115</v>
      </c>
      <c r="Z146" s="22">
        <v>0</v>
      </c>
      <c r="AA146" s="22">
        <v>395</v>
      </c>
      <c r="AB146" s="22">
        <v>16704</v>
      </c>
      <c r="AC146" s="22">
        <v>0</v>
      </c>
      <c r="AD146" s="22">
        <v>16569</v>
      </c>
      <c r="AE146" s="22">
        <v>224976</v>
      </c>
      <c r="AF146" s="22">
        <v>0</v>
      </c>
      <c r="AG146" s="22">
        <v>84</v>
      </c>
      <c r="AH146" s="22">
        <v>0</v>
      </c>
      <c r="AI146" s="22">
        <v>0</v>
      </c>
      <c r="AJ146" s="22">
        <v>285438</v>
      </c>
      <c r="AK146" s="22">
        <v>8622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2458247</v>
      </c>
      <c r="AR146" s="22">
        <v>49440</v>
      </c>
      <c r="AS146" s="22">
        <v>398744</v>
      </c>
      <c r="AT146" s="22">
        <v>0</v>
      </c>
      <c r="AU146" s="22">
        <v>0</v>
      </c>
      <c r="AV146" s="22">
        <v>69100</v>
      </c>
      <c r="AW146" s="22">
        <v>0</v>
      </c>
      <c r="AX146" s="22">
        <v>0</v>
      </c>
      <c r="AY146" s="22">
        <v>4018</v>
      </c>
      <c r="AZ146" s="22">
        <v>0</v>
      </c>
      <c r="BA146" s="22">
        <v>0</v>
      </c>
      <c r="BB146" s="22">
        <v>392295</v>
      </c>
      <c r="BC146" s="22">
        <v>12811</v>
      </c>
      <c r="BD146" s="22">
        <v>0</v>
      </c>
      <c r="BE146" s="22">
        <v>0</v>
      </c>
      <c r="BF146" s="22">
        <v>0</v>
      </c>
      <c r="BG146" s="22">
        <v>343027</v>
      </c>
      <c r="BH146" s="22">
        <v>86327</v>
      </c>
      <c r="BI146" s="22">
        <v>59895</v>
      </c>
      <c r="BJ146" s="22">
        <v>0</v>
      </c>
      <c r="BK146" s="22">
        <v>10139</v>
      </c>
      <c r="BL146" s="22">
        <v>0</v>
      </c>
      <c r="BM146" s="22">
        <v>4702</v>
      </c>
      <c r="BN146" s="22">
        <v>17119</v>
      </c>
      <c r="BO146" s="22">
        <v>0</v>
      </c>
      <c r="BP146" s="22">
        <v>28257</v>
      </c>
      <c r="BQ146" s="22">
        <v>213852</v>
      </c>
      <c r="BR146" s="22">
        <v>0</v>
      </c>
      <c r="BS146" s="22">
        <v>1585</v>
      </c>
      <c r="BT146" s="22">
        <v>0</v>
      </c>
      <c r="BU146" s="22">
        <v>0</v>
      </c>
      <c r="BV146" s="22">
        <v>394223</v>
      </c>
      <c r="BW146" s="22">
        <v>48902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2134436</v>
      </c>
      <c r="CD146" s="22">
        <v>323811</v>
      </c>
    </row>
    <row r="147" spans="1:8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748112</v>
      </c>
      <c r="F147" s="22">
        <v>0</v>
      </c>
      <c r="G147" s="22">
        <v>167599</v>
      </c>
      <c r="H147" s="22">
        <v>0</v>
      </c>
      <c r="I147" s="22">
        <v>0</v>
      </c>
      <c r="J147" s="22">
        <v>24395</v>
      </c>
      <c r="K147" s="22">
        <v>0</v>
      </c>
      <c r="L147" s="22">
        <v>0</v>
      </c>
      <c r="M147" s="22">
        <v>440</v>
      </c>
      <c r="N147" s="22">
        <v>0</v>
      </c>
      <c r="O147" s="22">
        <v>0</v>
      </c>
      <c r="P147" s="22">
        <v>645177</v>
      </c>
      <c r="Q147" s="22">
        <v>0</v>
      </c>
      <c r="R147" s="22">
        <v>0</v>
      </c>
      <c r="S147" s="22">
        <v>0</v>
      </c>
      <c r="T147" s="22">
        <v>0</v>
      </c>
      <c r="U147" s="22">
        <v>160096</v>
      </c>
      <c r="V147" s="22">
        <v>52628</v>
      </c>
      <c r="W147" s="22">
        <v>77406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61914</v>
      </c>
      <c r="AF147" s="22">
        <v>0</v>
      </c>
      <c r="AG147" s="22">
        <v>0</v>
      </c>
      <c r="AH147" s="22">
        <v>0</v>
      </c>
      <c r="AI147" s="22">
        <v>0</v>
      </c>
      <c r="AJ147" s="22">
        <v>199453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2137220</v>
      </c>
      <c r="AR147" s="22">
        <v>45904</v>
      </c>
      <c r="AS147" s="22">
        <v>310658</v>
      </c>
      <c r="AT147" s="22">
        <v>0</v>
      </c>
      <c r="AU147" s="22">
        <v>0</v>
      </c>
      <c r="AV147" s="22">
        <v>57041</v>
      </c>
      <c r="AW147" s="22">
        <v>3405</v>
      </c>
      <c r="AX147" s="22">
        <v>0</v>
      </c>
      <c r="AY147" s="22">
        <v>0</v>
      </c>
      <c r="AZ147" s="22">
        <v>0</v>
      </c>
      <c r="BA147" s="22">
        <v>0</v>
      </c>
      <c r="BB147" s="22">
        <v>362296</v>
      </c>
      <c r="BC147" s="22">
        <v>0</v>
      </c>
      <c r="BD147" s="22">
        <v>0</v>
      </c>
      <c r="BE147" s="22">
        <v>0</v>
      </c>
      <c r="BF147" s="22">
        <v>0</v>
      </c>
      <c r="BG147" s="22">
        <v>139746</v>
      </c>
      <c r="BH147" s="22">
        <v>46485</v>
      </c>
      <c r="BI147" s="22">
        <v>75878</v>
      </c>
      <c r="BJ147" s="22">
        <v>0</v>
      </c>
      <c r="BK147" s="22">
        <v>0</v>
      </c>
      <c r="BL147" s="22">
        <v>0</v>
      </c>
      <c r="BM147" s="22">
        <v>0</v>
      </c>
      <c r="BN147" s="22">
        <v>0</v>
      </c>
      <c r="BO147" s="22">
        <v>7406</v>
      </c>
      <c r="BP147" s="22">
        <v>0</v>
      </c>
      <c r="BQ147" s="22">
        <v>0</v>
      </c>
      <c r="BR147" s="22">
        <v>0</v>
      </c>
      <c r="BS147" s="22">
        <v>0</v>
      </c>
      <c r="BT147" s="22">
        <v>0</v>
      </c>
      <c r="BU147" s="22">
        <v>0</v>
      </c>
      <c r="BV147" s="22">
        <v>136727</v>
      </c>
      <c r="BW147" s="22">
        <v>0</v>
      </c>
      <c r="BX147" s="22">
        <v>0</v>
      </c>
      <c r="BY147" s="22">
        <v>0</v>
      </c>
      <c r="BZ147" s="22">
        <v>0</v>
      </c>
      <c r="CA147" s="22">
        <v>0</v>
      </c>
      <c r="CB147" s="22">
        <v>367138</v>
      </c>
      <c r="CC147" s="22">
        <v>1552684</v>
      </c>
      <c r="CD147" s="22">
        <v>584536</v>
      </c>
    </row>
    <row r="148" spans="1:8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1397425</v>
      </c>
      <c r="F148" s="22">
        <v>0</v>
      </c>
      <c r="G148" s="22">
        <v>223861</v>
      </c>
      <c r="H148" s="22">
        <v>0</v>
      </c>
      <c r="I148" s="22">
        <v>0</v>
      </c>
      <c r="J148" s="22">
        <v>63037</v>
      </c>
      <c r="K148" s="22">
        <v>2279</v>
      </c>
      <c r="L148" s="22">
        <v>0</v>
      </c>
      <c r="M148" s="22">
        <v>21805</v>
      </c>
      <c r="N148" s="22">
        <v>0</v>
      </c>
      <c r="O148" s="22">
        <v>0</v>
      </c>
      <c r="P148" s="22">
        <v>221600</v>
      </c>
      <c r="Q148" s="22">
        <v>0</v>
      </c>
      <c r="R148" s="22">
        <v>0</v>
      </c>
      <c r="S148" s="22">
        <v>0</v>
      </c>
      <c r="T148" s="22">
        <v>0</v>
      </c>
      <c r="U148" s="22">
        <v>222843</v>
      </c>
      <c r="V148" s="22">
        <v>259877</v>
      </c>
      <c r="W148" s="22">
        <v>181212</v>
      </c>
      <c r="X148" s="22">
        <v>0</v>
      </c>
      <c r="Y148" s="22">
        <v>45332</v>
      </c>
      <c r="Z148" s="22">
        <v>0</v>
      </c>
      <c r="AA148" s="22">
        <v>3966</v>
      </c>
      <c r="AB148" s="22">
        <v>0</v>
      </c>
      <c r="AC148" s="22">
        <v>9161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306230</v>
      </c>
      <c r="AK148" s="22">
        <v>0</v>
      </c>
      <c r="AL148" s="22">
        <v>0</v>
      </c>
      <c r="AM148" s="22">
        <v>3092</v>
      </c>
      <c r="AN148" s="22">
        <v>95995</v>
      </c>
      <c r="AO148" s="22">
        <v>43467</v>
      </c>
      <c r="AP148" s="22">
        <v>0</v>
      </c>
      <c r="AQ148" s="22">
        <v>3101182</v>
      </c>
      <c r="AR148" s="22">
        <v>91971</v>
      </c>
      <c r="AS148" s="22">
        <v>578769</v>
      </c>
      <c r="AT148" s="22">
        <v>0</v>
      </c>
      <c r="AU148" s="22">
        <v>0</v>
      </c>
      <c r="AV148" s="22">
        <v>162464</v>
      </c>
      <c r="AW148" s="22">
        <v>9951</v>
      </c>
      <c r="AX148" s="22">
        <v>0</v>
      </c>
      <c r="AY148" s="22">
        <v>63836</v>
      </c>
      <c r="AZ148" s="22">
        <v>0</v>
      </c>
      <c r="BA148" s="22">
        <v>0</v>
      </c>
      <c r="BB148" s="22">
        <v>547979</v>
      </c>
      <c r="BC148" s="22">
        <v>0</v>
      </c>
      <c r="BD148" s="22">
        <v>0</v>
      </c>
      <c r="BE148" s="22">
        <v>0</v>
      </c>
      <c r="BF148" s="22">
        <v>0</v>
      </c>
      <c r="BG148" s="22">
        <v>273591</v>
      </c>
      <c r="BH148" s="22">
        <v>228886</v>
      </c>
      <c r="BI148" s="22">
        <v>144952</v>
      </c>
      <c r="BJ148" s="22">
        <v>0</v>
      </c>
      <c r="BK148" s="22">
        <v>57322</v>
      </c>
      <c r="BL148" s="22">
        <v>0</v>
      </c>
      <c r="BM148" s="22">
        <v>1273</v>
      </c>
      <c r="BN148" s="22">
        <v>0</v>
      </c>
      <c r="BO148" s="22">
        <v>134833</v>
      </c>
      <c r="BP148" s="22">
        <v>0</v>
      </c>
      <c r="BQ148" s="22">
        <v>0</v>
      </c>
      <c r="BR148" s="22">
        <v>0</v>
      </c>
      <c r="BS148" s="22">
        <v>0</v>
      </c>
      <c r="BT148" s="22">
        <v>0</v>
      </c>
      <c r="BU148" s="22">
        <v>0</v>
      </c>
      <c r="BV148" s="22">
        <v>635328</v>
      </c>
      <c r="BW148" s="22">
        <v>0</v>
      </c>
      <c r="BX148" s="22">
        <v>0</v>
      </c>
      <c r="BY148" s="22">
        <v>0</v>
      </c>
      <c r="BZ148" s="22">
        <v>0</v>
      </c>
      <c r="CA148" s="22">
        <v>0</v>
      </c>
      <c r="CB148" s="22">
        <v>0</v>
      </c>
      <c r="CC148" s="22">
        <v>2931155</v>
      </c>
      <c r="CD148" s="22">
        <v>170027</v>
      </c>
    </row>
    <row r="149" spans="1:8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18417345</v>
      </c>
      <c r="F149" s="22">
        <v>0</v>
      </c>
      <c r="G149" s="22">
        <v>511280</v>
      </c>
      <c r="H149" s="22">
        <v>0</v>
      </c>
      <c r="I149" s="22">
        <v>1452810</v>
      </c>
      <c r="J149" s="22">
        <v>0</v>
      </c>
      <c r="K149" s="22">
        <v>214982</v>
      </c>
      <c r="L149" s="22">
        <v>0</v>
      </c>
      <c r="M149" s="22">
        <v>8072</v>
      </c>
      <c r="N149" s="22">
        <v>0</v>
      </c>
      <c r="O149" s="22">
        <v>0</v>
      </c>
      <c r="P149" s="22">
        <v>159560</v>
      </c>
      <c r="Q149" s="22">
        <v>0</v>
      </c>
      <c r="R149" s="22">
        <v>7356</v>
      </c>
      <c r="S149" s="22">
        <v>0</v>
      </c>
      <c r="T149" s="22">
        <v>0</v>
      </c>
      <c r="U149" s="22">
        <v>2462085</v>
      </c>
      <c r="V149" s="22">
        <v>1336242</v>
      </c>
      <c r="W149" s="22">
        <v>510427</v>
      </c>
      <c r="X149" s="22">
        <v>0</v>
      </c>
      <c r="Y149" s="22">
        <v>171239</v>
      </c>
      <c r="Z149" s="22">
        <v>0</v>
      </c>
      <c r="AA149" s="22">
        <v>0</v>
      </c>
      <c r="AB149" s="22">
        <v>0</v>
      </c>
      <c r="AC149" s="22">
        <v>549220</v>
      </c>
      <c r="AD149" s="22">
        <v>55250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398030</v>
      </c>
      <c r="AK149" s="22">
        <v>121790</v>
      </c>
      <c r="AL149" s="22">
        <v>0</v>
      </c>
      <c r="AM149" s="22">
        <v>0</v>
      </c>
      <c r="AN149" s="22">
        <v>0</v>
      </c>
      <c r="AO149" s="22">
        <v>0</v>
      </c>
      <c r="AP149" s="22">
        <v>408864</v>
      </c>
      <c r="AQ149" s="22">
        <v>26784552</v>
      </c>
      <c r="AR149" s="22">
        <v>248221</v>
      </c>
      <c r="AS149" s="22">
        <v>2275567</v>
      </c>
      <c r="AT149" s="22">
        <v>134758</v>
      </c>
      <c r="AU149" s="22">
        <v>1216986</v>
      </c>
      <c r="AV149" s="22">
        <v>570810</v>
      </c>
      <c r="AW149" s="22">
        <v>23409</v>
      </c>
      <c r="AX149" s="22">
        <v>0</v>
      </c>
      <c r="AY149" s="22">
        <v>302900</v>
      </c>
      <c r="AZ149" s="22">
        <v>0</v>
      </c>
      <c r="BA149" s="22">
        <v>0</v>
      </c>
      <c r="BB149" s="22">
        <v>3959482</v>
      </c>
      <c r="BC149" s="22">
        <v>0</v>
      </c>
      <c r="BD149" s="22">
        <v>35707</v>
      </c>
      <c r="BE149" s="22">
        <v>476812</v>
      </c>
      <c r="BF149" s="22">
        <v>0</v>
      </c>
      <c r="BG149" s="22">
        <v>1841906</v>
      </c>
      <c r="BH149" s="22">
        <v>1291752</v>
      </c>
      <c r="BI149" s="22">
        <v>509938</v>
      </c>
      <c r="BJ149" s="22">
        <v>0</v>
      </c>
      <c r="BK149" s="22">
        <v>210595</v>
      </c>
      <c r="BL149" s="22">
        <v>0</v>
      </c>
      <c r="BM149" s="22">
        <v>0</v>
      </c>
      <c r="BN149" s="22">
        <v>0</v>
      </c>
      <c r="BO149" s="22">
        <v>795681</v>
      </c>
      <c r="BP149" s="22">
        <v>19199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1859402</v>
      </c>
      <c r="BW149" s="22">
        <v>342679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16115804</v>
      </c>
      <c r="CD149" s="22">
        <v>10668748</v>
      </c>
    </row>
    <row r="150" spans="1:8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883163</v>
      </c>
      <c r="F150" s="22">
        <v>0</v>
      </c>
      <c r="G150" s="22">
        <v>32835</v>
      </c>
      <c r="H150" s="22">
        <v>0</v>
      </c>
      <c r="I150" s="22">
        <v>0</v>
      </c>
      <c r="J150" s="22">
        <v>73895</v>
      </c>
      <c r="K150" s="22">
        <v>0</v>
      </c>
      <c r="L150" s="22">
        <v>0</v>
      </c>
      <c r="M150" s="22">
        <v>17081</v>
      </c>
      <c r="N150" s="22">
        <v>0</v>
      </c>
      <c r="O150" s="22">
        <v>5298</v>
      </c>
      <c r="P150" s="22">
        <v>688595</v>
      </c>
      <c r="Q150" s="22">
        <v>0</v>
      </c>
      <c r="R150" s="22">
        <v>0</v>
      </c>
      <c r="S150" s="22">
        <v>0</v>
      </c>
      <c r="T150" s="22">
        <v>0</v>
      </c>
      <c r="U150" s="22">
        <v>266230</v>
      </c>
      <c r="V150" s="22">
        <v>323144</v>
      </c>
      <c r="W150" s="22">
        <v>84334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16155</v>
      </c>
      <c r="AF150" s="22">
        <v>0</v>
      </c>
      <c r="AG150" s="22">
        <v>0</v>
      </c>
      <c r="AH150" s="22">
        <v>0</v>
      </c>
      <c r="AI150" s="22">
        <v>0</v>
      </c>
      <c r="AJ150" s="22">
        <v>89332</v>
      </c>
      <c r="AK150" s="22">
        <v>7000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2487062</v>
      </c>
      <c r="AR150" s="22">
        <v>44314</v>
      </c>
      <c r="AS150" s="22">
        <v>293604</v>
      </c>
      <c r="AT150" s="22">
        <v>0</v>
      </c>
      <c r="AU150" s="22">
        <v>0</v>
      </c>
      <c r="AV150" s="22">
        <v>104352</v>
      </c>
      <c r="AW150" s="22">
        <v>0</v>
      </c>
      <c r="AX150" s="22">
        <v>0</v>
      </c>
      <c r="AY150" s="22">
        <v>20999</v>
      </c>
      <c r="AZ150" s="22">
        <v>0</v>
      </c>
      <c r="BA150" s="22">
        <v>98811</v>
      </c>
      <c r="BB150" s="22">
        <v>499186</v>
      </c>
      <c r="BC150" s="22">
        <v>0</v>
      </c>
      <c r="BD150" s="22">
        <v>0</v>
      </c>
      <c r="BE150" s="22">
        <v>0</v>
      </c>
      <c r="BF150" s="22">
        <v>0</v>
      </c>
      <c r="BG150" s="22">
        <v>272047</v>
      </c>
      <c r="BH150" s="22">
        <v>133037</v>
      </c>
      <c r="BI150" s="22">
        <v>103945</v>
      </c>
      <c r="BJ150" s="22">
        <v>0</v>
      </c>
      <c r="BK150" s="22">
        <v>0</v>
      </c>
      <c r="BL150" s="22">
        <v>0</v>
      </c>
      <c r="BM150" s="22">
        <v>0</v>
      </c>
      <c r="BN150" s="22">
        <v>0</v>
      </c>
      <c r="BO150" s="22">
        <v>0</v>
      </c>
      <c r="BP150" s="22">
        <v>0</v>
      </c>
      <c r="BQ150" s="22">
        <v>16795</v>
      </c>
      <c r="BR150" s="22">
        <v>0</v>
      </c>
      <c r="BS150" s="22">
        <v>0</v>
      </c>
      <c r="BT150" s="22">
        <v>0</v>
      </c>
      <c r="BU150" s="22">
        <v>0</v>
      </c>
      <c r="BV150" s="22">
        <v>227401</v>
      </c>
      <c r="BW150" s="22">
        <v>15028</v>
      </c>
      <c r="BX150" s="22">
        <v>0</v>
      </c>
      <c r="BY150" s="22">
        <v>0</v>
      </c>
      <c r="BZ150" s="22">
        <v>0</v>
      </c>
      <c r="CA150" s="22">
        <v>0</v>
      </c>
      <c r="CB150" s="22">
        <v>25060</v>
      </c>
      <c r="CC150" s="22">
        <v>1854579</v>
      </c>
      <c r="CD150" s="22">
        <v>632483</v>
      </c>
    </row>
    <row r="151" spans="1:8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2151052</v>
      </c>
      <c r="F151" s="22">
        <v>0</v>
      </c>
      <c r="G151" s="22">
        <v>397332</v>
      </c>
      <c r="H151" s="22">
        <v>0</v>
      </c>
      <c r="I151" s="22">
        <v>0</v>
      </c>
      <c r="J151" s="22">
        <v>71660</v>
      </c>
      <c r="K151" s="22">
        <v>0</v>
      </c>
      <c r="L151" s="22">
        <v>18</v>
      </c>
      <c r="M151" s="22">
        <v>122154</v>
      </c>
      <c r="N151" s="22">
        <v>0</v>
      </c>
      <c r="O151" s="22">
        <v>364139</v>
      </c>
      <c r="P151" s="22">
        <v>978365</v>
      </c>
      <c r="Q151" s="22">
        <v>0</v>
      </c>
      <c r="R151" s="22">
        <v>0</v>
      </c>
      <c r="S151" s="22">
        <v>0</v>
      </c>
      <c r="T151" s="22">
        <v>0</v>
      </c>
      <c r="U151" s="22">
        <v>1046707</v>
      </c>
      <c r="V151" s="22">
        <v>1081573</v>
      </c>
      <c r="W151" s="22">
        <v>112288</v>
      </c>
      <c r="X151" s="22">
        <v>0</v>
      </c>
      <c r="Y151" s="22">
        <v>48921</v>
      </c>
      <c r="Z151" s="22">
        <v>0</v>
      </c>
      <c r="AA151" s="22">
        <v>15890</v>
      </c>
      <c r="AB151" s="22">
        <v>0</v>
      </c>
      <c r="AC151" s="22">
        <v>11223</v>
      </c>
      <c r="AD151" s="22">
        <v>0</v>
      </c>
      <c r="AE151" s="22">
        <v>254787</v>
      </c>
      <c r="AF151" s="22">
        <v>0</v>
      </c>
      <c r="AG151" s="22">
        <v>0</v>
      </c>
      <c r="AH151" s="22">
        <v>0</v>
      </c>
      <c r="AI151" s="22">
        <v>0</v>
      </c>
      <c r="AJ151" s="22">
        <v>484546</v>
      </c>
      <c r="AK151" s="22">
        <v>668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7141323</v>
      </c>
      <c r="AR151" s="22">
        <v>93008</v>
      </c>
      <c r="AS151" s="22">
        <v>1059513</v>
      </c>
      <c r="AT151" s="22">
        <v>0</v>
      </c>
      <c r="AU151" s="22">
        <v>0</v>
      </c>
      <c r="AV151" s="22">
        <v>138316</v>
      </c>
      <c r="AW151" s="22">
        <v>0</v>
      </c>
      <c r="AX151" s="22">
        <v>114</v>
      </c>
      <c r="AY151" s="22">
        <v>170357</v>
      </c>
      <c r="AZ151" s="22">
        <v>0</v>
      </c>
      <c r="BA151" s="22">
        <v>530432</v>
      </c>
      <c r="BB151" s="22">
        <v>348900</v>
      </c>
      <c r="BC151" s="22">
        <v>0</v>
      </c>
      <c r="BD151" s="22">
        <v>0</v>
      </c>
      <c r="BE151" s="22">
        <v>0</v>
      </c>
      <c r="BF151" s="22">
        <v>0</v>
      </c>
      <c r="BG151" s="22">
        <v>559555</v>
      </c>
      <c r="BH151" s="22">
        <v>355914</v>
      </c>
      <c r="BI151" s="22">
        <v>159727</v>
      </c>
      <c r="BJ151" s="22">
        <v>0</v>
      </c>
      <c r="BK151" s="22">
        <v>65028</v>
      </c>
      <c r="BL151" s="22">
        <v>0</v>
      </c>
      <c r="BM151" s="22">
        <v>48452</v>
      </c>
      <c r="BN151" s="22">
        <v>0</v>
      </c>
      <c r="BO151" s="22">
        <v>101732</v>
      </c>
      <c r="BP151" s="22">
        <v>0</v>
      </c>
      <c r="BQ151" s="22">
        <v>384430</v>
      </c>
      <c r="BR151" s="22">
        <v>0</v>
      </c>
      <c r="BS151" s="22">
        <v>0</v>
      </c>
      <c r="BT151" s="22">
        <v>0</v>
      </c>
      <c r="BU151" s="22">
        <v>0</v>
      </c>
      <c r="BV151" s="22">
        <v>593305</v>
      </c>
      <c r="BW151" s="22">
        <v>21115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4629898</v>
      </c>
      <c r="CD151" s="22">
        <v>2511425</v>
      </c>
    </row>
    <row r="152" spans="1:8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18281542</v>
      </c>
      <c r="F152" s="22">
        <v>12867</v>
      </c>
      <c r="G152" s="22">
        <v>419849</v>
      </c>
      <c r="H152" s="22">
        <v>0</v>
      </c>
      <c r="I152" s="22">
        <v>734993</v>
      </c>
      <c r="J152" s="22">
        <v>679858</v>
      </c>
      <c r="K152" s="22">
        <v>131180</v>
      </c>
      <c r="L152" s="22">
        <v>0</v>
      </c>
      <c r="M152" s="22">
        <v>468609</v>
      </c>
      <c r="N152" s="22">
        <v>1158301</v>
      </c>
      <c r="O152" s="22">
        <v>1087818</v>
      </c>
      <c r="P152" s="22">
        <v>21717216</v>
      </c>
      <c r="Q152" s="22">
        <v>0</v>
      </c>
      <c r="R152" s="22">
        <v>0</v>
      </c>
      <c r="S152" s="22">
        <v>1457213</v>
      </c>
      <c r="T152" s="22">
        <v>0</v>
      </c>
      <c r="U152" s="22">
        <v>7416704</v>
      </c>
      <c r="V152" s="22">
        <v>5349572</v>
      </c>
      <c r="W152" s="22">
        <v>740168</v>
      </c>
      <c r="X152" s="22">
        <v>744991</v>
      </c>
      <c r="Y152" s="22">
        <v>561273</v>
      </c>
      <c r="Z152" s="22">
        <v>0</v>
      </c>
      <c r="AA152" s="22">
        <v>43934</v>
      </c>
      <c r="AB152" s="22">
        <v>0</v>
      </c>
      <c r="AC152" s="22">
        <v>320727</v>
      </c>
      <c r="AD152" s="22">
        <v>456452</v>
      </c>
      <c r="AE152" s="22">
        <v>1247013</v>
      </c>
      <c r="AF152" s="22">
        <v>0</v>
      </c>
      <c r="AG152" s="22">
        <v>0</v>
      </c>
      <c r="AH152" s="22">
        <v>0</v>
      </c>
      <c r="AI152" s="22">
        <v>0</v>
      </c>
      <c r="AJ152" s="22">
        <v>3770513</v>
      </c>
      <c r="AK152" s="22">
        <v>590434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67391227</v>
      </c>
      <c r="AR152" s="22">
        <v>607634</v>
      </c>
      <c r="AS152" s="22">
        <v>4755138</v>
      </c>
      <c r="AT152" s="22">
        <v>0</v>
      </c>
      <c r="AU152" s="22">
        <v>2436846</v>
      </c>
      <c r="AV152" s="22">
        <v>2271993</v>
      </c>
      <c r="AW152" s="22">
        <v>66233</v>
      </c>
      <c r="AX152" s="22">
        <v>0</v>
      </c>
      <c r="AY152" s="22">
        <v>651993</v>
      </c>
      <c r="AZ152" s="22">
        <v>533495</v>
      </c>
      <c r="BA152" s="22">
        <v>1119796</v>
      </c>
      <c r="BB152" s="22">
        <v>4351200</v>
      </c>
      <c r="BC152" s="22">
        <v>0</v>
      </c>
      <c r="BD152" s="22">
        <v>0</v>
      </c>
      <c r="BE152" s="22">
        <v>629170</v>
      </c>
      <c r="BF152" s="22">
        <v>53802</v>
      </c>
      <c r="BG152" s="22">
        <v>3067672</v>
      </c>
      <c r="BH152" s="22">
        <v>2716829</v>
      </c>
      <c r="BI152" s="22">
        <v>1413313</v>
      </c>
      <c r="BJ152" s="22">
        <v>0</v>
      </c>
      <c r="BK152" s="22">
        <v>539657</v>
      </c>
      <c r="BL152" s="22">
        <v>0</v>
      </c>
      <c r="BM152" s="22">
        <v>99140</v>
      </c>
      <c r="BN152" s="22">
        <v>0</v>
      </c>
      <c r="BO152" s="22">
        <v>996345</v>
      </c>
      <c r="BP152" s="22">
        <v>407452</v>
      </c>
      <c r="BQ152" s="22">
        <v>42485</v>
      </c>
      <c r="BR152" s="22">
        <v>0</v>
      </c>
      <c r="BS152" s="22">
        <v>0</v>
      </c>
      <c r="BT152" s="22">
        <v>0</v>
      </c>
      <c r="BU152" s="22">
        <v>0</v>
      </c>
      <c r="BV152" s="22">
        <v>8815792</v>
      </c>
      <c r="BW152" s="22">
        <v>629735</v>
      </c>
      <c r="BX152" s="22">
        <v>0</v>
      </c>
      <c r="BY152" s="22">
        <v>65856</v>
      </c>
      <c r="BZ152" s="22">
        <v>0</v>
      </c>
      <c r="CA152" s="22">
        <v>0</v>
      </c>
      <c r="CB152" s="22">
        <v>0</v>
      </c>
      <c r="CC152" s="22">
        <v>36271576</v>
      </c>
      <c r="CD152" s="22">
        <v>31119651</v>
      </c>
    </row>
    <row r="153" spans="1:8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6490935</v>
      </c>
      <c r="F153" s="22">
        <v>0</v>
      </c>
      <c r="G153" s="22">
        <v>951114</v>
      </c>
      <c r="H153" s="22">
        <v>94042</v>
      </c>
      <c r="I153" s="22">
        <v>582516</v>
      </c>
      <c r="J153" s="22">
        <v>1214250</v>
      </c>
      <c r="K153" s="22">
        <v>0</v>
      </c>
      <c r="L153" s="22">
        <v>0</v>
      </c>
      <c r="M153" s="22">
        <v>41698</v>
      </c>
      <c r="N153" s="22">
        <v>0</v>
      </c>
      <c r="O153" s="22">
        <v>0</v>
      </c>
      <c r="P153" s="22">
        <v>1423597</v>
      </c>
      <c r="Q153" s="22">
        <v>0</v>
      </c>
      <c r="R153" s="22">
        <v>0</v>
      </c>
      <c r="S153" s="22">
        <v>61337</v>
      </c>
      <c r="T153" s="22">
        <v>0</v>
      </c>
      <c r="U153" s="22">
        <v>2880439</v>
      </c>
      <c r="V153" s="22">
        <v>1908172</v>
      </c>
      <c r="W153" s="22">
        <v>700284</v>
      </c>
      <c r="X153" s="22">
        <v>0</v>
      </c>
      <c r="Y153" s="22">
        <v>390254</v>
      </c>
      <c r="Z153" s="22">
        <v>0</v>
      </c>
      <c r="AA153" s="22">
        <v>57992</v>
      </c>
      <c r="AB153" s="22">
        <v>0</v>
      </c>
      <c r="AC153" s="22">
        <v>438061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2428422</v>
      </c>
      <c r="AK153" s="22">
        <v>2234632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21897745</v>
      </c>
      <c r="AR153" s="22">
        <v>210844</v>
      </c>
      <c r="AS153" s="22">
        <v>1273682</v>
      </c>
      <c r="AT153" s="22">
        <v>0</v>
      </c>
      <c r="AU153" s="22">
        <v>1010211</v>
      </c>
      <c r="AV153" s="22">
        <v>524298</v>
      </c>
      <c r="AW153" s="22">
        <v>20528</v>
      </c>
      <c r="AX153" s="22">
        <v>0</v>
      </c>
      <c r="AY153" s="22">
        <v>234049</v>
      </c>
      <c r="AZ153" s="22">
        <v>0</v>
      </c>
      <c r="BA153" s="22">
        <v>0</v>
      </c>
      <c r="BB153" s="22">
        <v>2187101</v>
      </c>
      <c r="BC153" s="22">
        <v>0</v>
      </c>
      <c r="BD153" s="22">
        <v>0</v>
      </c>
      <c r="BE153" s="22">
        <v>101826</v>
      </c>
      <c r="BF153" s="22">
        <v>0</v>
      </c>
      <c r="BG153" s="22">
        <v>2401718</v>
      </c>
      <c r="BH153" s="22">
        <v>1419556</v>
      </c>
      <c r="BI153" s="22">
        <v>665248</v>
      </c>
      <c r="BJ153" s="22">
        <v>0</v>
      </c>
      <c r="BK153" s="22">
        <v>350191</v>
      </c>
      <c r="BL153" s="22">
        <v>0</v>
      </c>
      <c r="BM153" s="22">
        <v>118969</v>
      </c>
      <c r="BN153" s="22">
        <v>0</v>
      </c>
      <c r="BO153" s="22">
        <v>565972</v>
      </c>
      <c r="BP153" s="22">
        <v>218282</v>
      </c>
      <c r="BQ153" s="22">
        <v>0</v>
      </c>
      <c r="BR153" s="22">
        <v>0</v>
      </c>
      <c r="BS153" s="22">
        <v>0</v>
      </c>
      <c r="BT153" s="22">
        <v>0</v>
      </c>
      <c r="BU153" s="22">
        <v>0</v>
      </c>
      <c r="BV153" s="22">
        <v>3036284</v>
      </c>
      <c r="BW153" s="22">
        <v>404982</v>
      </c>
      <c r="BX153" s="22">
        <v>0</v>
      </c>
      <c r="BY153" s="22">
        <v>0</v>
      </c>
      <c r="BZ153" s="22">
        <v>0</v>
      </c>
      <c r="CA153" s="22">
        <v>0</v>
      </c>
      <c r="CB153" s="22">
        <v>14955</v>
      </c>
      <c r="CC153" s="22">
        <v>14758696</v>
      </c>
      <c r="CD153" s="22">
        <v>7139049</v>
      </c>
    </row>
    <row r="154" spans="1:8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870871</v>
      </c>
      <c r="F154" s="22">
        <v>0</v>
      </c>
      <c r="G154" s="22">
        <v>71403</v>
      </c>
      <c r="H154" s="22">
        <v>0</v>
      </c>
      <c r="I154" s="22">
        <v>10315</v>
      </c>
      <c r="J154" s="22">
        <v>1400</v>
      </c>
      <c r="K154" s="22">
        <v>0</v>
      </c>
      <c r="L154" s="22">
        <v>10633</v>
      </c>
      <c r="M154" s="22">
        <v>6277</v>
      </c>
      <c r="N154" s="22">
        <v>0</v>
      </c>
      <c r="O154" s="22">
        <v>1192</v>
      </c>
      <c r="P154" s="22">
        <v>267312</v>
      </c>
      <c r="Q154" s="22">
        <v>0</v>
      </c>
      <c r="R154" s="22">
        <v>0</v>
      </c>
      <c r="S154" s="22">
        <v>14627</v>
      </c>
      <c r="T154" s="22">
        <v>0</v>
      </c>
      <c r="U154" s="22">
        <v>374913</v>
      </c>
      <c r="V154" s="22">
        <v>1292741</v>
      </c>
      <c r="W154" s="22">
        <v>124718</v>
      </c>
      <c r="X154" s="22">
        <v>0</v>
      </c>
      <c r="Y154" s="22">
        <v>24468</v>
      </c>
      <c r="Z154" s="22">
        <v>0</v>
      </c>
      <c r="AA154" s="22">
        <v>0</v>
      </c>
      <c r="AB154" s="22">
        <v>0</v>
      </c>
      <c r="AC154" s="22">
        <v>10132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62502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3143504</v>
      </c>
      <c r="AR154" s="22">
        <v>36637</v>
      </c>
      <c r="AS154" s="22">
        <v>408838</v>
      </c>
      <c r="AT154" s="22">
        <v>0</v>
      </c>
      <c r="AU154" s="22">
        <v>43732</v>
      </c>
      <c r="AV154" s="22">
        <v>30061</v>
      </c>
      <c r="AW154" s="22">
        <v>0</v>
      </c>
      <c r="AX154" s="22">
        <v>0</v>
      </c>
      <c r="AY154" s="22">
        <v>18592</v>
      </c>
      <c r="AZ154" s="22">
        <v>0</v>
      </c>
      <c r="BA154" s="22">
        <v>158587</v>
      </c>
      <c r="BB154" s="22">
        <v>377038</v>
      </c>
      <c r="BC154" s="22">
        <v>0</v>
      </c>
      <c r="BD154" s="22">
        <v>0</v>
      </c>
      <c r="BE154" s="22">
        <v>1468</v>
      </c>
      <c r="BF154" s="22">
        <v>0</v>
      </c>
      <c r="BG154" s="22">
        <v>332551</v>
      </c>
      <c r="BH154" s="22">
        <v>152675</v>
      </c>
      <c r="BI154" s="22">
        <v>126865</v>
      </c>
      <c r="BJ154" s="22">
        <v>0</v>
      </c>
      <c r="BK154" s="22">
        <v>29709</v>
      </c>
      <c r="BL154" s="22">
        <v>0</v>
      </c>
      <c r="BM154" s="22">
        <v>0</v>
      </c>
      <c r="BN154" s="22">
        <v>0</v>
      </c>
      <c r="BO154" s="22">
        <v>28408</v>
      </c>
      <c r="BP154" s="22">
        <v>38107</v>
      </c>
      <c r="BQ154" s="22">
        <v>29897</v>
      </c>
      <c r="BR154" s="22">
        <v>0</v>
      </c>
      <c r="BS154" s="22">
        <v>0</v>
      </c>
      <c r="BT154" s="22">
        <v>0</v>
      </c>
      <c r="BU154" s="22">
        <v>12091</v>
      </c>
      <c r="BV154" s="22">
        <v>59922</v>
      </c>
      <c r="BW154" s="22">
        <v>19624</v>
      </c>
      <c r="BX154" s="22">
        <v>0</v>
      </c>
      <c r="BY154" s="22">
        <v>0</v>
      </c>
      <c r="BZ154" s="22">
        <v>0</v>
      </c>
      <c r="CA154" s="22">
        <v>0</v>
      </c>
      <c r="CB154" s="22">
        <v>20563</v>
      </c>
      <c r="CC154" s="22">
        <v>1925365</v>
      </c>
      <c r="CD154" s="22">
        <v>1218139</v>
      </c>
    </row>
    <row r="155" spans="1:8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1087588</v>
      </c>
      <c r="F155" s="22">
        <v>0</v>
      </c>
      <c r="G155" s="22">
        <v>36787</v>
      </c>
      <c r="H155" s="22">
        <v>0</v>
      </c>
      <c r="I155" s="22">
        <v>0</v>
      </c>
      <c r="J155" s="22">
        <v>51924</v>
      </c>
      <c r="K155" s="22">
        <v>0</v>
      </c>
      <c r="L155" s="22">
        <v>0</v>
      </c>
      <c r="M155" s="22">
        <v>2110</v>
      </c>
      <c r="N155" s="22">
        <v>0</v>
      </c>
      <c r="O155" s="22">
        <v>0</v>
      </c>
      <c r="P155" s="22">
        <v>930704</v>
      </c>
      <c r="Q155" s="22">
        <v>497134</v>
      </c>
      <c r="R155" s="22">
        <v>0</v>
      </c>
      <c r="S155" s="22">
        <v>0</v>
      </c>
      <c r="T155" s="22">
        <v>0</v>
      </c>
      <c r="U155" s="22">
        <v>319098</v>
      </c>
      <c r="V155" s="22">
        <v>77955</v>
      </c>
      <c r="W155" s="22">
        <v>172585</v>
      </c>
      <c r="X155" s="22">
        <v>0</v>
      </c>
      <c r="Y155" s="22">
        <v>46805</v>
      </c>
      <c r="Z155" s="22">
        <v>0</v>
      </c>
      <c r="AA155" s="22">
        <v>2258</v>
      </c>
      <c r="AB155" s="22">
        <v>10000</v>
      </c>
      <c r="AC155" s="22">
        <v>0</v>
      </c>
      <c r="AD155" s="22">
        <v>74437</v>
      </c>
      <c r="AE155" s="22">
        <v>24600</v>
      </c>
      <c r="AF155" s="22">
        <v>0</v>
      </c>
      <c r="AG155" s="22">
        <v>0</v>
      </c>
      <c r="AH155" s="22">
        <v>22250</v>
      </c>
      <c r="AI155" s="22">
        <v>0</v>
      </c>
      <c r="AJ155" s="22">
        <v>357939</v>
      </c>
      <c r="AK155" s="22">
        <v>5000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3719174</v>
      </c>
      <c r="AR155" s="22">
        <v>68053</v>
      </c>
      <c r="AS155" s="22">
        <v>461129</v>
      </c>
      <c r="AT155" s="22">
        <v>0</v>
      </c>
      <c r="AU155" s="22">
        <v>0</v>
      </c>
      <c r="AV155" s="22">
        <v>103337</v>
      </c>
      <c r="AW155" s="22">
        <v>0</v>
      </c>
      <c r="AX155" s="22">
        <v>413</v>
      </c>
      <c r="AY155" s="22">
        <v>0</v>
      </c>
      <c r="AZ155" s="22">
        <v>0</v>
      </c>
      <c r="BA155" s="22">
        <v>99232</v>
      </c>
      <c r="BB155" s="22">
        <v>405551</v>
      </c>
      <c r="BC155" s="22">
        <v>31493</v>
      </c>
      <c r="BD155" s="22">
        <v>0</v>
      </c>
      <c r="BE155" s="22">
        <v>0</v>
      </c>
      <c r="BF155" s="22">
        <v>0</v>
      </c>
      <c r="BG155" s="22">
        <v>544009</v>
      </c>
      <c r="BH155" s="22">
        <v>70110</v>
      </c>
      <c r="BI155" s="22">
        <v>179918</v>
      </c>
      <c r="BJ155" s="22">
        <v>0</v>
      </c>
      <c r="BK155" s="22">
        <v>53945</v>
      </c>
      <c r="BL155" s="22">
        <v>0</v>
      </c>
      <c r="BM155" s="22">
        <v>9364</v>
      </c>
      <c r="BN155" s="22">
        <v>13523</v>
      </c>
      <c r="BO155" s="22">
        <v>0</v>
      </c>
      <c r="BP155" s="22">
        <v>89270</v>
      </c>
      <c r="BQ155" s="22">
        <v>7906</v>
      </c>
      <c r="BR155" s="22">
        <v>0</v>
      </c>
      <c r="BS155" s="22">
        <v>0</v>
      </c>
      <c r="BT155" s="22">
        <v>322</v>
      </c>
      <c r="BU155" s="22">
        <v>0</v>
      </c>
      <c r="BV155" s="22">
        <v>562089</v>
      </c>
      <c r="BW155" s="22">
        <v>17974</v>
      </c>
      <c r="BX155" s="22">
        <v>0</v>
      </c>
      <c r="BY155" s="22">
        <v>0</v>
      </c>
      <c r="BZ155" s="22">
        <v>0</v>
      </c>
      <c r="CA155" s="22">
        <v>0</v>
      </c>
      <c r="CB155" s="22">
        <v>0</v>
      </c>
      <c r="CC155" s="22">
        <v>2717638</v>
      </c>
      <c r="CD155" s="22">
        <v>1001536</v>
      </c>
    </row>
    <row r="156" spans="1:8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8460181</v>
      </c>
      <c r="F156" s="22">
        <v>776856</v>
      </c>
      <c r="G156" s="22">
        <v>312412</v>
      </c>
      <c r="H156" s="22">
        <v>5920</v>
      </c>
      <c r="I156" s="22">
        <v>471948</v>
      </c>
      <c r="J156" s="22">
        <v>509314</v>
      </c>
      <c r="K156" s="22">
        <v>5</v>
      </c>
      <c r="L156" s="22">
        <v>0</v>
      </c>
      <c r="M156" s="22">
        <v>5225</v>
      </c>
      <c r="N156" s="22">
        <v>0</v>
      </c>
      <c r="O156" s="22">
        <v>0</v>
      </c>
      <c r="P156" s="22">
        <v>2065705</v>
      </c>
      <c r="Q156" s="22">
        <v>423684</v>
      </c>
      <c r="R156" s="22">
        <v>0</v>
      </c>
      <c r="S156" s="22">
        <v>0</v>
      </c>
      <c r="T156" s="22">
        <v>0</v>
      </c>
      <c r="U156" s="22">
        <v>1507486</v>
      </c>
      <c r="V156" s="22">
        <v>588080</v>
      </c>
      <c r="W156" s="22">
        <v>344324</v>
      </c>
      <c r="X156" s="22">
        <v>0</v>
      </c>
      <c r="Y156" s="22">
        <v>216189</v>
      </c>
      <c r="Z156" s="22">
        <v>18593</v>
      </c>
      <c r="AA156" s="22">
        <v>7340</v>
      </c>
      <c r="AB156" s="22">
        <v>0</v>
      </c>
      <c r="AC156" s="22">
        <v>53281</v>
      </c>
      <c r="AD156" s="22">
        <v>2950</v>
      </c>
      <c r="AE156" s="22">
        <v>12177</v>
      </c>
      <c r="AF156" s="22">
        <v>0</v>
      </c>
      <c r="AG156" s="22">
        <v>0</v>
      </c>
      <c r="AH156" s="22">
        <v>8956</v>
      </c>
      <c r="AI156" s="22">
        <v>0</v>
      </c>
      <c r="AJ156" s="22">
        <v>1007878</v>
      </c>
      <c r="AK156" s="22">
        <v>57720</v>
      </c>
      <c r="AL156" s="22">
        <v>0</v>
      </c>
      <c r="AM156" s="22">
        <v>0</v>
      </c>
      <c r="AN156" s="22">
        <v>0</v>
      </c>
      <c r="AO156" s="22">
        <v>0</v>
      </c>
      <c r="AP156" s="22">
        <v>28544</v>
      </c>
      <c r="AQ156" s="22">
        <v>16884768</v>
      </c>
      <c r="AR156" s="22">
        <v>335757</v>
      </c>
      <c r="AS156" s="22">
        <v>1638701</v>
      </c>
      <c r="AT156" s="22">
        <v>137092</v>
      </c>
      <c r="AU156" s="22">
        <v>1275193</v>
      </c>
      <c r="AV156" s="22">
        <v>1098256</v>
      </c>
      <c r="AW156" s="22">
        <v>198556</v>
      </c>
      <c r="AX156" s="22">
        <v>3041</v>
      </c>
      <c r="AY156" s="22">
        <v>135464</v>
      </c>
      <c r="AZ156" s="22">
        <v>0</v>
      </c>
      <c r="BA156" s="22">
        <v>0</v>
      </c>
      <c r="BB156" s="22">
        <v>3977738</v>
      </c>
      <c r="BC156" s="22">
        <v>1124804</v>
      </c>
      <c r="BD156" s="22">
        <v>0</v>
      </c>
      <c r="BE156" s="22">
        <v>0</v>
      </c>
      <c r="BF156" s="22">
        <v>0</v>
      </c>
      <c r="BG156" s="22">
        <v>1596262</v>
      </c>
      <c r="BH156" s="22">
        <v>893792</v>
      </c>
      <c r="BI156" s="22">
        <v>285335</v>
      </c>
      <c r="BJ156" s="22">
        <v>0</v>
      </c>
      <c r="BK156" s="22">
        <v>312036</v>
      </c>
      <c r="BL156" s="22">
        <v>8719</v>
      </c>
      <c r="BM156" s="22">
        <v>3269</v>
      </c>
      <c r="BN156" s="22">
        <v>0</v>
      </c>
      <c r="BO156" s="22">
        <v>435575</v>
      </c>
      <c r="BP156" s="22">
        <v>562808</v>
      </c>
      <c r="BQ156" s="22">
        <v>0</v>
      </c>
      <c r="BR156" s="22">
        <v>0</v>
      </c>
      <c r="BS156" s="22">
        <v>0</v>
      </c>
      <c r="BT156" s="22">
        <v>0</v>
      </c>
      <c r="BU156" s="22">
        <v>0</v>
      </c>
      <c r="BV156" s="22">
        <v>2251482</v>
      </c>
      <c r="BW156" s="22">
        <v>401061</v>
      </c>
      <c r="BX156" s="22">
        <v>0</v>
      </c>
      <c r="BY156" s="22">
        <v>0</v>
      </c>
      <c r="BZ156" s="22">
        <v>0</v>
      </c>
      <c r="CA156" s="22">
        <v>0</v>
      </c>
      <c r="CB156" s="22">
        <v>0</v>
      </c>
      <c r="CC156" s="22">
        <v>16674941</v>
      </c>
      <c r="CD156" s="22">
        <v>209827</v>
      </c>
    </row>
    <row r="157" spans="1:8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2241134</v>
      </c>
      <c r="F157" s="22">
        <v>0</v>
      </c>
      <c r="G157" s="22">
        <v>0</v>
      </c>
      <c r="H157" s="22">
        <v>0</v>
      </c>
      <c r="I157" s="22">
        <v>0</v>
      </c>
      <c r="J157" s="22">
        <v>28373</v>
      </c>
      <c r="K157" s="22">
        <v>0</v>
      </c>
      <c r="L157" s="22">
        <v>0</v>
      </c>
      <c r="M157" s="22">
        <v>53911</v>
      </c>
      <c r="N157" s="22">
        <v>0</v>
      </c>
      <c r="O157" s="22">
        <v>0</v>
      </c>
      <c r="P157" s="22">
        <v>1556103</v>
      </c>
      <c r="Q157" s="22">
        <v>0</v>
      </c>
      <c r="R157" s="22">
        <v>0</v>
      </c>
      <c r="S157" s="22">
        <v>0</v>
      </c>
      <c r="T157" s="22">
        <v>0</v>
      </c>
      <c r="U157" s="22">
        <v>914334</v>
      </c>
      <c r="V157" s="22">
        <v>1099914</v>
      </c>
      <c r="W157" s="22">
        <v>143477</v>
      </c>
      <c r="X157" s="22">
        <v>0</v>
      </c>
      <c r="Y157" s="22">
        <v>121866</v>
      </c>
      <c r="Z157" s="22">
        <v>0</v>
      </c>
      <c r="AA157" s="22">
        <v>0</v>
      </c>
      <c r="AB157" s="22">
        <v>0</v>
      </c>
      <c r="AC157" s="22">
        <v>153920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5744729</v>
      </c>
      <c r="AK157" s="22">
        <v>39384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12097145</v>
      </c>
      <c r="AR157" s="22">
        <v>197975</v>
      </c>
      <c r="AS157" s="22">
        <v>450951</v>
      </c>
      <c r="AT157" s="22">
        <v>0</v>
      </c>
      <c r="AU157" s="22">
        <v>0</v>
      </c>
      <c r="AV157" s="22">
        <v>247770</v>
      </c>
      <c r="AW157" s="22">
        <v>0</v>
      </c>
      <c r="AX157" s="22">
        <v>0</v>
      </c>
      <c r="AY157" s="22">
        <v>3416</v>
      </c>
      <c r="AZ157" s="22">
        <v>0</v>
      </c>
      <c r="BA157" s="22">
        <v>0</v>
      </c>
      <c r="BB157" s="22">
        <v>576033</v>
      </c>
      <c r="BC157" s="22">
        <v>0</v>
      </c>
      <c r="BD157" s="22">
        <v>0</v>
      </c>
      <c r="BE157" s="22">
        <v>0</v>
      </c>
      <c r="BF157" s="22">
        <v>0</v>
      </c>
      <c r="BG157" s="22">
        <v>207217</v>
      </c>
      <c r="BH157" s="22">
        <v>569284</v>
      </c>
      <c r="BI157" s="22">
        <v>109084</v>
      </c>
      <c r="BJ157" s="22">
        <v>0</v>
      </c>
      <c r="BK157" s="22">
        <v>206705</v>
      </c>
      <c r="BL157" s="22">
        <v>0</v>
      </c>
      <c r="BM157" s="22">
        <v>0</v>
      </c>
      <c r="BN157" s="22">
        <v>0</v>
      </c>
      <c r="BO157" s="22">
        <v>209034</v>
      </c>
      <c r="BP157" s="22">
        <v>0</v>
      </c>
      <c r="BQ157" s="22">
        <v>0</v>
      </c>
      <c r="BR157" s="22">
        <v>0</v>
      </c>
      <c r="BS157" s="22">
        <v>0</v>
      </c>
      <c r="BT157" s="22">
        <v>0</v>
      </c>
      <c r="BU157" s="22">
        <v>0</v>
      </c>
      <c r="BV157" s="22">
        <v>1128440</v>
      </c>
      <c r="BW157" s="22">
        <v>234597</v>
      </c>
      <c r="BX157" s="22">
        <v>0</v>
      </c>
      <c r="BY157" s="22">
        <v>0</v>
      </c>
      <c r="BZ157" s="22">
        <v>0</v>
      </c>
      <c r="CA157" s="22">
        <v>0</v>
      </c>
      <c r="CB157" s="22">
        <v>0</v>
      </c>
      <c r="CC157" s="22">
        <v>4140506</v>
      </c>
      <c r="CD157" s="22">
        <v>7956639</v>
      </c>
    </row>
    <row r="158" spans="1:8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968804</v>
      </c>
      <c r="F158" s="22">
        <v>0</v>
      </c>
      <c r="G158" s="22">
        <v>197076</v>
      </c>
      <c r="H158" s="22">
        <v>0</v>
      </c>
      <c r="I158" s="22">
        <v>0</v>
      </c>
      <c r="J158" s="22">
        <v>101175</v>
      </c>
      <c r="K158" s="22">
        <v>0</v>
      </c>
      <c r="L158" s="22">
        <v>335100</v>
      </c>
      <c r="M158" s="22">
        <v>575</v>
      </c>
      <c r="N158" s="22">
        <v>0</v>
      </c>
      <c r="O158" s="22">
        <v>47</v>
      </c>
      <c r="P158" s="22">
        <v>689</v>
      </c>
      <c r="Q158" s="22">
        <v>0</v>
      </c>
      <c r="R158" s="22">
        <v>0</v>
      </c>
      <c r="S158" s="22">
        <v>0</v>
      </c>
      <c r="T158" s="22">
        <v>0</v>
      </c>
      <c r="U158" s="22">
        <v>2560930</v>
      </c>
      <c r="V158" s="22">
        <v>138749</v>
      </c>
      <c r="W158" s="22">
        <v>126059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13192</v>
      </c>
      <c r="AD158" s="22">
        <v>0</v>
      </c>
      <c r="AE158" s="22">
        <v>150001</v>
      </c>
      <c r="AF158" s="22">
        <v>0</v>
      </c>
      <c r="AG158" s="22">
        <v>0</v>
      </c>
      <c r="AH158" s="22">
        <v>0</v>
      </c>
      <c r="AI158" s="22">
        <v>0</v>
      </c>
      <c r="AJ158" s="22">
        <v>1555352</v>
      </c>
      <c r="AK158" s="22">
        <v>17321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6165070</v>
      </c>
      <c r="AR158" s="22">
        <v>63103</v>
      </c>
      <c r="AS158" s="22">
        <v>311977</v>
      </c>
      <c r="AT158" s="22">
        <v>0</v>
      </c>
      <c r="AU158" s="22">
        <v>0</v>
      </c>
      <c r="AV158" s="22">
        <v>126481</v>
      </c>
      <c r="AW158" s="22">
        <v>0</v>
      </c>
      <c r="AX158" s="22">
        <v>275311</v>
      </c>
      <c r="AY158" s="22">
        <v>871</v>
      </c>
      <c r="AZ158" s="22">
        <v>0</v>
      </c>
      <c r="BA158" s="22">
        <v>190510</v>
      </c>
      <c r="BB158" s="22">
        <v>410054</v>
      </c>
      <c r="BC158" s="22">
        <v>0</v>
      </c>
      <c r="BD158" s="22">
        <v>0</v>
      </c>
      <c r="BE158" s="22">
        <v>0</v>
      </c>
      <c r="BF158" s="22">
        <v>0</v>
      </c>
      <c r="BG158" s="22">
        <v>609715</v>
      </c>
      <c r="BH158" s="22">
        <v>137615</v>
      </c>
      <c r="BI158" s="22">
        <v>101267</v>
      </c>
      <c r="BJ158" s="22">
        <v>0</v>
      </c>
      <c r="BK158" s="22">
        <v>10221</v>
      </c>
      <c r="BL158" s="22">
        <v>0</v>
      </c>
      <c r="BM158" s="22">
        <v>0</v>
      </c>
      <c r="BN158" s="22">
        <v>0</v>
      </c>
      <c r="BO158" s="22">
        <v>57899</v>
      </c>
      <c r="BP158" s="22">
        <v>0</v>
      </c>
      <c r="BQ158" s="22">
        <v>0</v>
      </c>
      <c r="BR158" s="22">
        <v>0</v>
      </c>
      <c r="BS158" s="22">
        <v>0</v>
      </c>
      <c r="BT158" s="22">
        <v>0</v>
      </c>
      <c r="BU158" s="22">
        <v>0</v>
      </c>
      <c r="BV158" s="22">
        <v>514948</v>
      </c>
      <c r="BW158" s="22">
        <v>70523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2880495</v>
      </c>
      <c r="CD158" s="22">
        <v>3284575</v>
      </c>
    </row>
    <row r="159" spans="1:8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4263051</v>
      </c>
      <c r="F159" s="22">
        <v>5144</v>
      </c>
      <c r="G159" s="22">
        <v>110008</v>
      </c>
      <c r="H159" s="22">
        <v>0</v>
      </c>
      <c r="I159" s="22">
        <v>252489</v>
      </c>
      <c r="J159" s="22">
        <v>0</v>
      </c>
      <c r="K159" s="22">
        <v>58483</v>
      </c>
      <c r="L159" s="22">
        <v>3702</v>
      </c>
      <c r="M159" s="22">
        <v>15155</v>
      </c>
      <c r="N159" s="22">
        <v>0</v>
      </c>
      <c r="O159" s="22">
        <v>9498</v>
      </c>
      <c r="P159" s="22">
        <v>481868</v>
      </c>
      <c r="Q159" s="22">
        <v>0</v>
      </c>
      <c r="R159" s="22">
        <v>0</v>
      </c>
      <c r="S159" s="22">
        <v>0</v>
      </c>
      <c r="T159" s="22">
        <v>0</v>
      </c>
      <c r="U159" s="22">
        <v>1126757</v>
      </c>
      <c r="V159" s="22">
        <v>349339</v>
      </c>
      <c r="W159" s="22">
        <v>443892</v>
      </c>
      <c r="X159" s="22">
        <v>0</v>
      </c>
      <c r="Y159" s="22">
        <v>101789</v>
      </c>
      <c r="Z159" s="22">
        <v>0</v>
      </c>
      <c r="AA159" s="22">
        <v>40332</v>
      </c>
      <c r="AB159" s="22">
        <v>0</v>
      </c>
      <c r="AC159" s="22">
        <v>87805</v>
      </c>
      <c r="AD159" s="22">
        <v>275</v>
      </c>
      <c r="AE159" s="22">
        <v>19342</v>
      </c>
      <c r="AF159" s="22">
        <v>0</v>
      </c>
      <c r="AG159" s="22">
        <v>0</v>
      </c>
      <c r="AH159" s="22">
        <v>7665</v>
      </c>
      <c r="AI159" s="22">
        <v>1148245</v>
      </c>
      <c r="AJ159" s="22">
        <v>22385</v>
      </c>
      <c r="AK159" s="22">
        <v>119242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8666466</v>
      </c>
      <c r="AR159" s="22">
        <v>145712</v>
      </c>
      <c r="AS159" s="22">
        <v>652684</v>
      </c>
      <c r="AT159" s="22">
        <v>0</v>
      </c>
      <c r="AU159" s="22">
        <v>400948</v>
      </c>
      <c r="AV159" s="22">
        <v>93258</v>
      </c>
      <c r="AW159" s="22">
        <v>83759</v>
      </c>
      <c r="AX159" s="22">
        <v>-3146</v>
      </c>
      <c r="AY159" s="22">
        <v>167921</v>
      </c>
      <c r="AZ159" s="22">
        <v>0</v>
      </c>
      <c r="BA159" s="22">
        <v>121546</v>
      </c>
      <c r="BB159" s="22">
        <v>781893</v>
      </c>
      <c r="BC159" s="22">
        <v>0</v>
      </c>
      <c r="BD159" s="22">
        <v>0</v>
      </c>
      <c r="BE159" s="22">
        <v>0</v>
      </c>
      <c r="BF159" s="22">
        <v>0</v>
      </c>
      <c r="BG159" s="22">
        <v>833906</v>
      </c>
      <c r="BH159" s="22">
        <v>474540</v>
      </c>
      <c r="BI159" s="22">
        <v>634319</v>
      </c>
      <c r="BJ159" s="22">
        <v>37550</v>
      </c>
      <c r="BK159" s="22">
        <v>125592</v>
      </c>
      <c r="BL159" s="22">
        <v>0</v>
      </c>
      <c r="BM159" s="22">
        <v>76571</v>
      </c>
      <c r="BN159" s="22">
        <v>0</v>
      </c>
      <c r="BO159" s="22">
        <v>144843</v>
      </c>
      <c r="BP159" s="22">
        <v>43080</v>
      </c>
      <c r="BQ159" s="22">
        <v>105196</v>
      </c>
      <c r="BR159" s="22">
        <v>0</v>
      </c>
      <c r="BS159" s="22">
        <v>0</v>
      </c>
      <c r="BT159" s="22">
        <v>9147</v>
      </c>
      <c r="BU159" s="22">
        <v>1864010</v>
      </c>
      <c r="BV159" s="22">
        <v>39271</v>
      </c>
      <c r="BW159" s="22">
        <v>355548</v>
      </c>
      <c r="BX159" s="22">
        <v>0</v>
      </c>
      <c r="BY159" s="22">
        <v>0</v>
      </c>
      <c r="BZ159" s="22">
        <v>0</v>
      </c>
      <c r="CA159" s="22">
        <v>0</v>
      </c>
      <c r="CB159" s="22">
        <v>0</v>
      </c>
      <c r="CC159" s="22">
        <v>7188148</v>
      </c>
      <c r="CD159" s="22">
        <v>1478318</v>
      </c>
    </row>
    <row r="160" spans="1:8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4121665</v>
      </c>
      <c r="F160" s="22">
        <v>0</v>
      </c>
      <c r="G160" s="22">
        <v>161837</v>
      </c>
      <c r="H160" s="22">
        <v>732819</v>
      </c>
      <c r="I160" s="22">
        <v>460972</v>
      </c>
      <c r="J160" s="22">
        <v>221888</v>
      </c>
      <c r="K160" s="22">
        <v>0</v>
      </c>
      <c r="L160" s="22">
        <v>0</v>
      </c>
      <c r="M160" s="22">
        <v>28660</v>
      </c>
      <c r="N160" s="22">
        <v>0</v>
      </c>
      <c r="O160" s="22">
        <v>16529</v>
      </c>
      <c r="P160" s="22">
        <v>3715856</v>
      </c>
      <c r="Q160" s="22">
        <v>19041</v>
      </c>
      <c r="R160" s="22">
        <v>0</v>
      </c>
      <c r="S160" s="22">
        <v>5362</v>
      </c>
      <c r="T160" s="22">
        <v>0</v>
      </c>
      <c r="U160" s="22">
        <v>1964403</v>
      </c>
      <c r="V160" s="22">
        <v>1050211</v>
      </c>
      <c r="W160" s="22">
        <v>614408</v>
      </c>
      <c r="X160" s="22">
        <v>0</v>
      </c>
      <c r="Y160" s="22">
        <v>267392</v>
      </c>
      <c r="Z160" s="22">
        <v>0</v>
      </c>
      <c r="AA160" s="22">
        <v>47371</v>
      </c>
      <c r="AB160" s="22">
        <v>0</v>
      </c>
      <c r="AC160" s="22">
        <v>160691</v>
      </c>
      <c r="AD160" s="22">
        <v>135273</v>
      </c>
      <c r="AE160" s="22">
        <v>683460</v>
      </c>
      <c r="AF160" s="22">
        <v>0</v>
      </c>
      <c r="AG160" s="22">
        <v>15196</v>
      </c>
      <c r="AH160" s="22">
        <v>0</v>
      </c>
      <c r="AI160" s="22">
        <v>0</v>
      </c>
      <c r="AJ160" s="22">
        <v>1801988</v>
      </c>
      <c r="AK160" s="22">
        <v>56559</v>
      </c>
      <c r="AL160" s="22">
        <v>0</v>
      </c>
      <c r="AM160" s="22">
        <v>0</v>
      </c>
      <c r="AN160" s="22">
        <v>0</v>
      </c>
      <c r="AO160" s="22">
        <v>2362715</v>
      </c>
      <c r="AP160" s="22">
        <v>0</v>
      </c>
      <c r="AQ160" s="22">
        <v>18644296</v>
      </c>
      <c r="AR160" s="22">
        <v>172037</v>
      </c>
      <c r="AS160" s="22">
        <v>1343567</v>
      </c>
      <c r="AT160" s="22">
        <v>0</v>
      </c>
      <c r="AU160" s="22">
        <v>1027275</v>
      </c>
      <c r="AV160" s="22">
        <v>372801</v>
      </c>
      <c r="AW160" s="22">
        <v>4142</v>
      </c>
      <c r="AX160" s="22">
        <v>275</v>
      </c>
      <c r="AY160" s="22">
        <v>112991</v>
      </c>
      <c r="AZ160" s="22">
        <v>0</v>
      </c>
      <c r="BA160" s="22">
        <v>128123</v>
      </c>
      <c r="BB160" s="22">
        <v>1389712</v>
      </c>
      <c r="BC160" s="22">
        <v>26438</v>
      </c>
      <c r="BD160" s="22">
        <v>0</v>
      </c>
      <c r="BE160" s="22">
        <v>51408</v>
      </c>
      <c r="BF160" s="22">
        <v>0</v>
      </c>
      <c r="BG160" s="22">
        <v>1989009</v>
      </c>
      <c r="BH160" s="22">
        <v>523133</v>
      </c>
      <c r="BI160" s="22">
        <v>686316</v>
      </c>
      <c r="BJ160" s="22">
        <v>0</v>
      </c>
      <c r="BK160" s="22">
        <v>300816</v>
      </c>
      <c r="BL160" s="22">
        <v>0</v>
      </c>
      <c r="BM160" s="22">
        <v>46874</v>
      </c>
      <c r="BN160" s="22">
        <v>0</v>
      </c>
      <c r="BO160" s="22">
        <v>0</v>
      </c>
      <c r="BP160" s="22">
        <v>557562</v>
      </c>
      <c r="BQ160" s="22">
        <v>440198</v>
      </c>
      <c r="BR160" s="22">
        <v>0</v>
      </c>
      <c r="BS160" s="22">
        <v>0</v>
      </c>
      <c r="BT160" s="22">
        <v>0</v>
      </c>
      <c r="BU160" s="22">
        <v>0</v>
      </c>
      <c r="BV160" s="22">
        <v>1884508</v>
      </c>
      <c r="BW160" s="22">
        <v>234632</v>
      </c>
      <c r="BX160" s="22">
        <v>0</v>
      </c>
      <c r="BY160" s="22">
        <v>0</v>
      </c>
      <c r="BZ160" s="22">
        <v>0</v>
      </c>
      <c r="CA160" s="22">
        <v>2137156</v>
      </c>
      <c r="CB160" s="22">
        <v>0</v>
      </c>
      <c r="CC160" s="22">
        <v>13428973</v>
      </c>
      <c r="CD160" s="22">
        <v>5215323</v>
      </c>
    </row>
    <row r="161" spans="1:8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2305122</v>
      </c>
      <c r="F161" s="22">
        <v>0</v>
      </c>
      <c r="G161" s="22">
        <v>735755</v>
      </c>
      <c r="H161" s="22">
        <v>2125</v>
      </c>
      <c r="I161" s="22">
        <v>25160</v>
      </c>
      <c r="J161" s="22">
        <v>136725</v>
      </c>
      <c r="K161" s="22">
        <v>0</v>
      </c>
      <c r="L161" s="22">
        <v>64852</v>
      </c>
      <c r="M161" s="22">
        <v>19273</v>
      </c>
      <c r="N161" s="22">
        <v>0</v>
      </c>
      <c r="O161" s="22">
        <v>0</v>
      </c>
      <c r="P161" s="22">
        <v>145137</v>
      </c>
      <c r="Q161" s="22">
        <v>0</v>
      </c>
      <c r="R161" s="22">
        <v>0</v>
      </c>
      <c r="S161" s="22">
        <v>0</v>
      </c>
      <c r="T161" s="22">
        <v>0</v>
      </c>
      <c r="U161" s="22">
        <v>473771</v>
      </c>
      <c r="V161" s="22">
        <v>194937</v>
      </c>
      <c r="W161" s="22">
        <v>57588</v>
      </c>
      <c r="X161" s="22">
        <v>0</v>
      </c>
      <c r="Y161" s="22">
        <v>131329</v>
      </c>
      <c r="Z161" s="22">
        <v>0</v>
      </c>
      <c r="AA161" s="22">
        <v>18480</v>
      </c>
      <c r="AB161" s="22">
        <v>8111</v>
      </c>
      <c r="AC161" s="22">
        <v>35065</v>
      </c>
      <c r="AD161" s="22">
        <v>80672</v>
      </c>
      <c r="AE161" s="22">
        <v>49424</v>
      </c>
      <c r="AF161" s="22">
        <v>0</v>
      </c>
      <c r="AG161" s="22">
        <v>0</v>
      </c>
      <c r="AH161" s="22">
        <v>0</v>
      </c>
      <c r="AI161" s="22">
        <v>1843887</v>
      </c>
      <c r="AJ161" s="22">
        <v>410929</v>
      </c>
      <c r="AK161" s="22">
        <v>47055</v>
      </c>
      <c r="AL161" s="22">
        <v>0</v>
      </c>
      <c r="AM161" s="22">
        <v>10854</v>
      </c>
      <c r="AN161" s="22">
        <v>0</v>
      </c>
      <c r="AO161" s="22">
        <v>0</v>
      </c>
      <c r="AP161" s="22">
        <v>0</v>
      </c>
      <c r="AQ161" s="22">
        <v>6796251</v>
      </c>
      <c r="AR161" s="22">
        <v>103814</v>
      </c>
      <c r="AS161" s="22">
        <v>450106</v>
      </c>
      <c r="AT161" s="22">
        <v>98799</v>
      </c>
      <c r="AU161" s="22">
        <v>62347</v>
      </c>
      <c r="AV161" s="22">
        <v>207936</v>
      </c>
      <c r="AW161" s="22">
        <v>2908</v>
      </c>
      <c r="AX161" s="22">
        <v>47088</v>
      </c>
      <c r="AY161" s="22">
        <v>35828</v>
      </c>
      <c r="AZ161" s="22">
        <v>0</v>
      </c>
      <c r="BA161" s="22">
        <v>0</v>
      </c>
      <c r="BB161" s="22">
        <v>1077669</v>
      </c>
      <c r="BC161" s="22">
        <v>38480</v>
      </c>
      <c r="BD161" s="22">
        <v>0</v>
      </c>
      <c r="BE161" s="22">
        <v>36198</v>
      </c>
      <c r="BF161" s="22">
        <v>6000</v>
      </c>
      <c r="BG161" s="22">
        <v>314998</v>
      </c>
      <c r="BH161" s="22">
        <v>161151</v>
      </c>
      <c r="BI161" s="22">
        <v>226408</v>
      </c>
      <c r="BJ161" s="22">
        <v>0</v>
      </c>
      <c r="BK161" s="22">
        <v>143963</v>
      </c>
      <c r="BL161" s="22">
        <v>0</v>
      </c>
      <c r="BM161" s="22">
        <v>24435</v>
      </c>
      <c r="BN161" s="22">
        <v>5266</v>
      </c>
      <c r="BO161" s="22">
        <v>36250</v>
      </c>
      <c r="BP161" s="22">
        <v>132023</v>
      </c>
      <c r="BQ161" s="22">
        <v>64368</v>
      </c>
      <c r="BR161" s="22">
        <v>0</v>
      </c>
      <c r="BS161" s="22">
        <v>0</v>
      </c>
      <c r="BT161" s="22">
        <v>0</v>
      </c>
      <c r="BU161" s="22">
        <v>421781</v>
      </c>
      <c r="BV161" s="22">
        <v>573632</v>
      </c>
      <c r="BW161" s="22">
        <v>125720</v>
      </c>
      <c r="BX161" s="22">
        <v>0</v>
      </c>
      <c r="BY161" s="22">
        <v>0</v>
      </c>
      <c r="BZ161" s="22">
        <v>0</v>
      </c>
      <c r="CA161" s="22">
        <v>0</v>
      </c>
      <c r="CB161" s="22">
        <v>0</v>
      </c>
      <c r="CC161" s="22">
        <v>4397168</v>
      </c>
      <c r="CD161" s="22">
        <v>2399083</v>
      </c>
    </row>
    <row r="162" spans="1:8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2123536</v>
      </c>
      <c r="F162" s="22">
        <v>0</v>
      </c>
      <c r="G162" s="22">
        <v>4902</v>
      </c>
      <c r="H162" s="22">
        <v>0</v>
      </c>
      <c r="I162" s="22">
        <v>0</v>
      </c>
      <c r="J162" s="22">
        <v>60500</v>
      </c>
      <c r="K162" s="22">
        <v>0</v>
      </c>
      <c r="L162" s="22">
        <v>0</v>
      </c>
      <c r="M162" s="22">
        <v>100095</v>
      </c>
      <c r="N162" s="22">
        <v>0</v>
      </c>
      <c r="O162" s="22">
        <v>24950</v>
      </c>
      <c r="P162" s="22">
        <v>23535</v>
      </c>
      <c r="Q162" s="22">
        <v>531339</v>
      </c>
      <c r="R162" s="22">
        <v>0</v>
      </c>
      <c r="S162" s="22">
        <v>0</v>
      </c>
      <c r="T162" s="22">
        <v>0</v>
      </c>
      <c r="U162" s="22">
        <v>1388444</v>
      </c>
      <c r="V162" s="22">
        <v>997111</v>
      </c>
      <c r="W162" s="22">
        <v>87979</v>
      </c>
      <c r="X162" s="22">
        <v>0</v>
      </c>
      <c r="Y162" s="22">
        <v>38795</v>
      </c>
      <c r="Z162" s="22">
        <v>0</v>
      </c>
      <c r="AA162" s="22">
        <v>0</v>
      </c>
      <c r="AB162" s="22">
        <v>0</v>
      </c>
      <c r="AC162" s="22">
        <v>1023</v>
      </c>
      <c r="AD162" s="22">
        <v>0</v>
      </c>
      <c r="AE162" s="22">
        <v>5566</v>
      </c>
      <c r="AF162" s="22">
        <v>0</v>
      </c>
      <c r="AG162" s="22">
        <v>2905</v>
      </c>
      <c r="AH162" s="22">
        <v>21464</v>
      </c>
      <c r="AI162" s="22">
        <v>0</v>
      </c>
      <c r="AJ162" s="22">
        <v>76627</v>
      </c>
      <c r="AK162" s="22">
        <v>1590</v>
      </c>
      <c r="AL162" s="22">
        <v>0</v>
      </c>
      <c r="AM162" s="22">
        <v>137655</v>
      </c>
      <c r="AN162" s="22">
        <v>862107</v>
      </c>
      <c r="AO162" s="22">
        <v>0</v>
      </c>
      <c r="AP162" s="22">
        <v>0</v>
      </c>
      <c r="AQ162" s="22">
        <v>6490123</v>
      </c>
      <c r="AR162" s="22">
        <v>89136</v>
      </c>
      <c r="AS162" s="22">
        <v>350922</v>
      </c>
      <c r="AT162" s="22">
        <v>0</v>
      </c>
      <c r="AU162" s="22">
        <v>0</v>
      </c>
      <c r="AV162" s="22">
        <v>243594</v>
      </c>
      <c r="AW162" s="22">
        <v>0</v>
      </c>
      <c r="AX162" s="22">
        <v>0</v>
      </c>
      <c r="AY162" s="22">
        <v>187860</v>
      </c>
      <c r="AZ162" s="22">
        <v>0</v>
      </c>
      <c r="BA162" s="22">
        <v>339756</v>
      </c>
      <c r="BB162" s="22">
        <v>286287</v>
      </c>
      <c r="BC162" s="22">
        <v>263985</v>
      </c>
      <c r="BD162" s="22">
        <v>0</v>
      </c>
      <c r="BE162" s="22">
        <v>0</v>
      </c>
      <c r="BF162" s="22">
        <v>0</v>
      </c>
      <c r="BG162" s="22">
        <v>1073251</v>
      </c>
      <c r="BH162" s="22">
        <v>60497</v>
      </c>
      <c r="BI162" s="22">
        <v>133784</v>
      </c>
      <c r="BJ162" s="22">
        <v>0</v>
      </c>
      <c r="BK162" s="22">
        <v>37864</v>
      </c>
      <c r="BL162" s="22">
        <v>0</v>
      </c>
      <c r="BM162" s="22">
        <v>0</v>
      </c>
      <c r="BN162" s="22">
        <v>0</v>
      </c>
      <c r="BO162" s="22">
        <v>81364</v>
      </c>
      <c r="BP162" s="22">
        <v>18074</v>
      </c>
      <c r="BQ162" s="22">
        <v>6075</v>
      </c>
      <c r="BR162" s="22">
        <v>0</v>
      </c>
      <c r="BS162" s="22">
        <v>187863</v>
      </c>
      <c r="BT162" s="22">
        <v>0</v>
      </c>
      <c r="BU162" s="22">
        <v>0</v>
      </c>
      <c r="BV162" s="22">
        <v>495503</v>
      </c>
      <c r="BW162" s="22">
        <v>22457</v>
      </c>
      <c r="BX162" s="22">
        <v>0</v>
      </c>
      <c r="BY162" s="22">
        <v>140294</v>
      </c>
      <c r="BZ162" s="22">
        <v>674742</v>
      </c>
      <c r="CA162" s="22">
        <v>0</v>
      </c>
      <c r="CB162" s="22">
        <v>0</v>
      </c>
      <c r="CC162" s="22">
        <v>4693308</v>
      </c>
      <c r="CD162" s="22">
        <v>1796815</v>
      </c>
    </row>
    <row r="163" spans="1:8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2055686</v>
      </c>
      <c r="F163" s="22">
        <v>0</v>
      </c>
      <c r="G163" s="22">
        <v>424128</v>
      </c>
      <c r="H163" s="22">
        <v>0</v>
      </c>
      <c r="I163" s="22">
        <v>0</v>
      </c>
      <c r="J163" s="22">
        <v>55250</v>
      </c>
      <c r="K163" s="22">
        <v>0</v>
      </c>
      <c r="L163" s="22">
        <v>14058</v>
      </c>
      <c r="M163" s="22">
        <v>352914</v>
      </c>
      <c r="N163" s="22">
        <v>0</v>
      </c>
      <c r="O163" s="22">
        <v>0</v>
      </c>
      <c r="P163" s="22">
        <v>121514</v>
      </c>
      <c r="Q163" s="22">
        <v>0</v>
      </c>
      <c r="R163" s="22">
        <v>0</v>
      </c>
      <c r="S163" s="22">
        <v>0</v>
      </c>
      <c r="T163" s="22">
        <v>0</v>
      </c>
      <c r="U163" s="22">
        <v>2233864</v>
      </c>
      <c r="V163" s="22">
        <v>523252</v>
      </c>
      <c r="W163" s="22">
        <v>369938</v>
      </c>
      <c r="X163" s="22">
        <v>0</v>
      </c>
      <c r="Y163" s="22">
        <v>0</v>
      </c>
      <c r="Z163" s="22">
        <v>0</v>
      </c>
      <c r="AA163" s="22">
        <v>25115</v>
      </c>
      <c r="AB163" s="22">
        <v>0</v>
      </c>
      <c r="AC163" s="22">
        <v>127950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980890</v>
      </c>
      <c r="AK163" s="22">
        <v>59682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7344241</v>
      </c>
      <c r="AR163" s="22">
        <v>132291</v>
      </c>
      <c r="AS163" s="22">
        <v>692166</v>
      </c>
      <c r="AT163" s="22">
        <v>0</v>
      </c>
      <c r="AU163" s="22">
        <v>72144</v>
      </c>
      <c r="AV163" s="22">
        <v>114564</v>
      </c>
      <c r="AW163" s="22">
        <v>0</v>
      </c>
      <c r="AX163" s="22">
        <v>23133</v>
      </c>
      <c r="AY163" s="22">
        <v>80924</v>
      </c>
      <c r="AZ163" s="22">
        <v>0</v>
      </c>
      <c r="BA163" s="22">
        <v>768031</v>
      </c>
      <c r="BB163" s="22">
        <v>691862</v>
      </c>
      <c r="BC163" s="22">
        <v>0</v>
      </c>
      <c r="BD163" s="22">
        <v>0</v>
      </c>
      <c r="BE163" s="22">
        <v>50473</v>
      </c>
      <c r="BF163" s="22">
        <v>0</v>
      </c>
      <c r="BG163" s="22">
        <v>608511</v>
      </c>
      <c r="BH163" s="22">
        <v>216486</v>
      </c>
      <c r="BI163" s="22">
        <v>411730</v>
      </c>
      <c r="BJ163" s="22">
        <v>0</v>
      </c>
      <c r="BK163" s="22">
        <v>23587</v>
      </c>
      <c r="BL163" s="22">
        <v>0</v>
      </c>
      <c r="BM163" s="22">
        <v>26152</v>
      </c>
      <c r="BN163" s="22">
        <v>0</v>
      </c>
      <c r="BO163" s="22">
        <v>59271</v>
      </c>
      <c r="BP163" s="22">
        <v>82374</v>
      </c>
      <c r="BQ163" s="22">
        <v>0</v>
      </c>
      <c r="BR163" s="22">
        <v>0</v>
      </c>
      <c r="BS163" s="22">
        <v>0</v>
      </c>
      <c r="BT163" s="22">
        <v>0</v>
      </c>
      <c r="BU163" s="22">
        <v>0</v>
      </c>
      <c r="BV163" s="22">
        <v>1229698</v>
      </c>
      <c r="BW163" s="22">
        <v>226366</v>
      </c>
      <c r="BX163" s="22">
        <v>0</v>
      </c>
      <c r="BY163" s="22">
        <v>0</v>
      </c>
      <c r="BZ163" s="22">
        <v>0</v>
      </c>
      <c r="CA163" s="22">
        <v>0</v>
      </c>
      <c r="CB163" s="22">
        <v>0</v>
      </c>
      <c r="CC163" s="22">
        <v>5509763</v>
      </c>
      <c r="CD163" s="22">
        <v>1834478</v>
      </c>
    </row>
    <row r="164" spans="1:8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4766260</v>
      </c>
      <c r="F164" s="22">
        <v>0</v>
      </c>
      <c r="G164" s="22">
        <v>283060</v>
      </c>
      <c r="H164" s="22">
        <v>0</v>
      </c>
      <c r="I164" s="22">
        <v>452833</v>
      </c>
      <c r="J164" s="22">
        <v>33681</v>
      </c>
      <c r="K164" s="22">
        <v>0</v>
      </c>
      <c r="L164" s="22">
        <v>0</v>
      </c>
      <c r="M164" s="22">
        <v>45761</v>
      </c>
      <c r="N164" s="22">
        <v>0</v>
      </c>
      <c r="O164" s="22">
        <v>3275</v>
      </c>
      <c r="P164" s="22">
        <v>1780656</v>
      </c>
      <c r="Q164" s="22">
        <v>0</v>
      </c>
      <c r="R164" s="22">
        <v>0</v>
      </c>
      <c r="S164" s="22">
        <v>8286</v>
      </c>
      <c r="T164" s="22">
        <v>0</v>
      </c>
      <c r="U164" s="22">
        <v>1629379</v>
      </c>
      <c r="V164" s="22">
        <v>691817</v>
      </c>
      <c r="W164" s="22">
        <v>245382</v>
      </c>
      <c r="X164" s="22">
        <v>0</v>
      </c>
      <c r="Y164" s="22">
        <v>143484</v>
      </c>
      <c r="Z164" s="22">
        <v>0</v>
      </c>
      <c r="AA164" s="22">
        <v>11473</v>
      </c>
      <c r="AB164" s="22">
        <v>0</v>
      </c>
      <c r="AC164" s="22">
        <v>120231</v>
      </c>
      <c r="AD164" s="22">
        <v>0</v>
      </c>
      <c r="AE164" s="22">
        <v>677388</v>
      </c>
      <c r="AF164" s="22">
        <v>0</v>
      </c>
      <c r="AG164" s="22">
        <v>26155</v>
      </c>
      <c r="AH164" s="22">
        <v>0</v>
      </c>
      <c r="AI164" s="22">
        <v>0</v>
      </c>
      <c r="AJ164" s="22">
        <v>163002</v>
      </c>
      <c r="AK164" s="22">
        <v>0</v>
      </c>
      <c r="AL164" s="22">
        <v>0</v>
      </c>
      <c r="AM164" s="22">
        <v>29074</v>
      </c>
      <c r="AN164" s="22">
        <v>0</v>
      </c>
      <c r="AO164" s="22">
        <v>0</v>
      </c>
      <c r="AP164" s="22">
        <v>0</v>
      </c>
      <c r="AQ164" s="22">
        <v>11111195</v>
      </c>
      <c r="AR164" s="22">
        <v>136544</v>
      </c>
      <c r="AS164" s="22">
        <v>1390547</v>
      </c>
      <c r="AT164" s="22">
        <v>284225</v>
      </c>
      <c r="AU164" s="22">
        <v>804859</v>
      </c>
      <c r="AV164" s="22">
        <v>99078</v>
      </c>
      <c r="AW164" s="22">
        <v>19994</v>
      </c>
      <c r="AX164" s="22">
        <v>0</v>
      </c>
      <c r="AY164" s="22">
        <v>245862</v>
      </c>
      <c r="AZ164" s="22">
        <v>0</v>
      </c>
      <c r="BA164" s="22">
        <v>315928</v>
      </c>
      <c r="BB164" s="22">
        <v>2273292</v>
      </c>
      <c r="BC164" s="22">
        <v>0</v>
      </c>
      <c r="BD164" s="22">
        <v>0</v>
      </c>
      <c r="BE164" s="22">
        <v>160158</v>
      </c>
      <c r="BF164" s="22">
        <v>0</v>
      </c>
      <c r="BG164" s="22">
        <v>1293237</v>
      </c>
      <c r="BH164" s="22">
        <v>918448</v>
      </c>
      <c r="BI164" s="22">
        <v>294043</v>
      </c>
      <c r="BJ164" s="22">
        <v>0</v>
      </c>
      <c r="BK164" s="22">
        <v>227473</v>
      </c>
      <c r="BL164" s="22">
        <v>0</v>
      </c>
      <c r="BM164" s="22">
        <v>15048</v>
      </c>
      <c r="BN164" s="22">
        <v>0</v>
      </c>
      <c r="BO164" s="22">
        <v>285112</v>
      </c>
      <c r="BP164" s="22">
        <v>0</v>
      </c>
      <c r="BQ164" s="22">
        <v>319867</v>
      </c>
      <c r="BR164" s="22">
        <v>0</v>
      </c>
      <c r="BS164" s="22">
        <v>0</v>
      </c>
      <c r="BT164" s="22">
        <v>0</v>
      </c>
      <c r="BU164" s="22">
        <v>0</v>
      </c>
      <c r="BV164" s="22">
        <v>643351</v>
      </c>
      <c r="BW164" s="22">
        <v>0</v>
      </c>
      <c r="BX164" s="22">
        <v>0</v>
      </c>
      <c r="BY164" s="22">
        <v>246119</v>
      </c>
      <c r="BZ164" s="22">
        <v>0</v>
      </c>
      <c r="CA164" s="22">
        <v>0</v>
      </c>
      <c r="CB164" s="22">
        <v>0</v>
      </c>
      <c r="CC164" s="22">
        <v>9973184</v>
      </c>
      <c r="CD164" s="22">
        <v>1138011</v>
      </c>
    </row>
    <row r="165" spans="1:8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2348780</v>
      </c>
      <c r="F165" s="22">
        <v>0</v>
      </c>
      <c r="G165" s="22">
        <v>113767</v>
      </c>
      <c r="H165" s="22">
        <v>0</v>
      </c>
      <c r="I165" s="22">
        <v>0</v>
      </c>
      <c r="J165" s="22">
        <v>49811</v>
      </c>
      <c r="K165" s="22">
        <v>0</v>
      </c>
      <c r="L165" s="22">
        <v>0</v>
      </c>
      <c r="M165" s="22">
        <v>11685</v>
      </c>
      <c r="N165" s="22">
        <v>0</v>
      </c>
      <c r="O165" s="22">
        <v>0</v>
      </c>
      <c r="P165" s="22">
        <v>207349</v>
      </c>
      <c r="Q165" s="22">
        <v>0</v>
      </c>
      <c r="R165" s="22">
        <v>0</v>
      </c>
      <c r="S165" s="22">
        <v>0</v>
      </c>
      <c r="T165" s="22">
        <v>0</v>
      </c>
      <c r="U165" s="22">
        <v>494258</v>
      </c>
      <c r="V165" s="22">
        <v>1598145</v>
      </c>
      <c r="W165" s="22">
        <v>288961</v>
      </c>
      <c r="X165" s="22">
        <v>0</v>
      </c>
      <c r="Y165" s="22">
        <v>70460</v>
      </c>
      <c r="Z165" s="22">
        <v>0</v>
      </c>
      <c r="AA165" s="22">
        <v>0</v>
      </c>
      <c r="AB165" s="22">
        <v>13204</v>
      </c>
      <c r="AC165" s="22">
        <v>0</v>
      </c>
      <c r="AD165" s="22">
        <v>4556</v>
      </c>
      <c r="AE165" s="22">
        <v>27204</v>
      </c>
      <c r="AF165" s="22">
        <v>0</v>
      </c>
      <c r="AG165" s="22">
        <v>0</v>
      </c>
      <c r="AH165" s="22">
        <v>0</v>
      </c>
      <c r="AI165" s="22">
        <v>989038</v>
      </c>
      <c r="AJ165" s="22">
        <v>0</v>
      </c>
      <c r="AK165" s="22">
        <v>9982</v>
      </c>
      <c r="AL165" s="22">
        <v>0</v>
      </c>
      <c r="AM165" s="22">
        <v>0</v>
      </c>
      <c r="AN165" s="22">
        <v>1418953</v>
      </c>
      <c r="AO165" s="22">
        <v>0</v>
      </c>
      <c r="AP165" s="22">
        <v>0</v>
      </c>
      <c r="AQ165" s="22">
        <v>7646153</v>
      </c>
      <c r="AR165" s="22">
        <v>182554</v>
      </c>
      <c r="AS165" s="22">
        <v>601128</v>
      </c>
      <c r="AT165" s="22">
        <v>0</v>
      </c>
      <c r="AU165" s="22">
        <v>0</v>
      </c>
      <c r="AV165" s="22">
        <v>174209</v>
      </c>
      <c r="AW165" s="22">
        <v>0</v>
      </c>
      <c r="AX165" s="22">
        <v>0</v>
      </c>
      <c r="AY165" s="22">
        <v>53690</v>
      </c>
      <c r="AZ165" s="22">
        <v>0</v>
      </c>
      <c r="BA165" s="22">
        <v>164674</v>
      </c>
      <c r="BB165" s="22">
        <v>586328</v>
      </c>
      <c r="BC165" s="22">
        <v>0</v>
      </c>
      <c r="BD165" s="22">
        <v>0</v>
      </c>
      <c r="BE165" s="22">
        <v>0</v>
      </c>
      <c r="BF165" s="22">
        <v>0</v>
      </c>
      <c r="BG165" s="22">
        <v>479927</v>
      </c>
      <c r="BH165" s="22">
        <v>298746</v>
      </c>
      <c r="BI165" s="22">
        <v>347837</v>
      </c>
      <c r="BJ165" s="22">
        <v>0</v>
      </c>
      <c r="BK165" s="22">
        <v>237309</v>
      </c>
      <c r="BL165" s="22">
        <v>0</v>
      </c>
      <c r="BM165" s="22">
        <v>0</v>
      </c>
      <c r="BN165" s="22">
        <v>0</v>
      </c>
      <c r="BO165" s="22">
        <v>0</v>
      </c>
      <c r="BP165" s="22">
        <v>59166</v>
      </c>
      <c r="BQ165" s="22">
        <v>120956</v>
      </c>
      <c r="BR165" s="22">
        <v>0</v>
      </c>
      <c r="BS165" s="22">
        <v>0</v>
      </c>
      <c r="BT165" s="22">
        <v>0</v>
      </c>
      <c r="BU165" s="22">
        <v>815569</v>
      </c>
      <c r="BV165" s="22">
        <v>0</v>
      </c>
      <c r="BW165" s="22">
        <v>60550</v>
      </c>
      <c r="BX165" s="22">
        <v>0</v>
      </c>
      <c r="BY165" s="22">
        <v>0</v>
      </c>
      <c r="BZ165" s="22">
        <v>1213118</v>
      </c>
      <c r="CA165" s="22">
        <v>0</v>
      </c>
      <c r="CB165" s="22">
        <v>0</v>
      </c>
      <c r="CC165" s="22">
        <v>5395761</v>
      </c>
      <c r="CD165" s="22">
        <v>2250392</v>
      </c>
    </row>
    <row r="166" spans="1:8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2208039</v>
      </c>
      <c r="F166" s="22">
        <v>0</v>
      </c>
      <c r="G166" s="22">
        <v>26110</v>
      </c>
      <c r="H166" s="22">
        <v>0</v>
      </c>
      <c r="I166" s="22">
        <v>47160</v>
      </c>
      <c r="J166" s="22">
        <v>82884</v>
      </c>
      <c r="K166" s="22">
        <v>0</v>
      </c>
      <c r="L166" s="22">
        <v>811063</v>
      </c>
      <c r="M166" s="22">
        <v>16122</v>
      </c>
      <c r="N166" s="22">
        <v>0</v>
      </c>
      <c r="O166" s="22">
        <v>0</v>
      </c>
      <c r="P166" s="22">
        <v>36513</v>
      </c>
      <c r="Q166" s="22">
        <v>1171</v>
      </c>
      <c r="R166" s="22">
        <v>0</v>
      </c>
      <c r="S166" s="22">
        <v>31509</v>
      </c>
      <c r="T166" s="22">
        <v>0</v>
      </c>
      <c r="U166" s="22">
        <v>2597378</v>
      </c>
      <c r="V166" s="22">
        <v>299079</v>
      </c>
      <c r="W166" s="22">
        <v>464926</v>
      </c>
      <c r="X166" s="22">
        <v>0</v>
      </c>
      <c r="Y166" s="22">
        <v>158686</v>
      </c>
      <c r="Z166" s="22">
        <v>0</v>
      </c>
      <c r="AA166" s="22">
        <v>12117</v>
      </c>
      <c r="AB166" s="22">
        <v>0</v>
      </c>
      <c r="AC166" s="22">
        <v>151679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1526192</v>
      </c>
      <c r="AK166" s="22">
        <v>164846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8635474</v>
      </c>
      <c r="AR166" s="22">
        <v>163790</v>
      </c>
      <c r="AS166" s="22">
        <v>621120</v>
      </c>
      <c r="AT166" s="22">
        <v>0</v>
      </c>
      <c r="AU166" s="22">
        <v>59737</v>
      </c>
      <c r="AV166" s="22">
        <v>116654</v>
      </c>
      <c r="AW166" s="22">
        <v>0</v>
      </c>
      <c r="AX166" s="22">
        <v>729215</v>
      </c>
      <c r="AY166" s="22">
        <v>10710</v>
      </c>
      <c r="AZ166" s="22">
        <v>0</v>
      </c>
      <c r="BA166" s="22">
        <v>0</v>
      </c>
      <c r="BB166" s="22">
        <v>1021159</v>
      </c>
      <c r="BC166" s="22">
        <v>5920</v>
      </c>
      <c r="BD166" s="22">
        <v>0</v>
      </c>
      <c r="BE166" s="22">
        <v>19454</v>
      </c>
      <c r="BF166" s="22">
        <v>0</v>
      </c>
      <c r="BG166" s="22">
        <v>320882</v>
      </c>
      <c r="BH166" s="22">
        <v>354762</v>
      </c>
      <c r="BI166" s="22">
        <v>374549</v>
      </c>
      <c r="BJ166" s="22">
        <v>0</v>
      </c>
      <c r="BK166" s="22">
        <v>178522</v>
      </c>
      <c r="BL166" s="22">
        <v>0</v>
      </c>
      <c r="BM166" s="22">
        <v>16473</v>
      </c>
      <c r="BN166" s="22">
        <v>0</v>
      </c>
      <c r="BO166" s="22">
        <v>443852</v>
      </c>
      <c r="BP166" s="22">
        <v>0</v>
      </c>
      <c r="BQ166" s="22">
        <v>0</v>
      </c>
      <c r="BR166" s="22">
        <v>0</v>
      </c>
      <c r="BS166" s="22">
        <v>0</v>
      </c>
      <c r="BT166" s="22">
        <v>0</v>
      </c>
      <c r="BU166" s="22">
        <v>0</v>
      </c>
      <c r="BV166" s="22">
        <v>504289</v>
      </c>
      <c r="BW166" s="22">
        <v>542645</v>
      </c>
      <c r="BX166" s="22">
        <v>0</v>
      </c>
      <c r="BY166" s="22">
        <v>0</v>
      </c>
      <c r="BZ166" s="22">
        <v>0</v>
      </c>
      <c r="CA166" s="22">
        <v>0</v>
      </c>
      <c r="CB166" s="22">
        <v>0</v>
      </c>
      <c r="CC166" s="22">
        <v>5483733</v>
      </c>
      <c r="CD166" s="22">
        <v>3151741</v>
      </c>
    </row>
    <row r="167" spans="1:8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6500893</v>
      </c>
      <c r="F167" s="22">
        <v>0</v>
      </c>
      <c r="G167" s="22">
        <v>107572</v>
      </c>
      <c r="H167" s="22">
        <v>0</v>
      </c>
      <c r="I167" s="22">
        <v>804217</v>
      </c>
      <c r="J167" s="22">
        <v>143936</v>
      </c>
      <c r="K167" s="22">
        <v>0</v>
      </c>
      <c r="L167" s="22">
        <v>0</v>
      </c>
      <c r="M167" s="22">
        <v>95001</v>
      </c>
      <c r="N167" s="22">
        <v>0</v>
      </c>
      <c r="O167" s="22">
        <v>574950</v>
      </c>
      <c r="P167" s="22">
        <v>652669</v>
      </c>
      <c r="Q167" s="22">
        <v>106729</v>
      </c>
      <c r="R167" s="22">
        <v>0</v>
      </c>
      <c r="S167" s="22">
        <v>0</v>
      </c>
      <c r="T167" s="22">
        <v>0</v>
      </c>
      <c r="U167" s="22">
        <v>2871581</v>
      </c>
      <c r="V167" s="22">
        <v>746862</v>
      </c>
      <c r="W167" s="22">
        <v>421725</v>
      </c>
      <c r="X167" s="22">
        <v>0</v>
      </c>
      <c r="Y167" s="22">
        <v>683626</v>
      </c>
      <c r="Z167" s="22">
        <v>0</v>
      </c>
      <c r="AA167" s="22">
        <v>97346</v>
      </c>
      <c r="AB167" s="22">
        <v>0</v>
      </c>
      <c r="AC167" s="22">
        <v>39246</v>
      </c>
      <c r="AD167" s="22">
        <v>0</v>
      </c>
      <c r="AE167" s="22">
        <v>4413056</v>
      </c>
      <c r="AF167" s="22">
        <v>146683</v>
      </c>
      <c r="AG167" s="22">
        <v>0</v>
      </c>
      <c r="AH167" s="22">
        <v>0</v>
      </c>
      <c r="AI167" s="22">
        <v>520604</v>
      </c>
      <c r="AJ167" s="22">
        <v>1103649</v>
      </c>
      <c r="AK167" s="22">
        <v>0</v>
      </c>
      <c r="AL167" s="22">
        <v>163235</v>
      </c>
      <c r="AM167" s="22">
        <v>0</v>
      </c>
      <c r="AN167" s="22">
        <v>0</v>
      </c>
      <c r="AO167" s="22">
        <v>0</v>
      </c>
      <c r="AP167" s="22">
        <v>0</v>
      </c>
      <c r="AQ167" s="22">
        <v>20193580</v>
      </c>
      <c r="AR167" s="22">
        <v>199082</v>
      </c>
      <c r="AS167" s="22">
        <v>1678908</v>
      </c>
      <c r="AT167" s="22">
        <v>0</v>
      </c>
      <c r="AU167" s="22">
        <v>1347542</v>
      </c>
      <c r="AV167" s="22">
        <v>533460</v>
      </c>
      <c r="AW167" s="22">
        <v>0</v>
      </c>
      <c r="AX167" s="22">
        <v>0</v>
      </c>
      <c r="AY167" s="22">
        <v>331067</v>
      </c>
      <c r="AZ167" s="22">
        <v>0</v>
      </c>
      <c r="BA167" s="22">
        <v>578213</v>
      </c>
      <c r="BB167" s="22">
        <v>1642636</v>
      </c>
      <c r="BC167" s="22">
        <v>171287</v>
      </c>
      <c r="BD167" s="22">
        <v>0</v>
      </c>
      <c r="BE167" s="22">
        <v>0</v>
      </c>
      <c r="BF167" s="22">
        <v>0</v>
      </c>
      <c r="BG167" s="22">
        <v>1271133</v>
      </c>
      <c r="BH167" s="22">
        <v>594050</v>
      </c>
      <c r="BI167" s="22">
        <v>384347</v>
      </c>
      <c r="BJ167" s="22">
        <v>0</v>
      </c>
      <c r="BK167" s="22">
        <v>755220</v>
      </c>
      <c r="BL167" s="22">
        <v>0</v>
      </c>
      <c r="BM167" s="22">
        <v>35804</v>
      </c>
      <c r="BN167" s="22">
        <v>0</v>
      </c>
      <c r="BO167" s="22">
        <v>0</v>
      </c>
      <c r="BP167" s="22">
        <v>258489</v>
      </c>
      <c r="BQ167" s="22">
        <v>328794</v>
      </c>
      <c r="BR167" s="22">
        <v>0</v>
      </c>
      <c r="BS167" s="22">
        <v>0</v>
      </c>
      <c r="BT167" s="22">
        <v>0</v>
      </c>
      <c r="BU167" s="22">
        <v>277178</v>
      </c>
      <c r="BV167" s="22">
        <v>2751250</v>
      </c>
      <c r="BW167" s="22">
        <v>545486</v>
      </c>
      <c r="BX167" s="22">
        <v>0</v>
      </c>
      <c r="BY167" s="22">
        <v>0</v>
      </c>
      <c r="BZ167" s="22">
        <v>0</v>
      </c>
      <c r="CA167" s="22">
        <v>0</v>
      </c>
      <c r="CB167" s="22">
        <v>580995</v>
      </c>
      <c r="CC167" s="22">
        <v>14264941</v>
      </c>
      <c r="CD167" s="22">
        <v>5928639</v>
      </c>
    </row>
    <row r="168" spans="1:8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573286</v>
      </c>
      <c r="F168" s="22">
        <v>0</v>
      </c>
      <c r="G168" s="22">
        <v>24602</v>
      </c>
      <c r="H168" s="22">
        <v>0</v>
      </c>
      <c r="I168" s="22">
        <v>0</v>
      </c>
      <c r="J168" s="22">
        <v>25320</v>
      </c>
      <c r="K168" s="22">
        <v>0</v>
      </c>
      <c r="L168" s="22">
        <v>0</v>
      </c>
      <c r="M168" s="22">
        <v>5787</v>
      </c>
      <c r="N168" s="22">
        <v>0</v>
      </c>
      <c r="O168" s="22">
        <v>0</v>
      </c>
      <c r="P168" s="22">
        <v>1477089</v>
      </c>
      <c r="Q168" s="22">
        <v>0</v>
      </c>
      <c r="R168" s="22">
        <v>0</v>
      </c>
      <c r="S168" s="22">
        <v>0</v>
      </c>
      <c r="T168" s="22">
        <v>0</v>
      </c>
      <c r="U168" s="22">
        <v>122370</v>
      </c>
      <c r="V168" s="22">
        <v>121864</v>
      </c>
      <c r="W168" s="22">
        <v>81445</v>
      </c>
      <c r="X168" s="22">
        <v>0</v>
      </c>
      <c r="Y168" s="22">
        <v>0</v>
      </c>
      <c r="Z168" s="22">
        <v>0</v>
      </c>
      <c r="AA168" s="22">
        <v>1257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68320</v>
      </c>
      <c r="AK168" s="22">
        <v>2852</v>
      </c>
      <c r="AL168" s="22">
        <v>0</v>
      </c>
      <c r="AM168" s="22">
        <v>0</v>
      </c>
      <c r="AN168" s="22">
        <v>560093</v>
      </c>
      <c r="AO168" s="22">
        <v>0</v>
      </c>
      <c r="AP168" s="22">
        <v>0</v>
      </c>
      <c r="AQ168" s="22">
        <v>3064285</v>
      </c>
      <c r="AR168" s="22">
        <v>42385</v>
      </c>
      <c r="AS168" s="22">
        <v>213871</v>
      </c>
      <c r="AT168" s="22">
        <v>0</v>
      </c>
      <c r="AU168" s="22">
        <v>0</v>
      </c>
      <c r="AV168" s="22">
        <v>53500</v>
      </c>
      <c r="AW168" s="22">
        <v>0</v>
      </c>
      <c r="AX168" s="22">
        <v>3043</v>
      </c>
      <c r="AY168" s="22">
        <v>10916</v>
      </c>
      <c r="AZ168" s="22">
        <v>0</v>
      </c>
      <c r="BA168" s="22">
        <v>0</v>
      </c>
      <c r="BB168" s="22">
        <v>398728</v>
      </c>
      <c r="BC168" s="22">
        <v>5000</v>
      </c>
      <c r="BD168" s="22">
        <v>0</v>
      </c>
      <c r="BE168" s="22">
        <v>2008</v>
      </c>
      <c r="BF168" s="22">
        <v>0</v>
      </c>
      <c r="BG168" s="22">
        <v>131204</v>
      </c>
      <c r="BH168" s="22">
        <v>94161</v>
      </c>
      <c r="BI168" s="22">
        <v>77196</v>
      </c>
      <c r="BJ168" s="22">
        <v>0</v>
      </c>
      <c r="BK168" s="22">
        <v>11672</v>
      </c>
      <c r="BL168" s="22">
        <v>0</v>
      </c>
      <c r="BM168" s="22">
        <v>96</v>
      </c>
      <c r="BN168" s="22">
        <v>0</v>
      </c>
      <c r="BO168" s="22">
        <v>4533</v>
      </c>
      <c r="BP168" s="22">
        <v>0</v>
      </c>
      <c r="BQ168" s="22">
        <v>10400</v>
      </c>
      <c r="BR168" s="22">
        <v>0</v>
      </c>
      <c r="BS168" s="22">
        <v>0</v>
      </c>
      <c r="BT168" s="22">
        <v>0</v>
      </c>
      <c r="BU168" s="22">
        <v>0</v>
      </c>
      <c r="BV168" s="22">
        <v>187352</v>
      </c>
      <c r="BW168" s="22">
        <v>28283</v>
      </c>
      <c r="BX168" s="22">
        <v>0</v>
      </c>
      <c r="BY168" s="22">
        <v>0</v>
      </c>
      <c r="BZ168" s="22">
        <v>498160</v>
      </c>
      <c r="CA168" s="22">
        <v>0</v>
      </c>
      <c r="CB168" s="22">
        <v>0</v>
      </c>
      <c r="CC168" s="22">
        <v>1772508</v>
      </c>
      <c r="CD168" s="22">
        <v>1291777</v>
      </c>
    </row>
    <row r="169" spans="1:8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1839934</v>
      </c>
      <c r="G169" s="22">
        <v>651335</v>
      </c>
      <c r="H169" s="22">
        <v>265362</v>
      </c>
      <c r="I169" s="22">
        <v>0</v>
      </c>
      <c r="J169" s="22">
        <v>130023</v>
      </c>
      <c r="K169" s="22">
        <v>0</v>
      </c>
      <c r="L169" s="22">
        <v>0</v>
      </c>
      <c r="M169" s="22">
        <v>0</v>
      </c>
      <c r="N169" s="22">
        <v>75672</v>
      </c>
      <c r="O169" s="22">
        <v>0</v>
      </c>
      <c r="P169" s="22">
        <v>877027</v>
      </c>
      <c r="Q169" s="22">
        <v>0</v>
      </c>
      <c r="R169" s="22">
        <v>0</v>
      </c>
      <c r="S169" s="22">
        <v>0</v>
      </c>
      <c r="T169" s="22">
        <v>0</v>
      </c>
      <c r="U169" s="22">
        <v>339887</v>
      </c>
      <c r="V169" s="22">
        <v>0</v>
      </c>
      <c r="W169" s="22">
        <v>33914</v>
      </c>
      <c r="X169" s="22">
        <v>11170</v>
      </c>
      <c r="Y169" s="22">
        <v>0</v>
      </c>
      <c r="Z169" s="22">
        <v>0</v>
      </c>
      <c r="AA169" s="22">
        <v>0</v>
      </c>
      <c r="AB169" s="22">
        <v>1450732</v>
      </c>
      <c r="AC169" s="22">
        <v>0</v>
      </c>
      <c r="AD169" s="22">
        <v>0</v>
      </c>
      <c r="AE169" s="22">
        <v>212820</v>
      </c>
      <c r="AF169" s="22">
        <v>0</v>
      </c>
      <c r="AG169" s="22">
        <v>0</v>
      </c>
      <c r="AH169" s="22">
        <v>2940</v>
      </c>
      <c r="AI169" s="22">
        <v>0</v>
      </c>
      <c r="AJ169" s="22">
        <v>0</v>
      </c>
      <c r="AK169" s="22">
        <v>20785</v>
      </c>
      <c r="AL169" s="22">
        <v>0</v>
      </c>
      <c r="AM169" s="22">
        <v>0</v>
      </c>
      <c r="AN169" s="22">
        <v>0</v>
      </c>
      <c r="AO169" s="22">
        <v>0</v>
      </c>
      <c r="AP169" s="22">
        <v>320058</v>
      </c>
      <c r="AQ169" s="22">
        <v>6231659</v>
      </c>
      <c r="AR169" s="22">
        <v>0</v>
      </c>
      <c r="AS169" s="22">
        <v>623763</v>
      </c>
      <c r="AT169" s="22">
        <v>89789</v>
      </c>
      <c r="AU169" s="22">
        <v>122</v>
      </c>
      <c r="AV169" s="22">
        <v>156512</v>
      </c>
      <c r="AW169" s="22">
        <v>0</v>
      </c>
      <c r="AX169" s="22">
        <v>0</v>
      </c>
      <c r="AY169" s="22">
        <v>0</v>
      </c>
      <c r="AZ169" s="22">
        <v>210776</v>
      </c>
      <c r="BA169" s="22">
        <v>0</v>
      </c>
      <c r="BB169" s="22">
        <v>968239</v>
      </c>
      <c r="BC169" s="22">
        <v>0</v>
      </c>
      <c r="BD169" s="22">
        <v>0</v>
      </c>
      <c r="BE169" s="22">
        <v>0</v>
      </c>
      <c r="BF169" s="22">
        <v>437739</v>
      </c>
      <c r="BG169" s="22">
        <v>40841</v>
      </c>
      <c r="BH169" s="22">
        <v>77463</v>
      </c>
      <c r="BI169" s="22">
        <v>0</v>
      </c>
      <c r="BJ169" s="22">
        <v>340700</v>
      </c>
      <c r="BK169" s="22">
        <v>0</v>
      </c>
      <c r="BL169" s="22">
        <v>0</v>
      </c>
      <c r="BM169" s="22">
        <v>0</v>
      </c>
      <c r="BN169" s="22">
        <v>108813</v>
      </c>
      <c r="BO169" s="22">
        <v>0</v>
      </c>
      <c r="BP169" s="22">
        <v>0</v>
      </c>
      <c r="BQ169" s="22">
        <v>22878</v>
      </c>
      <c r="BR169" s="22">
        <v>0</v>
      </c>
      <c r="BS169" s="22">
        <v>0</v>
      </c>
      <c r="BT169" s="22">
        <v>30827</v>
      </c>
      <c r="BU169" s="22">
        <v>76391</v>
      </c>
      <c r="BV169" s="22">
        <v>0</v>
      </c>
      <c r="BW169" s="22">
        <v>86738</v>
      </c>
      <c r="BX169" s="22">
        <v>0</v>
      </c>
      <c r="BY169" s="22">
        <v>102277</v>
      </c>
      <c r="BZ169" s="22">
        <v>0</v>
      </c>
      <c r="CA169" s="22">
        <v>0</v>
      </c>
      <c r="CB169" s="22">
        <v>91305</v>
      </c>
      <c r="CC169" s="22">
        <v>3465173</v>
      </c>
      <c r="CD169" s="22">
        <v>2766486</v>
      </c>
    </row>
    <row r="170" spans="1:8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7232294</v>
      </c>
      <c r="F170" s="22">
        <v>0</v>
      </c>
      <c r="G170" s="22">
        <v>233146</v>
      </c>
      <c r="H170" s="22">
        <v>0</v>
      </c>
      <c r="I170" s="22">
        <v>414008</v>
      </c>
      <c r="J170" s="22">
        <v>682341</v>
      </c>
      <c r="K170" s="22">
        <v>0</v>
      </c>
      <c r="L170" s="22">
        <v>0</v>
      </c>
      <c r="M170" s="22">
        <v>128284</v>
      </c>
      <c r="N170" s="22">
        <v>0</v>
      </c>
      <c r="O170" s="22">
        <v>4350</v>
      </c>
      <c r="P170" s="22">
        <v>2606395</v>
      </c>
      <c r="Q170" s="22">
        <v>0</v>
      </c>
      <c r="R170" s="22">
        <v>0</v>
      </c>
      <c r="S170" s="22">
        <v>0</v>
      </c>
      <c r="T170" s="22">
        <v>0</v>
      </c>
      <c r="U170" s="22">
        <v>3606107</v>
      </c>
      <c r="V170" s="22">
        <v>1275460</v>
      </c>
      <c r="W170" s="22">
        <v>405818</v>
      </c>
      <c r="X170" s="22">
        <v>0</v>
      </c>
      <c r="Y170" s="22">
        <v>332767</v>
      </c>
      <c r="Z170" s="22">
        <v>0</v>
      </c>
      <c r="AA170" s="22">
        <v>17854</v>
      </c>
      <c r="AB170" s="22">
        <v>0</v>
      </c>
      <c r="AC170" s="22">
        <v>27796</v>
      </c>
      <c r="AD170" s="22">
        <v>0</v>
      </c>
      <c r="AE170" s="22">
        <v>0</v>
      </c>
      <c r="AF170" s="22">
        <v>0</v>
      </c>
      <c r="AG170" s="22">
        <v>3178825</v>
      </c>
      <c r="AH170" s="22">
        <v>0</v>
      </c>
      <c r="AI170" s="22">
        <v>0</v>
      </c>
      <c r="AJ170" s="22">
        <v>4132249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24277694</v>
      </c>
      <c r="AR170" s="22">
        <v>198173</v>
      </c>
      <c r="AS170" s="22">
        <v>2817129</v>
      </c>
      <c r="AT170" s="22">
        <v>0</v>
      </c>
      <c r="AU170" s="22">
        <v>1262436</v>
      </c>
      <c r="AV170" s="22">
        <v>739917</v>
      </c>
      <c r="AW170" s="22">
        <v>2500</v>
      </c>
      <c r="AX170" s="22">
        <v>0</v>
      </c>
      <c r="AY170" s="22">
        <v>132023</v>
      </c>
      <c r="AZ170" s="22">
        <v>0</v>
      </c>
      <c r="BA170" s="22">
        <v>272737</v>
      </c>
      <c r="BB170" s="22">
        <v>2690917</v>
      </c>
      <c r="BC170" s="22">
        <v>15000</v>
      </c>
      <c r="BD170" s="22">
        <v>0</v>
      </c>
      <c r="BE170" s="22">
        <v>105482</v>
      </c>
      <c r="BF170" s="22">
        <v>0</v>
      </c>
      <c r="BG170" s="22">
        <v>1520028</v>
      </c>
      <c r="BH170" s="22">
        <v>671906</v>
      </c>
      <c r="BI170" s="22">
        <v>335389</v>
      </c>
      <c r="BJ170" s="22">
        <v>0</v>
      </c>
      <c r="BK170" s="22">
        <v>442853</v>
      </c>
      <c r="BL170" s="22">
        <v>3157</v>
      </c>
      <c r="BM170" s="22">
        <v>19428</v>
      </c>
      <c r="BN170" s="22">
        <v>0</v>
      </c>
      <c r="BO170" s="22">
        <v>225707</v>
      </c>
      <c r="BP170" s="22">
        <v>0</v>
      </c>
      <c r="BQ170" s="22">
        <v>0</v>
      </c>
      <c r="BR170" s="22">
        <v>0</v>
      </c>
      <c r="BS170" s="22">
        <v>1592158</v>
      </c>
      <c r="BT170" s="22">
        <v>0</v>
      </c>
      <c r="BU170" s="22">
        <v>0</v>
      </c>
      <c r="BV170" s="22">
        <v>2312514</v>
      </c>
      <c r="BW170" s="22">
        <v>222344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15581798</v>
      </c>
      <c r="CD170" s="22">
        <v>8695896</v>
      </c>
    </row>
    <row r="171" spans="1:8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480763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466391</v>
      </c>
      <c r="Q171" s="22">
        <v>0</v>
      </c>
      <c r="R171" s="22">
        <v>0</v>
      </c>
      <c r="S171" s="22">
        <v>0</v>
      </c>
      <c r="T171" s="22">
        <v>0</v>
      </c>
      <c r="U171" s="22">
        <v>428996</v>
      </c>
      <c r="V171" s="22">
        <v>157417</v>
      </c>
      <c r="W171" s="22">
        <v>294147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53731</v>
      </c>
      <c r="AK171" s="22">
        <v>0</v>
      </c>
      <c r="AL171" s="22">
        <v>0</v>
      </c>
      <c r="AM171" s="22">
        <v>0</v>
      </c>
      <c r="AN171" s="22">
        <v>787691</v>
      </c>
      <c r="AO171" s="22">
        <v>0</v>
      </c>
      <c r="AP171" s="22">
        <v>157745</v>
      </c>
      <c r="AQ171" s="22">
        <v>2826881</v>
      </c>
      <c r="AR171" s="22">
        <v>95075</v>
      </c>
      <c r="AS171" s="22">
        <v>502583</v>
      </c>
      <c r="AT171" s="22">
        <v>9418</v>
      </c>
      <c r="AU171" s="22">
        <v>0</v>
      </c>
      <c r="AV171" s="22">
        <v>74624</v>
      </c>
      <c r="AW171" s="22">
        <v>4253</v>
      </c>
      <c r="AX171" s="22">
        <v>0</v>
      </c>
      <c r="AY171" s="22">
        <v>10639</v>
      </c>
      <c r="AZ171" s="22">
        <v>0</v>
      </c>
      <c r="BA171" s="22">
        <v>0</v>
      </c>
      <c r="BB171" s="22">
        <v>488642</v>
      </c>
      <c r="BC171" s="22">
        <v>0</v>
      </c>
      <c r="BD171" s="22">
        <v>0</v>
      </c>
      <c r="BE171" s="22">
        <v>8292</v>
      </c>
      <c r="BF171" s="22">
        <v>0</v>
      </c>
      <c r="BG171" s="22">
        <v>296648</v>
      </c>
      <c r="BH171" s="22">
        <v>79418</v>
      </c>
      <c r="BI171" s="22">
        <v>245192</v>
      </c>
      <c r="BJ171" s="22">
        <v>0</v>
      </c>
      <c r="BK171" s="22">
        <v>38482</v>
      </c>
      <c r="BL171" s="22">
        <v>0</v>
      </c>
      <c r="BM171" s="22">
        <v>0</v>
      </c>
      <c r="BN171" s="22">
        <v>64504</v>
      </c>
      <c r="BO171" s="22">
        <v>8920</v>
      </c>
      <c r="BP171" s="22">
        <v>0</v>
      </c>
      <c r="BQ171" s="22">
        <v>29415</v>
      </c>
      <c r="BR171" s="22">
        <v>0</v>
      </c>
      <c r="BS171" s="22">
        <v>0</v>
      </c>
      <c r="BT171" s="22">
        <v>0</v>
      </c>
      <c r="BU171" s="22">
        <v>0</v>
      </c>
      <c r="BV171" s="22">
        <v>80970</v>
      </c>
      <c r="BW171" s="22">
        <v>38221</v>
      </c>
      <c r="BX171" s="22">
        <v>0</v>
      </c>
      <c r="BY171" s="22">
        <v>0</v>
      </c>
      <c r="BZ171" s="22">
        <v>828617</v>
      </c>
      <c r="CA171" s="22">
        <v>0</v>
      </c>
      <c r="CB171" s="22">
        <v>0</v>
      </c>
      <c r="CC171" s="22">
        <v>2903913</v>
      </c>
      <c r="CD171" s="22">
        <v>-77032</v>
      </c>
    </row>
    <row r="172" spans="1:8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1313393</v>
      </c>
      <c r="F172" s="22">
        <v>91</v>
      </c>
      <c r="G172" s="22">
        <v>93452</v>
      </c>
      <c r="H172" s="22">
        <v>0</v>
      </c>
      <c r="I172" s="22">
        <v>0</v>
      </c>
      <c r="J172" s="22">
        <v>17228</v>
      </c>
      <c r="K172" s="22">
        <v>0</v>
      </c>
      <c r="L172" s="22">
        <v>0</v>
      </c>
      <c r="M172" s="22">
        <v>530</v>
      </c>
      <c r="N172" s="22">
        <v>0</v>
      </c>
      <c r="O172" s="22">
        <v>0</v>
      </c>
      <c r="P172" s="22">
        <v>868573</v>
      </c>
      <c r="Q172" s="22">
        <v>9130</v>
      </c>
      <c r="R172" s="22">
        <v>0</v>
      </c>
      <c r="S172" s="22">
        <v>0</v>
      </c>
      <c r="T172" s="22">
        <v>0</v>
      </c>
      <c r="U172" s="22">
        <v>892445</v>
      </c>
      <c r="V172" s="22">
        <v>356177</v>
      </c>
      <c r="W172" s="22">
        <v>70014</v>
      </c>
      <c r="X172" s="22">
        <v>0</v>
      </c>
      <c r="Y172" s="22">
        <v>875</v>
      </c>
      <c r="Z172" s="22">
        <v>0</v>
      </c>
      <c r="AA172" s="22">
        <v>240</v>
      </c>
      <c r="AB172" s="22">
        <v>5400</v>
      </c>
      <c r="AC172" s="22">
        <v>1205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83703</v>
      </c>
      <c r="AK172" s="22">
        <v>5559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3718015</v>
      </c>
      <c r="AR172" s="22">
        <v>73671</v>
      </c>
      <c r="AS172" s="22">
        <v>427338</v>
      </c>
      <c r="AT172" s="22">
        <v>0</v>
      </c>
      <c r="AU172" s="22">
        <v>0</v>
      </c>
      <c r="AV172" s="22">
        <v>95634</v>
      </c>
      <c r="AW172" s="22">
        <v>0</v>
      </c>
      <c r="AX172" s="22">
        <v>0</v>
      </c>
      <c r="AY172" s="22">
        <v>0</v>
      </c>
      <c r="AZ172" s="22">
        <v>0</v>
      </c>
      <c r="BA172" s="22">
        <v>0</v>
      </c>
      <c r="BB172" s="22">
        <v>881050</v>
      </c>
      <c r="BC172" s="22">
        <v>65326</v>
      </c>
      <c r="BD172" s="22">
        <v>0</v>
      </c>
      <c r="BE172" s="22">
        <v>0</v>
      </c>
      <c r="BF172" s="22">
        <v>0</v>
      </c>
      <c r="BG172" s="22">
        <v>557888</v>
      </c>
      <c r="BH172" s="22">
        <v>87398</v>
      </c>
      <c r="BI172" s="22">
        <v>111815</v>
      </c>
      <c r="BJ172" s="22">
        <v>0</v>
      </c>
      <c r="BK172" s="22">
        <v>4136</v>
      </c>
      <c r="BL172" s="22">
        <v>0</v>
      </c>
      <c r="BM172" s="22">
        <v>14643</v>
      </c>
      <c r="BN172" s="22">
        <v>11651</v>
      </c>
      <c r="BO172" s="22">
        <v>26639</v>
      </c>
      <c r="BP172" s="22">
        <v>0</v>
      </c>
      <c r="BQ172" s="22">
        <v>31052</v>
      </c>
      <c r="BR172" s="22">
        <v>0</v>
      </c>
      <c r="BS172" s="22">
        <v>0</v>
      </c>
      <c r="BT172" s="22">
        <v>0</v>
      </c>
      <c r="BU172" s="22">
        <v>0</v>
      </c>
      <c r="BV172" s="22">
        <v>254308</v>
      </c>
      <c r="BW172" s="22">
        <v>62595</v>
      </c>
      <c r="BX172" s="22">
        <v>0</v>
      </c>
      <c r="BY172" s="22">
        <v>0</v>
      </c>
      <c r="BZ172" s="22">
        <v>0</v>
      </c>
      <c r="CA172" s="22">
        <v>0</v>
      </c>
      <c r="CB172" s="22">
        <v>0</v>
      </c>
      <c r="CC172" s="22">
        <v>2705144</v>
      </c>
      <c r="CD172" s="22">
        <v>1012871</v>
      </c>
    </row>
    <row r="173" spans="1:8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5423624</v>
      </c>
      <c r="F173" s="22">
        <v>0</v>
      </c>
      <c r="G173" s="22">
        <v>140255</v>
      </c>
      <c r="H173" s="22">
        <v>0</v>
      </c>
      <c r="I173" s="22">
        <v>491113</v>
      </c>
      <c r="J173" s="22">
        <v>297368</v>
      </c>
      <c r="K173" s="22">
        <v>0</v>
      </c>
      <c r="L173" s="22">
        <v>0</v>
      </c>
      <c r="M173" s="22">
        <v>3925</v>
      </c>
      <c r="N173" s="22">
        <v>0</v>
      </c>
      <c r="O173" s="22">
        <v>0</v>
      </c>
      <c r="P173" s="22">
        <v>3777922</v>
      </c>
      <c r="Q173" s="22">
        <v>49282</v>
      </c>
      <c r="R173" s="22">
        <v>203413</v>
      </c>
      <c r="S173" s="22">
        <v>0</v>
      </c>
      <c r="T173" s="22">
        <v>0</v>
      </c>
      <c r="U173" s="22">
        <v>1385365</v>
      </c>
      <c r="V173" s="22">
        <v>620650</v>
      </c>
      <c r="W173" s="22">
        <v>292447</v>
      </c>
      <c r="X173" s="22">
        <v>0</v>
      </c>
      <c r="Y173" s="22">
        <v>276036</v>
      </c>
      <c r="Z173" s="22">
        <v>0</v>
      </c>
      <c r="AA173" s="22">
        <v>0</v>
      </c>
      <c r="AB173" s="22">
        <v>15733</v>
      </c>
      <c r="AC173" s="22">
        <v>0</v>
      </c>
      <c r="AD173" s="22">
        <v>169983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1567667</v>
      </c>
      <c r="AK173" s="22">
        <v>124954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14839737</v>
      </c>
      <c r="AR173" s="22">
        <v>169677</v>
      </c>
      <c r="AS173" s="22">
        <v>1093885</v>
      </c>
      <c r="AT173" s="22">
        <v>0</v>
      </c>
      <c r="AU173" s="22">
        <v>1188031</v>
      </c>
      <c r="AV173" s="22">
        <v>307232</v>
      </c>
      <c r="AW173" s="22">
        <v>0</v>
      </c>
      <c r="AX173" s="22">
        <v>0</v>
      </c>
      <c r="AY173" s="22">
        <v>88510</v>
      </c>
      <c r="AZ173" s="22">
        <v>0</v>
      </c>
      <c r="BA173" s="22">
        <v>0</v>
      </c>
      <c r="BB173" s="22">
        <v>2840709</v>
      </c>
      <c r="BC173" s="22">
        <v>23639</v>
      </c>
      <c r="BD173" s="22">
        <v>80255</v>
      </c>
      <c r="BE173" s="22">
        <v>22665</v>
      </c>
      <c r="BF173" s="22">
        <v>0</v>
      </c>
      <c r="BG173" s="22">
        <v>951410</v>
      </c>
      <c r="BH173" s="22">
        <v>674063</v>
      </c>
      <c r="BI173" s="22">
        <v>543931</v>
      </c>
      <c r="BJ173" s="22">
        <v>0</v>
      </c>
      <c r="BK173" s="22">
        <v>300225</v>
      </c>
      <c r="BL173" s="22">
        <v>0</v>
      </c>
      <c r="BM173" s="22">
        <v>0</v>
      </c>
      <c r="BN173" s="22">
        <v>17766</v>
      </c>
      <c r="BO173" s="22">
        <v>39195</v>
      </c>
      <c r="BP173" s="22">
        <v>0</v>
      </c>
      <c r="BQ173" s="22">
        <v>0</v>
      </c>
      <c r="BR173" s="22">
        <v>0</v>
      </c>
      <c r="BS173" s="22">
        <v>0</v>
      </c>
      <c r="BT173" s="22">
        <v>0</v>
      </c>
      <c r="BU173" s="22">
        <v>0</v>
      </c>
      <c r="BV173" s="22">
        <v>1924048</v>
      </c>
      <c r="BW173" s="22">
        <v>357693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10622934</v>
      </c>
      <c r="CD173" s="22">
        <v>4216803</v>
      </c>
    </row>
    <row r="174" spans="1:8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534533</v>
      </c>
      <c r="F174" s="22">
        <v>0</v>
      </c>
      <c r="G174" s="22">
        <v>135259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4508</v>
      </c>
      <c r="N174" s="22">
        <v>0</v>
      </c>
      <c r="O174" s="22">
        <v>0</v>
      </c>
      <c r="P174" s="22">
        <v>56742</v>
      </c>
      <c r="Q174" s="22">
        <v>0</v>
      </c>
      <c r="R174" s="22">
        <v>0</v>
      </c>
      <c r="S174" s="22">
        <v>0</v>
      </c>
      <c r="T174" s="22">
        <v>0</v>
      </c>
      <c r="U174" s="22">
        <v>87602</v>
      </c>
      <c r="V174" s="22">
        <v>38557</v>
      </c>
      <c r="W174" s="22">
        <v>49159</v>
      </c>
      <c r="X174" s="22">
        <v>0</v>
      </c>
      <c r="Y174" s="22">
        <v>51433</v>
      </c>
      <c r="Z174" s="22">
        <v>0</v>
      </c>
      <c r="AA174" s="22">
        <v>0</v>
      </c>
      <c r="AB174" s="22">
        <v>0</v>
      </c>
      <c r="AC174" s="22">
        <v>2700</v>
      </c>
      <c r="AD174" s="22">
        <v>0</v>
      </c>
      <c r="AE174" s="22">
        <v>0</v>
      </c>
      <c r="AF174" s="22">
        <v>0</v>
      </c>
      <c r="AG174" s="22">
        <v>10825</v>
      </c>
      <c r="AH174" s="22">
        <v>0</v>
      </c>
      <c r="AI174" s="22">
        <v>0</v>
      </c>
      <c r="AJ174" s="22">
        <v>16723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988041</v>
      </c>
      <c r="AR174" s="22">
        <v>10585</v>
      </c>
      <c r="AS174" s="22">
        <v>151925</v>
      </c>
      <c r="AT174" s="22">
        <v>3968</v>
      </c>
      <c r="AU174" s="22">
        <v>0</v>
      </c>
      <c r="AV174" s="22">
        <v>25512</v>
      </c>
      <c r="AW174" s="22">
        <v>0</v>
      </c>
      <c r="AX174" s="22">
        <v>0</v>
      </c>
      <c r="AY174" s="22">
        <v>4307</v>
      </c>
      <c r="AZ174" s="22">
        <v>0</v>
      </c>
      <c r="BA174" s="22">
        <v>13448</v>
      </c>
      <c r="BB174" s="22">
        <v>308995</v>
      </c>
      <c r="BC174" s="22">
        <v>0</v>
      </c>
      <c r="BD174" s="22">
        <v>0</v>
      </c>
      <c r="BE174" s="22">
        <v>0</v>
      </c>
      <c r="BF174" s="22">
        <v>0</v>
      </c>
      <c r="BG174" s="22">
        <v>146806</v>
      </c>
      <c r="BH174" s="22">
        <v>36137</v>
      </c>
      <c r="BI174" s="22">
        <v>48581</v>
      </c>
      <c r="BJ174" s="22">
        <v>0</v>
      </c>
      <c r="BK174" s="22">
        <v>54385</v>
      </c>
      <c r="BL174" s="22">
        <v>0</v>
      </c>
      <c r="BM174" s="22">
        <v>500</v>
      </c>
      <c r="BN174" s="22">
        <v>0</v>
      </c>
      <c r="BO174" s="22">
        <v>6395</v>
      </c>
      <c r="BP174" s="22">
        <v>0</v>
      </c>
      <c r="BQ174" s="22">
        <v>41655</v>
      </c>
      <c r="BR174" s="22">
        <v>0</v>
      </c>
      <c r="BS174" s="22">
        <v>0</v>
      </c>
      <c r="BT174" s="22">
        <v>0</v>
      </c>
      <c r="BU174" s="22">
        <v>0</v>
      </c>
      <c r="BV174" s="22">
        <v>20402</v>
      </c>
      <c r="BW174" s="22">
        <v>4351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877952</v>
      </c>
      <c r="CD174" s="22">
        <v>110089</v>
      </c>
    </row>
    <row r="175" spans="1:8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4590062</v>
      </c>
      <c r="F175" s="22">
        <v>0</v>
      </c>
      <c r="G175" s="22">
        <v>521607</v>
      </c>
      <c r="H175" s="22">
        <v>0</v>
      </c>
      <c r="I175" s="22">
        <v>742560</v>
      </c>
      <c r="J175" s="22">
        <v>618530</v>
      </c>
      <c r="K175" s="22">
        <v>0</v>
      </c>
      <c r="L175" s="22">
        <v>0</v>
      </c>
      <c r="M175" s="22">
        <v>93782</v>
      </c>
      <c r="N175" s="22">
        <v>0</v>
      </c>
      <c r="O175" s="22">
        <v>375684</v>
      </c>
      <c r="P175" s="22">
        <v>519561</v>
      </c>
      <c r="Q175" s="22">
        <v>10594</v>
      </c>
      <c r="R175" s="22">
        <v>0</v>
      </c>
      <c r="S175" s="22">
        <v>0</v>
      </c>
      <c r="T175" s="22">
        <v>0</v>
      </c>
      <c r="U175" s="22">
        <v>9770919</v>
      </c>
      <c r="V175" s="22">
        <v>1520238</v>
      </c>
      <c r="W175" s="22">
        <v>539621</v>
      </c>
      <c r="X175" s="22">
        <v>0</v>
      </c>
      <c r="Y175" s="22">
        <v>130956</v>
      </c>
      <c r="Z175" s="22">
        <v>0</v>
      </c>
      <c r="AA175" s="22">
        <v>27387</v>
      </c>
      <c r="AB175" s="22">
        <v>0</v>
      </c>
      <c r="AC175" s="22">
        <v>46739</v>
      </c>
      <c r="AD175" s="22">
        <v>122534</v>
      </c>
      <c r="AE175" s="22">
        <v>347700</v>
      </c>
      <c r="AF175" s="22">
        <v>306587</v>
      </c>
      <c r="AG175" s="22">
        <v>210041</v>
      </c>
      <c r="AH175" s="22">
        <v>0</v>
      </c>
      <c r="AI175" s="22">
        <v>0</v>
      </c>
      <c r="AJ175" s="22">
        <v>912755</v>
      </c>
      <c r="AK175" s="22">
        <v>33555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21441412</v>
      </c>
      <c r="AR175" s="22">
        <v>138585</v>
      </c>
      <c r="AS175" s="22">
        <v>887426</v>
      </c>
      <c r="AT175" s="22">
        <v>0</v>
      </c>
      <c r="AU175" s="22">
        <v>785372</v>
      </c>
      <c r="AV175" s="22">
        <v>535376</v>
      </c>
      <c r="AW175" s="22">
        <v>12749</v>
      </c>
      <c r="AX175" s="22">
        <v>0</v>
      </c>
      <c r="AY175" s="22">
        <v>62951</v>
      </c>
      <c r="AZ175" s="22">
        <v>0</v>
      </c>
      <c r="BA175" s="22">
        <v>233421</v>
      </c>
      <c r="BB175" s="22">
        <v>4732618</v>
      </c>
      <c r="BC175" s="22">
        <v>18562</v>
      </c>
      <c r="BD175" s="22">
        <v>0</v>
      </c>
      <c r="BE175" s="22">
        <v>173159</v>
      </c>
      <c r="BF175" s="22">
        <v>0</v>
      </c>
      <c r="BG175" s="22">
        <v>2183257</v>
      </c>
      <c r="BH175" s="22">
        <v>556838</v>
      </c>
      <c r="BI175" s="22">
        <v>596547</v>
      </c>
      <c r="BJ175" s="22">
        <v>0</v>
      </c>
      <c r="BK175" s="22">
        <v>163695</v>
      </c>
      <c r="BL175" s="22">
        <v>0</v>
      </c>
      <c r="BM175" s="22">
        <v>49004</v>
      </c>
      <c r="BN175" s="22">
        <v>0</v>
      </c>
      <c r="BO175" s="22">
        <v>228322</v>
      </c>
      <c r="BP175" s="22">
        <v>317271</v>
      </c>
      <c r="BQ175" s="22">
        <v>124962</v>
      </c>
      <c r="BR175" s="22">
        <v>54669</v>
      </c>
      <c r="BS175" s="22">
        <v>60159</v>
      </c>
      <c r="BT175" s="22">
        <v>0</v>
      </c>
      <c r="BU175" s="22">
        <v>0</v>
      </c>
      <c r="BV175" s="22">
        <v>2341656</v>
      </c>
      <c r="BW175" s="22">
        <v>288882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14545481</v>
      </c>
      <c r="CD175" s="22">
        <v>6895931</v>
      </c>
    </row>
    <row r="176" spans="1:8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10311573</v>
      </c>
      <c r="F176" s="22">
        <v>0</v>
      </c>
      <c r="G176" s="22">
        <v>43739</v>
      </c>
      <c r="H176" s="22">
        <v>0</v>
      </c>
      <c r="I176" s="22">
        <v>1079168</v>
      </c>
      <c r="J176" s="22">
        <v>170714</v>
      </c>
      <c r="K176" s="22">
        <v>0</v>
      </c>
      <c r="L176" s="22">
        <v>0</v>
      </c>
      <c r="M176" s="22">
        <v>235721</v>
      </c>
      <c r="N176" s="22">
        <v>0</v>
      </c>
      <c r="O176" s="22">
        <v>0</v>
      </c>
      <c r="P176" s="22">
        <v>2973023</v>
      </c>
      <c r="Q176" s="22">
        <v>0</v>
      </c>
      <c r="R176" s="22">
        <v>0</v>
      </c>
      <c r="S176" s="22">
        <v>88017</v>
      </c>
      <c r="T176" s="22">
        <v>20349</v>
      </c>
      <c r="U176" s="22">
        <v>6475936</v>
      </c>
      <c r="V176" s="22">
        <v>2221947</v>
      </c>
      <c r="W176" s="22">
        <v>1271395</v>
      </c>
      <c r="X176" s="22">
        <v>0</v>
      </c>
      <c r="Y176" s="22">
        <v>561540</v>
      </c>
      <c r="Z176" s="22">
        <v>0</v>
      </c>
      <c r="AA176" s="22">
        <v>0</v>
      </c>
      <c r="AB176" s="22">
        <v>0</v>
      </c>
      <c r="AC176" s="22">
        <v>427762</v>
      </c>
      <c r="AD176" s="22">
        <v>0</v>
      </c>
      <c r="AE176" s="22">
        <v>0</v>
      </c>
      <c r="AF176" s="22">
        <v>0</v>
      </c>
      <c r="AG176" s="22">
        <v>0</v>
      </c>
      <c r="AH176" s="22">
        <v>18640</v>
      </c>
      <c r="AI176" s="22">
        <v>0</v>
      </c>
      <c r="AJ176" s="22">
        <v>4239502</v>
      </c>
      <c r="AK176" s="22">
        <v>92508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30231534</v>
      </c>
      <c r="AR176" s="22">
        <v>309741</v>
      </c>
      <c r="AS176" s="22">
        <v>2646098</v>
      </c>
      <c r="AT176" s="22">
        <v>0</v>
      </c>
      <c r="AU176" s="22">
        <v>1591962</v>
      </c>
      <c r="AV176" s="22">
        <v>843766</v>
      </c>
      <c r="AW176" s="22">
        <v>0</v>
      </c>
      <c r="AX176" s="22">
        <v>0</v>
      </c>
      <c r="AY176" s="22">
        <v>275501</v>
      </c>
      <c r="AZ176" s="22">
        <v>0</v>
      </c>
      <c r="BA176" s="22">
        <v>351787</v>
      </c>
      <c r="BB176" s="22">
        <v>2491349</v>
      </c>
      <c r="BC176" s="22">
        <v>0</v>
      </c>
      <c r="BD176" s="22">
        <v>0</v>
      </c>
      <c r="BE176" s="22">
        <v>156426</v>
      </c>
      <c r="BF176" s="22">
        <v>69562</v>
      </c>
      <c r="BG176" s="22">
        <v>2226882</v>
      </c>
      <c r="BH176" s="22">
        <v>1737474</v>
      </c>
      <c r="BI176" s="22">
        <v>1276401</v>
      </c>
      <c r="BJ176" s="22">
        <v>0</v>
      </c>
      <c r="BK176" s="22">
        <v>631814</v>
      </c>
      <c r="BL176" s="22">
        <v>0</v>
      </c>
      <c r="BM176" s="22">
        <v>0</v>
      </c>
      <c r="BN176" s="22">
        <v>0</v>
      </c>
      <c r="BO176" s="22">
        <v>1049102</v>
      </c>
      <c r="BP176" s="22">
        <v>289277</v>
      </c>
      <c r="BQ176" s="22">
        <v>0</v>
      </c>
      <c r="BR176" s="22">
        <v>0</v>
      </c>
      <c r="BS176" s="22">
        <v>0</v>
      </c>
      <c r="BT176" s="22">
        <v>0</v>
      </c>
      <c r="BU176" s="22">
        <v>0</v>
      </c>
      <c r="BV176" s="22">
        <v>4599846</v>
      </c>
      <c r="BW176" s="22">
        <v>670064</v>
      </c>
      <c r="BX176" s="22">
        <v>0</v>
      </c>
      <c r="BY176" s="22">
        <v>1565770</v>
      </c>
      <c r="BZ176" s="22">
        <v>0</v>
      </c>
      <c r="CA176" s="22">
        <v>0</v>
      </c>
      <c r="CB176" s="22">
        <v>668979</v>
      </c>
      <c r="CC176" s="22">
        <v>23451801</v>
      </c>
      <c r="CD176" s="22">
        <v>6779733</v>
      </c>
    </row>
    <row r="177" spans="1:8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8717829</v>
      </c>
      <c r="F177" s="22">
        <v>0</v>
      </c>
      <c r="G177" s="22">
        <v>1368090</v>
      </c>
      <c r="H177" s="22">
        <v>0</v>
      </c>
      <c r="I177" s="22">
        <v>669532</v>
      </c>
      <c r="J177" s="22">
        <v>158349</v>
      </c>
      <c r="K177" s="22">
        <v>0</v>
      </c>
      <c r="L177" s="22">
        <v>0</v>
      </c>
      <c r="M177" s="22">
        <v>66587</v>
      </c>
      <c r="N177" s="22">
        <v>0</v>
      </c>
      <c r="O177" s="22">
        <v>18079</v>
      </c>
      <c r="P177" s="22">
        <v>2962923</v>
      </c>
      <c r="Q177" s="22">
        <v>0</v>
      </c>
      <c r="R177" s="22">
        <v>0</v>
      </c>
      <c r="S177" s="22">
        <v>336883</v>
      </c>
      <c r="T177" s="22">
        <v>0</v>
      </c>
      <c r="U177" s="22">
        <v>2981532</v>
      </c>
      <c r="V177" s="22">
        <v>10744858</v>
      </c>
      <c r="W177" s="22">
        <v>733308</v>
      </c>
      <c r="X177" s="22">
        <v>0</v>
      </c>
      <c r="Y177" s="22">
        <v>0</v>
      </c>
      <c r="Z177" s="22">
        <v>0</v>
      </c>
      <c r="AA177" s="22">
        <v>9456</v>
      </c>
      <c r="AB177" s="22">
        <v>0</v>
      </c>
      <c r="AC177" s="22">
        <v>434027</v>
      </c>
      <c r="AD177" s="22">
        <v>102990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1432960</v>
      </c>
      <c r="AK177" s="22">
        <v>120321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30857724</v>
      </c>
      <c r="AR177" s="22">
        <v>218732</v>
      </c>
      <c r="AS177" s="22">
        <v>2058136</v>
      </c>
      <c r="AT177" s="22">
        <v>0</v>
      </c>
      <c r="AU177" s="22">
        <v>1510087</v>
      </c>
      <c r="AV177" s="22">
        <v>715163</v>
      </c>
      <c r="AW177" s="22">
        <v>15267</v>
      </c>
      <c r="AX177" s="22">
        <v>0</v>
      </c>
      <c r="AY177" s="22">
        <v>690823</v>
      </c>
      <c r="AZ177" s="22">
        <v>0</v>
      </c>
      <c r="BA177" s="22">
        <v>327779</v>
      </c>
      <c r="BB177" s="22">
        <v>2220752</v>
      </c>
      <c r="BC177" s="22">
        <v>0</v>
      </c>
      <c r="BD177" s="22">
        <v>0</v>
      </c>
      <c r="BE177" s="22">
        <v>0</v>
      </c>
      <c r="BF177" s="22">
        <v>0</v>
      </c>
      <c r="BG177" s="22">
        <v>2298163</v>
      </c>
      <c r="BH177" s="22">
        <v>2121373</v>
      </c>
      <c r="BI177" s="22">
        <v>784682</v>
      </c>
      <c r="BJ177" s="22">
        <v>0</v>
      </c>
      <c r="BK177" s="22">
        <v>0</v>
      </c>
      <c r="BL177" s="22">
        <v>0</v>
      </c>
      <c r="BM177" s="22">
        <v>0</v>
      </c>
      <c r="BN177" s="22">
        <v>126500</v>
      </c>
      <c r="BO177" s="22">
        <v>584366</v>
      </c>
      <c r="BP177" s="22">
        <v>237495</v>
      </c>
      <c r="BQ177" s="22">
        <v>0</v>
      </c>
      <c r="BR177" s="22">
        <v>0</v>
      </c>
      <c r="BS177" s="22">
        <v>0</v>
      </c>
      <c r="BT177" s="22">
        <v>0</v>
      </c>
      <c r="BU177" s="22">
        <v>0</v>
      </c>
      <c r="BV177" s="22">
        <v>2819798</v>
      </c>
      <c r="BW177" s="22">
        <v>647605</v>
      </c>
      <c r="BX177" s="22">
        <v>0</v>
      </c>
      <c r="BY177" s="22">
        <v>0</v>
      </c>
      <c r="BZ177" s="22">
        <v>0</v>
      </c>
      <c r="CA177" s="22">
        <v>0</v>
      </c>
      <c r="CB177" s="22">
        <v>0</v>
      </c>
      <c r="CC177" s="22">
        <v>17376721</v>
      </c>
      <c r="CD177" s="22">
        <v>13481003</v>
      </c>
    </row>
    <row r="178" spans="1:8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3381507</v>
      </c>
      <c r="F178" s="22">
        <v>0</v>
      </c>
      <c r="G178" s="22">
        <v>1005392</v>
      </c>
      <c r="H178" s="22">
        <v>0</v>
      </c>
      <c r="I178" s="22">
        <v>0</v>
      </c>
      <c r="J178" s="22">
        <v>84887</v>
      </c>
      <c r="K178" s="22">
        <v>38</v>
      </c>
      <c r="L178" s="22">
        <v>0</v>
      </c>
      <c r="M178" s="22">
        <v>23954</v>
      </c>
      <c r="N178" s="22">
        <v>995</v>
      </c>
      <c r="O178" s="22">
        <v>0</v>
      </c>
      <c r="P178" s="22">
        <v>2967950</v>
      </c>
      <c r="Q178" s="22">
        <v>0</v>
      </c>
      <c r="R178" s="22">
        <v>0</v>
      </c>
      <c r="S178" s="22">
        <v>0</v>
      </c>
      <c r="T178" s="22">
        <v>0</v>
      </c>
      <c r="U178" s="22">
        <v>2796697</v>
      </c>
      <c r="V178" s="22">
        <v>394110</v>
      </c>
      <c r="W178" s="22">
        <v>193788</v>
      </c>
      <c r="X178" s="22">
        <v>0</v>
      </c>
      <c r="Y178" s="22">
        <v>59036</v>
      </c>
      <c r="Z178" s="22">
        <v>0</v>
      </c>
      <c r="AA178" s="22">
        <v>0</v>
      </c>
      <c r="AB178" s="22">
        <v>0</v>
      </c>
      <c r="AC178" s="22">
        <v>91530</v>
      </c>
      <c r="AD178" s="22">
        <v>35685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624221</v>
      </c>
      <c r="AK178" s="22">
        <v>120580</v>
      </c>
      <c r="AL178" s="22">
        <v>0</v>
      </c>
      <c r="AM178" s="22">
        <v>0</v>
      </c>
      <c r="AN178" s="22">
        <v>1473050</v>
      </c>
      <c r="AO178" s="22">
        <v>0</v>
      </c>
      <c r="AP178" s="22">
        <v>0</v>
      </c>
      <c r="AQ178" s="22">
        <v>13253420</v>
      </c>
      <c r="AR178" s="22">
        <v>136681</v>
      </c>
      <c r="AS178" s="22">
        <v>596823</v>
      </c>
      <c r="AT178" s="22">
        <v>0</v>
      </c>
      <c r="AU178" s="22">
        <v>0</v>
      </c>
      <c r="AV178" s="22">
        <v>282819</v>
      </c>
      <c r="AW178" s="22">
        <v>5585</v>
      </c>
      <c r="AX178" s="22">
        <v>0</v>
      </c>
      <c r="AY178" s="22">
        <v>78780</v>
      </c>
      <c r="AZ178" s="22">
        <v>25586</v>
      </c>
      <c r="BA178" s="22">
        <v>0</v>
      </c>
      <c r="BB178" s="22">
        <v>921064</v>
      </c>
      <c r="BC178" s="22">
        <v>0</v>
      </c>
      <c r="BD178" s="22">
        <v>0</v>
      </c>
      <c r="BE178" s="22">
        <v>0</v>
      </c>
      <c r="BF178" s="22">
        <v>0</v>
      </c>
      <c r="BG178" s="22">
        <v>762202</v>
      </c>
      <c r="BH178" s="22">
        <v>426065</v>
      </c>
      <c r="BI178" s="22">
        <v>169208</v>
      </c>
      <c r="BJ178" s="22">
        <v>0</v>
      </c>
      <c r="BK178" s="22">
        <v>83290</v>
      </c>
      <c r="BL178" s="22">
        <v>0</v>
      </c>
      <c r="BM178" s="22">
        <v>0</v>
      </c>
      <c r="BN178" s="22">
        <v>0</v>
      </c>
      <c r="BO178" s="22">
        <v>327040</v>
      </c>
      <c r="BP178" s="22">
        <v>89908</v>
      </c>
      <c r="BQ178" s="22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1253442</v>
      </c>
      <c r="BW178" s="22">
        <v>223466</v>
      </c>
      <c r="BX178" s="22">
        <v>0</v>
      </c>
      <c r="BY178" s="22">
        <v>0</v>
      </c>
      <c r="BZ178" s="22">
        <v>1476909</v>
      </c>
      <c r="CA178" s="22">
        <v>0</v>
      </c>
      <c r="CB178" s="22">
        <v>0</v>
      </c>
      <c r="CC178" s="22">
        <v>6858868</v>
      </c>
      <c r="CD178" s="22">
        <v>6394552</v>
      </c>
    </row>
    <row r="179" spans="1:8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2945190</v>
      </c>
      <c r="F179" s="22">
        <v>0</v>
      </c>
      <c r="G179" s="22">
        <v>1836</v>
      </c>
      <c r="H179" s="22">
        <v>0</v>
      </c>
      <c r="I179" s="22">
        <v>4231</v>
      </c>
      <c r="J179" s="22">
        <v>80</v>
      </c>
      <c r="K179" s="22">
        <v>0</v>
      </c>
      <c r="L179" s="22">
        <v>123883</v>
      </c>
      <c r="M179" s="22">
        <v>855</v>
      </c>
      <c r="N179" s="22">
        <v>0</v>
      </c>
      <c r="O179" s="22">
        <v>3797</v>
      </c>
      <c r="P179" s="22">
        <v>4813</v>
      </c>
      <c r="Q179" s="22">
        <v>0</v>
      </c>
      <c r="R179" s="22">
        <v>0</v>
      </c>
      <c r="S179" s="22">
        <v>0</v>
      </c>
      <c r="T179" s="22">
        <v>0</v>
      </c>
      <c r="U179" s="22">
        <v>448204</v>
      </c>
      <c r="V179" s="22">
        <v>118969</v>
      </c>
      <c r="W179" s="22">
        <v>166187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13755</v>
      </c>
      <c r="AD179" s="22">
        <v>0</v>
      </c>
      <c r="AE179" s="22">
        <v>0</v>
      </c>
      <c r="AF179" s="22">
        <v>0</v>
      </c>
      <c r="AG179" s="22">
        <v>4976</v>
      </c>
      <c r="AH179" s="22">
        <v>0</v>
      </c>
      <c r="AI179" s="22">
        <v>0</v>
      </c>
      <c r="AJ179" s="22">
        <v>58624</v>
      </c>
      <c r="AK179" s="22">
        <v>16313</v>
      </c>
      <c r="AL179" s="22">
        <v>0</v>
      </c>
      <c r="AM179" s="22">
        <v>0</v>
      </c>
      <c r="AN179" s="22">
        <v>0</v>
      </c>
      <c r="AO179" s="22">
        <v>0</v>
      </c>
      <c r="AP179" s="22">
        <v>43501</v>
      </c>
      <c r="AQ179" s="22">
        <v>3955214</v>
      </c>
      <c r="AR179" s="22">
        <v>137158</v>
      </c>
      <c r="AS179" s="22">
        <v>657202</v>
      </c>
      <c r="AT179" s="22">
        <v>0</v>
      </c>
      <c r="AU179" s="22">
        <v>0</v>
      </c>
      <c r="AV179" s="22">
        <v>51967</v>
      </c>
      <c r="AW179" s="22">
        <v>542</v>
      </c>
      <c r="AX179" s="22">
        <v>111484</v>
      </c>
      <c r="AY179" s="22">
        <v>3107</v>
      </c>
      <c r="AZ179" s="22">
        <v>0</v>
      </c>
      <c r="BA179" s="22">
        <v>573992</v>
      </c>
      <c r="BB179" s="22">
        <v>253087</v>
      </c>
      <c r="BC179" s="22">
        <v>43136</v>
      </c>
      <c r="BD179" s="22">
        <v>0</v>
      </c>
      <c r="BE179" s="22">
        <v>10589</v>
      </c>
      <c r="BF179" s="22">
        <v>0</v>
      </c>
      <c r="BG179" s="22">
        <v>567706</v>
      </c>
      <c r="BH179" s="22">
        <v>35889</v>
      </c>
      <c r="BI179" s="22">
        <v>125091</v>
      </c>
      <c r="BJ179" s="22">
        <v>0</v>
      </c>
      <c r="BK179" s="22">
        <v>13502</v>
      </c>
      <c r="BL179" s="22">
        <v>0</v>
      </c>
      <c r="BM179" s="22">
        <v>15</v>
      </c>
      <c r="BN179" s="22">
        <v>0</v>
      </c>
      <c r="BO179" s="22">
        <v>28081</v>
      </c>
      <c r="BP179" s="22">
        <v>88045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467031</v>
      </c>
      <c r="BW179" s="22">
        <v>158720</v>
      </c>
      <c r="BX179" s="22">
        <v>0</v>
      </c>
      <c r="BY179" s="22">
        <v>0</v>
      </c>
      <c r="BZ179" s="22">
        <v>0</v>
      </c>
      <c r="CA179" s="22">
        <v>0</v>
      </c>
      <c r="CB179" s="22">
        <v>782872</v>
      </c>
      <c r="CC179" s="22">
        <v>4109216</v>
      </c>
      <c r="CD179" s="22">
        <v>-154002</v>
      </c>
    </row>
    <row r="180" spans="1:8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23270626</v>
      </c>
      <c r="F180" s="22">
        <v>0</v>
      </c>
      <c r="G180" s="22">
        <v>160496</v>
      </c>
      <c r="H180" s="22">
        <v>0</v>
      </c>
      <c r="I180" s="22">
        <v>592825</v>
      </c>
      <c r="J180" s="22">
        <v>138870</v>
      </c>
      <c r="K180" s="22">
        <v>3050</v>
      </c>
      <c r="L180" s="22">
        <v>0</v>
      </c>
      <c r="M180" s="22">
        <v>230249</v>
      </c>
      <c r="N180" s="22">
        <v>0</v>
      </c>
      <c r="O180" s="22">
        <v>0</v>
      </c>
      <c r="P180" s="22">
        <v>3256561</v>
      </c>
      <c r="Q180" s="22">
        <v>0</v>
      </c>
      <c r="R180" s="22">
        <v>0</v>
      </c>
      <c r="S180" s="22">
        <v>34450</v>
      </c>
      <c r="T180" s="22">
        <v>0</v>
      </c>
      <c r="U180" s="22">
        <v>2595909</v>
      </c>
      <c r="V180" s="22">
        <v>1649587</v>
      </c>
      <c r="W180" s="22">
        <v>1079948</v>
      </c>
      <c r="X180" s="22">
        <v>0</v>
      </c>
      <c r="Y180" s="22">
        <v>385072</v>
      </c>
      <c r="Z180" s="22">
        <v>0</v>
      </c>
      <c r="AA180" s="22">
        <v>19346</v>
      </c>
      <c r="AB180" s="22">
        <v>0</v>
      </c>
      <c r="AC180" s="22">
        <v>633835</v>
      </c>
      <c r="AD180" s="22">
        <v>2694</v>
      </c>
      <c r="AE180" s="22">
        <v>0</v>
      </c>
      <c r="AF180" s="22">
        <v>443796</v>
      </c>
      <c r="AG180" s="22">
        <v>0</v>
      </c>
      <c r="AH180" s="22">
        <v>0</v>
      </c>
      <c r="AI180" s="22">
        <v>0</v>
      </c>
      <c r="AJ180" s="22">
        <v>1366981</v>
      </c>
      <c r="AK180" s="22">
        <v>101850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35966145</v>
      </c>
      <c r="AR180" s="22">
        <v>248495</v>
      </c>
      <c r="AS180" s="22">
        <v>4017051</v>
      </c>
      <c r="AT180" s="22">
        <v>0</v>
      </c>
      <c r="AU180" s="22">
        <v>1719126</v>
      </c>
      <c r="AV180" s="22">
        <v>359993</v>
      </c>
      <c r="AW180" s="22">
        <v>4012</v>
      </c>
      <c r="AX180" s="22">
        <v>0</v>
      </c>
      <c r="AY180" s="22">
        <v>390996</v>
      </c>
      <c r="AZ180" s="22">
        <v>16633</v>
      </c>
      <c r="BA180" s="22">
        <v>747812</v>
      </c>
      <c r="BB180" s="22">
        <v>4896136</v>
      </c>
      <c r="BC180" s="22">
        <v>0</v>
      </c>
      <c r="BD180" s="22">
        <v>0</v>
      </c>
      <c r="BE180" s="22">
        <v>210172</v>
      </c>
      <c r="BF180" s="22">
        <v>0</v>
      </c>
      <c r="BG180" s="22">
        <v>1113210</v>
      </c>
      <c r="BH180" s="22">
        <v>813551</v>
      </c>
      <c r="BI180" s="22">
        <v>795202</v>
      </c>
      <c r="BJ180" s="22">
        <v>0</v>
      </c>
      <c r="BK180" s="22">
        <v>589049</v>
      </c>
      <c r="BL180" s="22">
        <v>0</v>
      </c>
      <c r="BM180" s="22">
        <v>11660</v>
      </c>
      <c r="BN180" s="22">
        <v>0</v>
      </c>
      <c r="BO180" s="22">
        <v>834611</v>
      </c>
      <c r="BP180" s="22">
        <v>99657</v>
      </c>
      <c r="BQ180" s="22">
        <v>0</v>
      </c>
      <c r="BR180" s="22">
        <v>452196</v>
      </c>
      <c r="BS180" s="22">
        <v>0</v>
      </c>
      <c r="BT180" s="22">
        <v>0</v>
      </c>
      <c r="BU180" s="22">
        <v>0</v>
      </c>
      <c r="BV180" s="22">
        <v>3247846</v>
      </c>
      <c r="BW180" s="22">
        <v>404466</v>
      </c>
      <c r="BX180" s="22">
        <v>0</v>
      </c>
      <c r="BY180" s="22">
        <v>0</v>
      </c>
      <c r="BZ180" s="22">
        <v>0</v>
      </c>
      <c r="CA180" s="22">
        <v>0</v>
      </c>
      <c r="CB180" s="22">
        <v>0</v>
      </c>
      <c r="CC180" s="22">
        <v>20971874</v>
      </c>
      <c r="CD180" s="22">
        <v>14994271</v>
      </c>
    </row>
    <row r="181" spans="1:8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8057291</v>
      </c>
      <c r="F181" s="22">
        <v>4885</v>
      </c>
      <c r="G181" s="22">
        <v>96534</v>
      </c>
      <c r="H181" s="22">
        <v>0</v>
      </c>
      <c r="I181" s="22">
        <v>678004</v>
      </c>
      <c r="J181" s="22">
        <v>282210</v>
      </c>
      <c r="K181" s="22">
        <v>0</v>
      </c>
      <c r="L181" s="22">
        <v>1262647</v>
      </c>
      <c r="M181" s="22">
        <v>14727</v>
      </c>
      <c r="N181" s="22">
        <v>0</v>
      </c>
      <c r="O181" s="22">
        <v>0</v>
      </c>
      <c r="P181" s="22">
        <v>2557646</v>
      </c>
      <c r="Q181" s="22">
        <v>0</v>
      </c>
      <c r="R181" s="22">
        <v>21933</v>
      </c>
      <c r="S181" s="22">
        <v>7985312</v>
      </c>
      <c r="T181" s="22">
        <v>0</v>
      </c>
      <c r="U181" s="22">
        <v>3785870</v>
      </c>
      <c r="V181" s="22">
        <v>3322117</v>
      </c>
      <c r="W181" s="22">
        <v>1096505</v>
      </c>
      <c r="X181" s="22">
        <v>0</v>
      </c>
      <c r="Y181" s="22">
        <v>0</v>
      </c>
      <c r="Z181" s="22">
        <v>0</v>
      </c>
      <c r="AA181" s="22">
        <v>53212</v>
      </c>
      <c r="AB181" s="22">
        <v>0</v>
      </c>
      <c r="AC181" s="22">
        <v>268743</v>
      </c>
      <c r="AD181" s="22">
        <v>0</v>
      </c>
      <c r="AE181" s="22">
        <v>0</v>
      </c>
      <c r="AF181" s="22">
        <v>10294</v>
      </c>
      <c r="AG181" s="22">
        <v>115335</v>
      </c>
      <c r="AH181" s="22">
        <v>0</v>
      </c>
      <c r="AI181" s="22">
        <v>0</v>
      </c>
      <c r="AJ181" s="22">
        <v>1521796</v>
      </c>
      <c r="AK181" s="22">
        <v>177812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31312873</v>
      </c>
      <c r="AR181" s="22">
        <v>258166</v>
      </c>
      <c r="AS181" s="22">
        <v>1358087</v>
      </c>
      <c r="AT181" s="22">
        <v>0</v>
      </c>
      <c r="AU181" s="22">
        <v>2365608</v>
      </c>
      <c r="AV181" s="22">
        <v>445922</v>
      </c>
      <c r="AW181" s="22">
        <v>547</v>
      </c>
      <c r="AX181" s="22">
        <v>1209386</v>
      </c>
      <c r="AY181" s="22">
        <v>149850</v>
      </c>
      <c r="AZ181" s="22">
        <v>0</v>
      </c>
      <c r="BA181" s="22">
        <v>0</v>
      </c>
      <c r="BB181" s="22">
        <v>3257633</v>
      </c>
      <c r="BC181" s="22">
        <v>0</v>
      </c>
      <c r="BD181" s="22">
        <v>116138</v>
      </c>
      <c r="BE181" s="22">
        <v>1372359</v>
      </c>
      <c r="BF181" s="22">
        <v>0</v>
      </c>
      <c r="BG181" s="22">
        <v>1802455</v>
      </c>
      <c r="BH181" s="22">
        <v>3758107</v>
      </c>
      <c r="BI181" s="22">
        <v>945335</v>
      </c>
      <c r="BJ181" s="22">
        <v>0</v>
      </c>
      <c r="BK181" s="22">
        <v>50211</v>
      </c>
      <c r="BL181" s="22">
        <v>0</v>
      </c>
      <c r="BM181" s="22">
        <v>104481</v>
      </c>
      <c r="BN181" s="22">
        <v>0</v>
      </c>
      <c r="BO181" s="22">
        <v>344785</v>
      </c>
      <c r="BP181" s="22">
        <v>0</v>
      </c>
      <c r="BQ181" s="22">
        <v>-24470</v>
      </c>
      <c r="BR181" s="22">
        <v>10294</v>
      </c>
      <c r="BS181" s="22">
        <v>330794</v>
      </c>
      <c r="BT181" s="22">
        <v>0</v>
      </c>
      <c r="BU181" s="22">
        <v>0</v>
      </c>
      <c r="BV181" s="22">
        <v>2304831</v>
      </c>
      <c r="BW181" s="22">
        <v>646056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20806575</v>
      </c>
      <c r="CD181" s="22">
        <v>10506298</v>
      </c>
    </row>
    <row r="182" spans="1:8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2871815</v>
      </c>
      <c r="F182" s="22">
        <v>10270</v>
      </c>
      <c r="G182" s="22">
        <v>110529</v>
      </c>
      <c r="H182" s="22">
        <v>0</v>
      </c>
      <c r="I182" s="22">
        <v>19714</v>
      </c>
      <c r="J182" s="22">
        <v>258326</v>
      </c>
      <c r="K182" s="22">
        <v>0</v>
      </c>
      <c r="L182" s="22">
        <v>0</v>
      </c>
      <c r="M182" s="22">
        <v>3500</v>
      </c>
      <c r="N182" s="22">
        <v>0</v>
      </c>
      <c r="O182" s="22">
        <v>5349</v>
      </c>
      <c r="P182" s="22">
        <v>2802913</v>
      </c>
      <c r="Q182" s="22">
        <v>0</v>
      </c>
      <c r="R182" s="22">
        <v>0</v>
      </c>
      <c r="S182" s="22">
        <v>0</v>
      </c>
      <c r="T182" s="22">
        <v>0</v>
      </c>
      <c r="U182" s="22">
        <v>1337222</v>
      </c>
      <c r="V182" s="22">
        <v>809096</v>
      </c>
      <c r="W182" s="22">
        <v>550093</v>
      </c>
      <c r="X182" s="22">
        <v>0</v>
      </c>
      <c r="Y182" s="22">
        <v>0</v>
      </c>
      <c r="Z182" s="22">
        <v>20000</v>
      </c>
      <c r="AA182" s="22">
        <v>11400</v>
      </c>
      <c r="AB182" s="22">
        <v>42573</v>
      </c>
      <c r="AC182" s="22">
        <v>55017</v>
      </c>
      <c r="AD182" s="22">
        <v>272228</v>
      </c>
      <c r="AE182" s="22">
        <v>46783</v>
      </c>
      <c r="AF182" s="22">
        <v>0</v>
      </c>
      <c r="AG182" s="22">
        <v>0</v>
      </c>
      <c r="AH182" s="22">
        <v>0</v>
      </c>
      <c r="AI182" s="22">
        <v>0</v>
      </c>
      <c r="AJ182" s="22">
        <v>1054079</v>
      </c>
      <c r="AK182" s="22">
        <v>255350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10536257</v>
      </c>
      <c r="AR182" s="22">
        <v>164962</v>
      </c>
      <c r="AS182" s="22">
        <v>706396</v>
      </c>
      <c r="AT182" s="22">
        <v>0</v>
      </c>
      <c r="AU182" s="22">
        <v>7049</v>
      </c>
      <c r="AV182" s="22">
        <v>149129</v>
      </c>
      <c r="AW182" s="22">
        <v>0</v>
      </c>
      <c r="AX182" s="22">
        <v>0</v>
      </c>
      <c r="AY182" s="22">
        <v>29799</v>
      </c>
      <c r="AZ182" s="22">
        <v>0</v>
      </c>
      <c r="BA182" s="22">
        <v>277675</v>
      </c>
      <c r="BB182" s="22">
        <v>738531</v>
      </c>
      <c r="BC182" s="22">
        <v>14000</v>
      </c>
      <c r="BD182" s="22">
        <v>0</v>
      </c>
      <c r="BE182" s="22">
        <v>13850</v>
      </c>
      <c r="BF182" s="22">
        <v>0</v>
      </c>
      <c r="BG182" s="22">
        <v>1302144</v>
      </c>
      <c r="BH182" s="22">
        <v>411886</v>
      </c>
      <c r="BI182" s="22">
        <v>511646</v>
      </c>
      <c r="BJ182" s="22">
        <v>0</v>
      </c>
      <c r="BK182" s="22">
        <v>24699</v>
      </c>
      <c r="BL182" s="22">
        <v>20000</v>
      </c>
      <c r="BM182" s="22">
        <v>31261</v>
      </c>
      <c r="BN182" s="22">
        <v>56448</v>
      </c>
      <c r="BO182" s="22">
        <v>143840</v>
      </c>
      <c r="BP182" s="22">
        <v>357950</v>
      </c>
      <c r="BQ182" s="22">
        <v>41342</v>
      </c>
      <c r="BR182" s="22">
        <v>0</v>
      </c>
      <c r="BS182" s="22">
        <v>0</v>
      </c>
      <c r="BT182" s="22">
        <v>0</v>
      </c>
      <c r="BU182" s="22">
        <v>0</v>
      </c>
      <c r="BV182" s="22">
        <v>1376799</v>
      </c>
      <c r="BW182" s="22">
        <v>233494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6612900</v>
      </c>
      <c r="CD182" s="22">
        <v>3923357</v>
      </c>
    </row>
    <row r="183" spans="1:8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1951608</v>
      </c>
      <c r="F183" s="22">
        <v>0</v>
      </c>
      <c r="G183" s="22">
        <v>368036</v>
      </c>
      <c r="H183" s="22">
        <v>0</v>
      </c>
      <c r="I183" s="22">
        <v>0</v>
      </c>
      <c r="J183" s="22">
        <v>6950</v>
      </c>
      <c r="K183" s="22">
        <v>0</v>
      </c>
      <c r="L183" s="22">
        <v>0</v>
      </c>
      <c r="M183" s="22">
        <v>19915</v>
      </c>
      <c r="N183" s="22">
        <v>0</v>
      </c>
      <c r="O183" s="22">
        <v>0</v>
      </c>
      <c r="P183" s="22">
        <v>244602</v>
      </c>
      <c r="Q183" s="22">
        <v>10670</v>
      </c>
      <c r="R183" s="22">
        <v>0</v>
      </c>
      <c r="S183" s="22">
        <v>0</v>
      </c>
      <c r="T183" s="22">
        <v>0</v>
      </c>
      <c r="U183" s="22">
        <v>946343</v>
      </c>
      <c r="V183" s="22">
        <v>120592</v>
      </c>
      <c r="W183" s="22">
        <v>116911</v>
      </c>
      <c r="X183" s="22">
        <v>0</v>
      </c>
      <c r="Y183" s="22">
        <v>212004</v>
      </c>
      <c r="Z183" s="22">
        <v>0</v>
      </c>
      <c r="AA183" s="22">
        <v>12300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279071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4289002</v>
      </c>
      <c r="AR183" s="22">
        <v>85937</v>
      </c>
      <c r="AS183" s="22">
        <v>585875</v>
      </c>
      <c r="AT183" s="22">
        <v>0</v>
      </c>
      <c r="AU183" s="22">
        <v>0</v>
      </c>
      <c r="AV183" s="22">
        <v>88319</v>
      </c>
      <c r="AW183" s="22">
        <v>0</v>
      </c>
      <c r="AX183" s="22">
        <v>0</v>
      </c>
      <c r="AY183" s="22">
        <v>48648</v>
      </c>
      <c r="AZ183" s="22">
        <v>0</v>
      </c>
      <c r="BA183" s="22">
        <v>0</v>
      </c>
      <c r="BB183" s="22">
        <v>610668</v>
      </c>
      <c r="BC183" s="22">
        <v>18450</v>
      </c>
      <c r="BD183" s="22">
        <v>0</v>
      </c>
      <c r="BE183" s="22">
        <v>0</v>
      </c>
      <c r="BF183" s="22">
        <v>0</v>
      </c>
      <c r="BG183" s="22">
        <v>920988</v>
      </c>
      <c r="BH183" s="22">
        <v>115168</v>
      </c>
      <c r="BI183" s="22">
        <v>96112</v>
      </c>
      <c r="BJ183" s="22">
        <v>0</v>
      </c>
      <c r="BK183" s="22">
        <v>218105</v>
      </c>
      <c r="BL183" s="22">
        <v>0</v>
      </c>
      <c r="BM183" s="22">
        <v>13674</v>
      </c>
      <c r="BN183" s="22">
        <v>0</v>
      </c>
      <c r="BO183" s="22">
        <v>9584</v>
      </c>
      <c r="BP183" s="22">
        <v>0</v>
      </c>
      <c r="BQ183" s="22">
        <v>0</v>
      </c>
      <c r="BR183" s="22">
        <v>0</v>
      </c>
      <c r="BS183" s="22">
        <v>0</v>
      </c>
      <c r="BT183" s="22">
        <v>0</v>
      </c>
      <c r="BU183" s="22">
        <v>0</v>
      </c>
      <c r="BV183" s="22">
        <v>447129</v>
      </c>
      <c r="BW183" s="22">
        <v>0</v>
      </c>
      <c r="BX183" s="22">
        <v>0</v>
      </c>
      <c r="BY183" s="22">
        <v>0</v>
      </c>
      <c r="BZ183" s="22">
        <v>0</v>
      </c>
      <c r="CA183" s="22">
        <v>0</v>
      </c>
      <c r="CB183" s="22">
        <v>1047623</v>
      </c>
      <c r="CC183" s="22">
        <v>4306280</v>
      </c>
      <c r="CD183" s="22">
        <v>-17278</v>
      </c>
    </row>
    <row r="184" spans="1:8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891900</v>
      </c>
      <c r="F184" s="22">
        <v>582</v>
      </c>
      <c r="G184" s="22">
        <v>100169</v>
      </c>
      <c r="H184" s="22">
        <v>0</v>
      </c>
      <c r="I184" s="22">
        <v>6578</v>
      </c>
      <c r="J184" s="22">
        <v>50626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275595</v>
      </c>
      <c r="Q184" s="22">
        <v>0</v>
      </c>
      <c r="R184" s="22">
        <v>0</v>
      </c>
      <c r="S184" s="22">
        <v>0</v>
      </c>
      <c r="T184" s="22">
        <v>0</v>
      </c>
      <c r="U184" s="22">
        <v>408537</v>
      </c>
      <c r="V184" s="22">
        <v>85926</v>
      </c>
      <c r="W184" s="22">
        <v>113486</v>
      </c>
      <c r="X184" s="22">
        <v>0</v>
      </c>
      <c r="Y184" s="22">
        <v>111393</v>
      </c>
      <c r="Z184" s="22">
        <v>0</v>
      </c>
      <c r="AA184" s="22">
        <v>4809</v>
      </c>
      <c r="AB184" s="22">
        <v>0</v>
      </c>
      <c r="AC184" s="22">
        <v>0</v>
      </c>
      <c r="AD184" s="22">
        <v>58533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125913</v>
      </c>
      <c r="AK184" s="22">
        <v>18585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2252632</v>
      </c>
      <c r="AR184" s="22">
        <v>129396</v>
      </c>
      <c r="AS184" s="22">
        <v>326572</v>
      </c>
      <c r="AT184" s="22">
        <v>0</v>
      </c>
      <c r="AU184" s="22">
        <v>0</v>
      </c>
      <c r="AV184" s="22">
        <v>31890</v>
      </c>
      <c r="AW184" s="22">
        <v>2048</v>
      </c>
      <c r="AX184" s="22">
        <v>0</v>
      </c>
      <c r="AY184" s="22">
        <v>318</v>
      </c>
      <c r="AZ184" s="22">
        <v>0</v>
      </c>
      <c r="BA184" s="22">
        <v>0</v>
      </c>
      <c r="BB184" s="22">
        <v>480420</v>
      </c>
      <c r="BC184" s="22">
        <v>0</v>
      </c>
      <c r="BD184" s="22">
        <v>0</v>
      </c>
      <c r="BE184" s="22">
        <v>4501</v>
      </c>
      <c r="BF184" s="22">
        <v>0</v>
      </c>
      <c r="BG184" s="22">
        <v>462549</v>
      </c>
      <c r="BH184" s="22">
        <v>104519</v>
      </c>
      <c r="BI184" s="22">
        <v>122287</v>
      </c>
      <c r="BJ184" s="22">
        <v>0</v>
      </c>
      <c r="BK184" s="22">
        <v>132942</v>
      </c>
      <c r="BL184" s="22">
        <v>0</v>
      </c>
      <c r="BM184" s="22">
        <v>6616</v>
      </c>
      <c r="BN184" s="22">
        <v>0</v>
      </c>
      <c r="BO184" s="22">
        <v>141484</v>
      </c>
      <c r="BP184" s="22">
        <v>0</v>
      </c>
      <c r="BQ184" s="22">
        <v>34660</v>
      </c>
      <c r="BR184" s="22">
        <v>0</v>
      </c>
      <c r="BS184" s="22">
        <v>0</v>
      </c>
      <c r="BT184" s="22">
        <v>0</v>
      </c>
      <c r="BU184" s="22">
        <v>0</v>
      </c>
      <c r="BV184" s="22">
        <v>315482</v>
      </c>
      <c r="BW184" s="22">
        <v>184143</v>
      </c>
      <c r="BX184" s="22">
        <v>0</v>
      </c>
      <c r="BY184" s="22">
        <v>0</v>
      </c>
      <c r="BZ184" s="22">
        <v>0</v>
      </c>
      <c r="CA184" s="22">
        <v>0</v>
      </c>
      <c r="CB184" s="22">
        <v>0</v>
      </c>
      <c r="CC184" s="22">
        <v>2479827</v>
      </c>
      <c r="CD184" s="22">
        <v>-227195</v>
      </c>
    </row>
    <row r="185" spans="1:8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1036182</v>
      </c>
      <c r="F185" s="22">
        <v>0</v>
      </c>
      <c r="G185" s="22">
        <v>230338</v>
      </c>
      <c r="H185" s="22">
        <v>0</v>
      </c>
      <c r="I185" s="22">
        <v>0</v>
      </c>
      <c r="J185" s="22">
        <v>34500</v>
      </c>
      <c r="K185" s="22">
        <v>11787</v>
      </c>
      <c r="L185" s="22">
        <v>0</v>
      </c>
      <c r="M185" s="22">
        <v>10190</v>
      </c>
      <c r="N185" s="22">
        <v>0</v>
      </c>
      <c r="O185" s="22">
        <v>0</v>
      </c>
      <c r="P185" s="22">
        <v>137465</v>
      </c>
      <c r="Q185" s="22">
        <v>0</v>
      </c>
      <c r="R185" s="22">
        <v>0</v>
      </c>
      <c r="S185" s="22">
        <v>0</v>
      </c>
      <c r="T185" s="22">
        <v>0</v>
      </c>
      <c r="U185" s="22">
        <v>494509</v>
      </c>
      <c r="V185" s="22">
        <v>417216</v>
      </c>
      <c r="W185" s="22">
        <v>194104</v>
      </c>
      <c r="X185" s="22">
        <v>0</v>
      </c>
      <c r="Y185" s="22">
        <v>64787</v>
      </c>
      <c r="Z185" s="22">
        <v>0</v>
      </c>
      <c r="AA185" s="22">
        <v>1000</v>
      </c>
      <c r="AB185" s="22">
        <v>0</v>
      </c>
      <c r="AC185" s="22">
        <v>0</v>
      </c>
      <c r="AD185" s="22">
        <v>0</v>
      </c>
      <c r="AE185" s="22">
        <v>17750</v>
      </c>
      <c r="AF185" s="22">
        <v>0</v>
      </c>
      <c r="AG185" s="22">
        <v>0</v>
      </c>
      <c r="AH185" s="22">
        <v>0</v>
      </c>
      <c r="AI185" s="22">
        <v>0</v>
      </c>
      <c r="AJ185" s="22">
        <v>127753</v>
      </c>
      <c r="AK185" s="22">
        <v>17248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2794829</v>
      </c>
      <c r="AR185" s="22">
        <v>94286</v>
      </c>
      <c r="AS185" s="22">
        <v>625802</v>
      </c>
      <c r="AT185" s="22">
        <v>0</v>
      </c>
      <c r="AU185" s="22">
        <v>0</v>
      </c>
      <c r="AV185" s="22">
        <v>36891</v>
      </c>
      <c r="AW185" s="22">
        <v>12487</v>
      </c>
      <c r="AX185" s="22">
        <v>0</v>
      </c>
      <c r="AY185" s="22">
        <v>10098</v>
      </c>
      <c r="AZ185" s="22">
        <v>0</v>
      </c>
      <c r="BA185" s="22">
        <v>0</v>
      </c>
      <c r="BB185" s="22">
        <v>656688</v>
      </c>
      <c r="BC185" s="22">
        <v>0</v>
      </c>
      <c r="BD185" s="22">
        <v>0</v>
      </c>
      <c r="BE185" s="22">
        <v>19656</v>
      </c>
      <c r="BF185" s="22">
        <v>0</v>
      </c>
      <c r="BG185" s="22">
        <v>275688</v>
      </c>
      <c r="BH185" s="22">
        <v>113296</v>
      </c>
      <c r="BI185" s="22">
        <v>118570</v>
      </c>
      <c r="BJ185" s="22">
        <v>0</v>
      </c>
      <c r="BK185" s="22">
        <v>76672</v>
      </c>
      <c r="BL185" s="22">
        <v>0</v>
      </c>
      <c r="BM185" s="22">
        <v>1204</v>
      </c>
      <c r="BN185" s="22">
        <v>0</v>
      </c>
      <c r="BO185" s="22">
        <v>0</v>
      </c>
      <c r="BP185" s="22">
        <v>0</v>
      </c>
      <c r="BQ185" s="22">
        <v>0</v>
      </c>
      <c r="BR185" s="22">
        <v>0</v>
      </c>
      <c r="BS185" s="22">
        <v>0</v>
      </c>
      <c r="BT185" s="22">
        <v>0</v>
      </c>
      <c r="BU185" s="22">
        <v>0</v>
      </c>
      <c r="BV185" s="22">
        <v>222194</v>
      </c>
      <c r="BW185" s="22">
        <v>32481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2296013</v>
      </c>
      <c r="CD185" s="22">
        <v>498816</v>
      </c>
    </row>
    <row r="186" spans="1:8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2650384</v>
      </c>
      <c r="F186" s="22">
        <v>0</v>
      </c>
      <c r="G186" s="22">
        <v>44431</v>
      </c>
      <c r="H186" s="22">
        <v>0</v>
      </c>
      <c r="I186" s="22">
        <v>0</v>
      </c>
      <c r="J186" s="22">
        <v>58754</v>
      </c>
      <c r="K186" s="22">
        <v>0</v>
      </c>
      <c r="L186" s="22">
        <v>0</v>
      </c>
      <c r="M186" s="22">
        <v>82644</v>
      </c>
      <c r="N186" s="22">
        <v>0</v>
      </c>
      <c r="O186" s="22">
        <v>93816</v>
      </c>
      <c r="P186" s="22">
        <v>198813</v>
      </c>
      <c r="Q186" s="22">
        <v>0</v>
      </c>
      <c r="R186" s="22">
        <v>0</v>
      </c>
      <c r="S186" s="22">
        <v>0</v>
      </c>
      <c r="T186" s="22">
        <v>8648</v>
      </c>
      <c r="U186" s="22">
        <v>870966</v>
      </c>
      <c r="V186" s="22">
        <v>753098</v>
      </c>
      <c r="W186" s="22">
        <v>219593</v>
      </c>
      <c r="X186" s="22">
        <v>0</v>
      </c>
      <c r="Y186" s="22">
        <v>44591</v>
      </c>
      <c r="Z186" s="22">
        <v>0</v>
      </c>
      <c r="AA186" s="22">
        <v>0</v>
      </c>
      <c r="AB186" s="22">
        <v>0</v>
      </c>
      <c r="AC186" s="22">
        <v>45251</v>
      </c>
      <c r="AD186" s="22">
        <v>4341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1365519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6440849</v>
      </c>
      <c r="AR186" s="22">
        <v>275288</v>
      </c>
      <c r="AS186" s="22">
        <v>620594</v>
      </c>
      <c r="AT186" s="22">
        <v>0</v>
      </c>
      <c r="AU186" s="22">
        <v>0</v>
      </c>
      <c r="AV186" s="22">
        <v>137942</v>
      </c>
      <c r="AW186" s="22">
        <v>11868</v>
      </c>
      <c r="AX186" s="22">
        <v>11938</v>
      </c>
      <c r="AY186" s="22">
        <v>212638</v>
      </c>
      <c r="AZ186" s="22">
        <v>0</v>
      </c>
      <c r="BA186" s="22">
        <v>242784</v>
      </c>
      <c r="BB186" s="22">
        <v>632103</v>
      </c>
      <c r="BC186" s="22">
        <v>0</v>
      </c>
      <c r="BD186" s="22">
        <v>0</v>
      </c>
      <c r="BE186" s="22">
        <v>0</v>
      </c>
      <c r="BF186" s="22">
        <v>446</v>
      </c>
      <c r="BG186" s="22">
        <v>1033150</v>
      </c>
      <c r="BH186" s="22">
        <v>349251</v>
      </c>
      <c r="BI186" s="22">
        <v>219225</v>
      </c>
      <c r="BJ186" s="22">
        <v>0</v>
      </c>
      <c r="BK186" s="22">
        <v>49222</v>
      </c>
      <c r="BL186" s="22">
        <v>0</v>
      </c>
      <c r="BM186" s="22">
        <v>79899</v>
      </c>
      <c r="BN186" s="22">
        <v>0</v>
      </c>
      <c r="BO186" s="22">
        <v>205159</v>
      </c>
      <c r="BP186" s="22">
        <v>65386</v>
      </c>
      <c r="BQ186" s="22">
        <v>0</v>
      </c>
      <c r="BR186" s="22">
        <v>0</v>
      </c>
      <c r="BS186" s="22">
        <v>0</v>
      </c>
      <c r="BT186" s="22">
        <v>0</v>
      </c>
      <c r="BU186" s="22">
        <v>0</v>
      </c>
      <c r="BV186" s="22">
        <v>315669</v>
      </c>
      <c r="BW186" s="22">
        <v>68696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4531258</v>
      </c>
      <c r="CD186" s="22">
        <v>1909591</v>
      </c>
    </row>
    <row r="187" spans="1:8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2698774</v>
      </c>
      <c r="F187" s="22">
        <v>0</v>
      </c>
      <c r="G187" s="22">
        <v>172941</v>
      </c>
      <c r="H187" s="22">
        <v>0</v>
      </c>
      <c r="I187" s="22">
        <v>31640</v>
      </c>
      <c r="J187" s="22">
        <v>167767</v>
      </c>
      <c r="K187" s="22">
        <v>3399</v>
      </c>
      <c r="L187" s="22">
        <v>0</v>
      </c>
      <c r="M187" s="22">
        <v>68595</v>
      </c>
      <c r="N187" s="22">
        <v>0</v>
      </c>
      <c r="O187" s="22">
        <v>0</v>
      </c>
      <c r="P187" s="22">
        <v>527007</v>
      </c>
      <c r="Q187" s="22">
        <v>22808</v>
      </c>
      <c r="R187" s="22">
        <v>0</v>
      </c>
      <c r="S187" s="22">
        <v>28294</v>
      </c>
      <c r="T187" s="22">
        <v>0</v>
      </c>
      <c r="U187" s="22">
        <v>920096</v>
      </c>
      <c r="V187" s="22">
        <v>382012</v>
      </c>
      <c r="W187" s="22">
        <v>413683</v>
      </c>
      <c r="X187" s="22">
        <v>0</v>
      </c>
      <c r="Y187" s="22">
        <v>59879</v>
      </c>
      <c r="Z187" s="22">
        <v>0</v>
      </c>
      <c r="AA187" s="22">
        <v>30310</v>
      </c>
      <c r="AB187" s="22">
        <v>0</v>
      </c>
      <c r="AC187" s="22">
        <v>45504</v>
      </c>
      <c r="AD187" s="22">
        <v>16829</v>
      </c>
      <c r="AE187" s="22">
        <v>28946</v>
      </c>
      <c r="AF187" s="22">
        <v>503469</v>
      </c>
      <c r="AG187" s="22">
        <v>0</v>
      </c>
      <c r="AH187" s="22">
        <v>0</v>
      </c>
      <c r="AI187" s="22">
        <v>81977</v>
      </c>
      <c r="AJ187" s="22">
        <v>504336</v>
      </c>
      <c r="AK187" s="22">
        <v>165543</v>
      </c>
      <c r="AL187" s="22">
        <v>0</v>
      </c>
      <c r="AM187" s="22">
        <v>0</v>
      </c>
      <c r="AN187" s="22">
        <v>1535150</v>
      </c>
      <c r="AO187" s="22">
        <v>0</v>
      </c>
      <c r="AP187" s="22">
        <v>31133</v>
      </c>
      <c r="AQ187" s="22">
        <v>8440092</v>
      </c>
      <c r="AR187" s="22">
        <v>89592</v>
      </c>
      <c r="AS187" s="22">
        <v>407918</v>
      </c>
      <c r="AT187" s="22">
        <v>73941</v>
      </c>
      <c r="AU187" s="22">
        <v>0</v>
      </c>
      <c r="AV187" s="22">
        <v>199930</v>
      </c>
      <c r="AW187" s="22">
        <v>12633</v>
      </c>
      <c r="AX187" s="22">
        <v>0</v>
      </c>
      <c r="AY187" s="22">
        <v>120888</v>
      </c>
      <c r="AZ187" s="22">
        <v>0</v>
      </c>
      <c r="BA187" s="22">
        <v>0</v>
      </c>
      <c r="BB187" s="22">
        <v>2048028</v>
      </c>
      <c r="BC187" s="22">
        <v>52984</v>
      </c>
      <c r="BD187" s="22">
        <v>0</v>
      </c>
      <c r="BE187" s="22">
        <v>49243</v>
      </c>
      <c r="BF187" s="22">
        <v>0</v>
      </c>
      <c r="BG187" s="22">
        <v>926638</v>
      </c>
      <c r="BH187" s="22">
        <v>373052</v>
      </c>
      <c r="BI187" s="22">
        <v>600110</v>
      </c>
      <c r="BJ187" s="22">
        <v>0</v>
      </c>
      <c r="BK187" s="22">
        <v>115726</v>
      </c>
      <c r="BL187" s="22">
        <v>0</v>
      </c>
      <c r="BM187" s="22">
        <v>66301</v>
      </c>
      <c r="BN187" s="22">
        <v>0</v>
      </c>
      <c r="BO187" s="22">
        <v>50513</v>
      </c>
      <c r="BP187" s="22">
        <v>42546</v>
      </c>
      <c r="BQ187" s="22">
        <v>27050</v>
      </c>
      <c r="BR187" s="22">
        <v>230479</v>
      </c>
      <c r="BS187" s="22">
        <v>0</v>
      </c>
      <c r="BT187" s="22">
        <v>0</v>
      </c>
      <c r="BU187" s="22">
        <v>159419</v>
      </c>
      <c r="BV187" s="22">
        <v>617044</v>
      </c>
      <c r="BW187" s="22">
        <v>268892</v>
      </c>
      <c r="BX187" s="22">
        <v>0</v>
      </c>
      <c r="BY187" s="22">
        <v>0</v>
      </c>
      <c r="BZ187" s="22">
        <v>1298737</v>
      </c>
      <c r="CA187" s="22">
        <v>0</v>
      </c>
      <c r="CB187" s="22">
        <v>57299</v>
      </c>
      <c r="CC187" s="22">
        <v>7888963</v>
      </c>
      <c r="CD187" s="22">
        <v>551129</v>
      </c>
    </row>
    <row r="188" spans="1:8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598757</v>
      </c>
      <c r="F188" s="22">
        <v>0</v>
      </c>
      <c r="G188" s="22">
        <v>185063</v>
      </c>
      <c r="H188" s="22">
        <v>0</v>
      </c>
      <c r="I188" s="22">
        <v>0</v>
      </c>
      <c r="J188" s="22">
        <v>92717</v>
      </c>
      <c r="K188" s="22">
        <v>0</v>
      </c>
      <c r="L188" s="22">
        <v>236045</v>
      </c>
      <c r="M188" s="22">
        <v>2345</v>
      </c>
      <c r="N188" s="22">
        <v>0</v>
      </c>
      <c r="O188" s="22">
        <v>0</v>
      </c>
      <c r="P188" s="22">
        <v>374066</v>
      </c>
      <c r="Q188" s="22">
        <v>3022</v>
      </c>
      <c r="R188" s="22">
        <v>0</v>
      </c>
      <c r="S188" s="22">
        <v>0</v>
      </c>
      <c r="T188" s="22">
        <v>0</v>
      </c>
      <c r="U188" s="22">
        <v>361333</v>
      </c>
      <c r="V188" s="22">
        <v>90399</v>
      </c>
      <c r="W188" s="22">
        <v>176846</v>
      </c>
      <c r="X188" s="22">
        <v>0</v>
      </c>
      <c r="Y188" s="22">
        <v>6863</v>
      </c>
      <c r="Z188" s="22">
        <v>0</v>
      </c>
      <c r="AA188" s="22">
        <v>3190</v>
      </c>
      <c r="AB188" s="22">
        <v>0</v>
      </c>
      <c r="AC188" s="22">
        <v>90327</v>
      </c>
      <c r="AD188" s="22">
        <v>0</v>
      </c>
      <c r="AE188" s="22">
        <v>31110</v>
      </c>
      <c r="AF188" s="22">
        <v>0</v>
      </c>
      <c r="AG188" s="22">
        <v>0</v>
      </c>
      <c r="AH188" s="22">
        <v>0</v>
      </c>
      <c r="AI188" s="22">
        <v>0</v>
      </c>
      <c r="AJ188" s="22">
        <v>371666</v>
      </c>
      <c r="AK188" s="22">
        <v>10486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2634235</v>
      </c>
      <c r="AR188" s="22">
        <v>57143</v>
      </c>
      <c r="AS188" s="22">
        <v>283210</v>
      </c>
      <c r="AT188" s="22">
        <v>0</v>
      </c>
      <c r="AU188" s="22">
        <v>0</v>
      </c>
      <c r="AV188" s="22">
        <v>81493</v>
      </c>
      <c r="AW188" s="22">
        <v>0</v>
      </c>
      <c r="AX188" s="22">
        <v>181136</v>
      </c>
      <c r="AY188" s="22">
        <v>4124</v>
      </c>
      <c r="AZ188" s="22">
        <v>0</v>
      </c>
      <c r="BA188" s="22">
        <v>0</v>
      </c>
      <c r="BB188" s="22">
        <v>170156</v>
      </c>
      <c r="BC188" s="22">
        <v>6551</v>
      </c>
      <c r="BD188" s="22">
        <v>0</v>
      </c>
      <c r="BE188" s="22">
        <v>37378</v>
      </c>
      <c r="BF188" s="22">
        <v>0</v>
      </c>
      <c r="BG188" s="22">
        <v>280610</v>
      </c>
      <c r="BH188" s="22">
        <v>92795</v>
      </c>
      <c r="BI188" s="22">
        <v>247909</v>
      </c>
      <c r="BJ188" s="22">
        <v>0</v>
      </c>
      <c r="BK188" s="22">
        <v>6863</v>
      </c>
      <c r="BL188" s="22">
        <v>0</v>
      </c>
      <c r="BM188" s="22">
        <v>15311</v>
      </c>
      <c r="BN188" s="22">
        <v>0</v>
      </c>
      <c r="BO188" s="22">
        <v>65000</v>
      </c>
      <c r="BP188" s="22">
        <v>2955</v>
      </c>
      <c r="BQ188" s="22">
        <v>29431</v>
      </c>
      <c r="BR188" s="22">
        <v>0</v>
      </c>
      <c r="BS188" s="22">
        <v>0</v>
      </c>
      <c r="BT188" s="22">
        <v>0</v>
      </c>
      <c r="BU188" s="22">
        <v>0</v>
      </c>
      <c r="BV188" s="22">
        <v>406783</v>
      </c>
      <c r="BW188" s="22">
        <v>10486</v>
      </c>
      <c r="BX188" s="22">
        <v>0</v>
      </c>
      <c r="BY188" s="22">
        <v>0</v>
      </c>
      <c r="BZ188" s="22">
        <v>0</v>
      </c>
      <c r="CA188" s="22">
        <v>0</v>
      </c>
      <c r="CB188" s="22">
        <v>830293</v>
      </c>
      <c r="CC188" s="22">
        <v>2809627</v>
      </c>
      <c r="CD188" s="22">
        <v>-175392</v>
      </c>
    </row>
    <row r="189" spans="1:8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7929156</v>
      </c>
      <c r="F189" s="22">
        <v>11714</v>
      </c>
      <c r="G189" s="22">
        <v>2047506</v>
      </c>
      <c r="H189" s="22">
        <v>0</v>
      </c>
      <c r="I189" s="22">
        <v>397018</v>
      </c>
      <c r="J189" s="22">
        <v>242773</v>
      </c>
      <c r="K189" s="22">
        <v>0</v>
      </c>
      <c r="L189" s="22">
        <v>1626013</v>
      </c>
      <c r="M189" s="22">
        <v>121537</v>
      </c>
      <c r="N189" s="22">
        <v>0</v>
      </c>
      <c r="O189" s="22">
        <v>0</v>
      </c>
      <c r="P189" s="22">
        <v>1876858</v>
      </c>
      <c r="Q189" s="22">
        <v>7046</v>
      </c>
      <c r="R189" s="22">
        <v>0</v>
      </c>
      <c r="S189" s="22">
        <v>35333</v>
      </c>
      <c r="T189" s="22">
        <v>0</v>
      </c>
      <c r="U189" s="22">
        <v>1520481</v>
      </c>
      <c r="V189" s="22">
        <v>330092</v>
      </c>
      <c r="W189" s="22">
        <v>376917</v>
      </c>
      <c r="X189" s="22">
        <v>0</v>
      </c>
      <c r="Y189" s="22">
        <v>1061792</v>
      </c>
      <c r="Z189" s="22">
        <v>0</v>
      </c>
      <c r="AA189" s="22">
        <v>59210</v>
      </c>
      <c r="AB189" s="22">
        <v>192668</v>
      </c>
      <c r="AC189" s="22">
        <v>63582</v>
      </c>
      <c r="AD189" s="22">
        <v>0</v>
      </c>
      <c r="AE189" s="22">
        <v>979849</v>
      </c>
      <c r="AF189" s="22">
        <v>0</v>
      </c>
      <c r="AG189" s="22">
        <v>0</v>
      </c>
      <c r="AH189" s="22">
        <v>0</v>
      </c>
      <c r="AI189" s="22">
        <v>0</v>
      </c>
      <c r="AJ189" s="22">
        <v>502398</v>
      </c>
      <c r="AK189" s="22">
        <v>257450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19639393</v>
      </c>
      <c r="AR189" s="22">
        <v>275997</v>
      </c>
      <c r="AS189" s="22">
        <v>3273321</v>
      </c>
      <c r="AT189" s="22">
        <v>0</v>
      </c>
      <c r="AU189" s="22">
        <v>830427</v>
      </c>
      <c r="AV189" s="22">
        <v>634194</v>
      </c>
      <c r="AW189" s="22">
        <v>0</v>
      </c>
      <c r="AX189" s="22">
        <v>1393190</v>
      </c>
      <c r="AY189" s="22">
        <v>174625</v>
      </c>
      <c r="AZ189" s="22">
        <v>0</v>
      </c>
      <c r="BA189" s="22">
        <v>0</v>
      </c>
      <c r="BB189" s="22">
        <v>4623732</v>
      </c>
      <c r="BC189" s="22">
        <v>98688</v>
      </c>
      <c r="BD189" s="22">
        <v>0</v>
      </c>
      <c r="BE189" s="22">
        <v>210014</v>
      </c>
      <c r="BF189" s="22">
        <v>0</v>
      </c>
      <c r="BG189" s="22">
        <v>1265700</v>
      </c>
      <c r="BH189" s="22">
        <v>546999</v>
      </c>
      <c r="BI189" s="22">
        <v>492116</v>
      </c>
      <c r="BJ189" s="22">
        <v>0</v>
      </c>
      <c r="BK189" s="22">
        <v>1221418</v>
      </c>
      <c r="BL189" s="22">
        <v>0</v>
      </c>
      <c r="BM189" s="22">
        <v>74085</v>
      </c>
      <c r="BN189" s="22">
        <v>717196</v>
      </c>
      <c r="BO189" s="22">
        <v>341208</v>
      </c>
      <c r="BP189" s="22">
        <v>0</v>
      </c>
      <c r="BQ189" s="22">
        <v>896141</v>
      </c>
      <c r="BR189" s="22">
        <v>0</v>
      </c>
      <c r="BS189" s="22">
        <v>0</v>
      </c>
      <c r="BT189" s="22">
        <v>0</v>
      </c>
      <c r="BU189" s="22">
        <v>0</v>
      </c>
      <c r="BV189" s="22">
        <v>2097619</v>
      </c>
      <c r="BW189" s="22">
        <v>1152328</v>
      </c>
      <c r="BX189" s="22">
        <v>0</v>
      </c>
      <c r="BY189" s="22">
        <v>0</v>
      </c>
      <c r="BZ189" s="22">
        <v>0</v>
      </c>
      <c r="CA189" s="22">
        <v>0</v>
      </c>
      <c r="CB189" s="22">
        <v>0</v>
      </c>
      <c r="CC189" s="22">
        <v>20318998</v>
      </c>
      <c r="CD189" s="22">
        <v>-679605</v>
      </c>
    </row>
    <row r="190" spans="1:8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4126497</v>
      </c>
      <c r="F190" s="22">
        <v>0</v>
      </c>
      <c r="G190" s="22">
        <v>183494</v>
      </c>
      <c r="H190" s="22">
        <v>804291</v>
      </c>
      <c r="I190" s="22">
        <v>70622</v>
      </c>
      <c r="J190" s="22">
        <v>183681</v>
      </c>
      <c r="K190" s="22">
        <v>60542</v>
      </c>
      <c r="L190" s="22">
        <v>0</v>
      </c>
      <c r="M190" s="22">
        <v>13415</v>
      </c>
      <c r="N190" s="22">
        <v>0</v>
      </c>
      <c r="O190" s="22">
        <v>30833</v>
      </c>
      <c r="P190" s="22">
        <v>1422722</v>
      </c>
      <c r="Q190" s="22">
        <v>8523</v>
      </c>
      <c r="R190" s="22">
        <v>7979</v>
      </c>
      <c r="S190" s="22">
        <v>0</v>
      </c>
      <c r="T190" s="22">
        <v>0</v>
      </c>
      <c r="U190" s="22">
        <v>1287633</v>
      </c>
      <c r="V190" s="22">
        <v>301893</v>
      </c>
      <c r="W190" s="22">
        <v>661833</v>
      </c>
      <c r="X190" s="22">
        <v>18</v>
      </c>
      <c r="Y190" s="22">
        <v>133386</v>
      </c>
      <c r="Z190" s="22">
        <v>0</v>
      </c>
      <c r="AA190" s="22">
        <v>25416</v>
      </c>
      <c r="AB190" s="22">
        <v>95676</v>
      </c>
      <c r="AC190" s="22">
        <v>32233</v>
      </c>
      <c r="AD190" s="22">
        <v>2038</v>
      </c>
      <c r="AE190" s="22">
        <v>807948</v>
      </c>
      <c r="AF190" s="22">
        <v>0</v>
      </c>
      <c r="AG190" s="22">
        <v>15000</v>
      </c>
      <c r="AH190" s="22">
        <v>0</v>
      </c>
      <c r="AI190" s="22">
        <v>178504</v>
      </c>
      <c r="AJ190" s="22">
        <v>1303499</v>
      </c>
      <c r="AK190" s="22">
        <v>72774</v>
      </c>
      <c r="AL190" s="22">
        <v>68355</v>
      </c>
      <c r="AM190" s="22">
        <v>0</v>
      </c>
      <c r="AN190" s="22">
        <v>0</v>
      </c>
      <c r="AO190" s="22">
        <v>0</v>
      </c>
      <c r="AP190" s="22">
        <v>0</v>
      </c>
      <c r="AQ190" s="22">
        <v>11898805</v>
      </c>
      <c r="AR190" s="22">
        <v>178673</v>
      </c>
      <c r="AS190" s="22">
        <v>1006330</v>
      </c>
      <c r="AT190" s="22">
        <v>145467</v>
      </c>
      <c r="AU190" s="22">
        <v>54237</v>
      </c>
      <c r="AV190" s="22">
        <v>237403</v>
      </c>
      <c r="AW190" s="22">
        <v>67100</v>
      </c>
      <c r="AX190" s="22">
        <v>0</v>
      </c>
      <c r="AY190" s="22">
        <v>90461</v>
      </c>
      <c r="AZ190" s="22">
        <v>0</v>
      </c>
      <c r="BA190" s="22">
        <v>81755</v>
      </c>
      <c r="BB190" s="22">
        <v>1667598</v>
      </c>
      <c r="BC190" s="22">
        <v>26308</v>
      </c>
      <c r="BD190" s="22">
        <v>0</v>
      </c>
      <c r="BE190" s="22">
        <v>60435</v>
      </c>
      <c r="BF190" s="22">
        <v>0</v>
      </c>
      <c r="BG190" s="22">
        <v>1105948</v>
      </c>
      <c r="BH190" s="22">
        <v>285105</v>
      </c>
      <c r="BI190" s="22">
        <v>597187</v>
      </c>
      <c r="BJ190" s="22">
        <v>5677</v>
      </c>
      <c r="BK190" s="22">
        <v>158034</v>
      </c>
      <c r="BL190" s="22">
        <v>0</v>
      </c>
      <c r="BM190" s="22">
        <v>29734</v>
      </c>
      <c r="BN190" s="22">
        <v>80728</v>
      </c>
      <c r="BO190" s="22">
        <v>150892</v>
      </c>
      <c r="BP190" s="22">
        <v>145523</v>
      </c>
      <c r="BQ190" s="22">
        <v>627783</v>
      </c>
      <c r="BR190" s="22">
        <v>0</v>
      </c>
      <c r="BS190" s="22">
        <v>20516</v>
      </c>
      <c r="BT190" s="22">
        <v>0</v>
      </c>
      <c r="BU190" s="22">
        <v>168248</v>
      </c>
      <c r="BV190" s="22">
        <v>902131</v>
      </c>
      <c r="BW190" s="22">
        <v>582980</v>
      </c>
      <c r="BX190" s="22">
        <v>0</v>
      </c>
      <c r="BY190" s="22">
        <v>0</v>
      </c>
      <c r="BZ190" s="22">
        <v>0</v>
      </c>
      <c r="CA190" s="22">
        <v>0</v>
      </c>
      <c r="CB190" s="22">
        <v>0</v>
      </c>
      <c r="CC190" s="22">
        <v>8476253</v>
      </c>
      <c r="CD190" s="22">
        <v>3422552</v>
      </c>
    </row>
    <row r="191" spans="1:8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1184581</v>
      </c>
      <c r="F191" s="22">
        <v>0</v>
      </c>
      <c r="G191" s="22">
        <v>33046</v>
      </c>
      <c r="H191" s="22">
        <v>0</v>
      </c>
      <c r="I191" s="22">
        <v>0</v>
      </c>
      <c r="J191" s="22">
        <v>51079</v>
      </c>
      <c r="K191" s="22">
        <v>0</v>
      </c>
      <c r="L191" s="22">
        <v>0</v>
      </c>
      <c r="M191" s="22">
        <v>75</v>
      </c>
      <c r="N191" s="22">
        <v>0</v>
      </c>
      <c r="O191" s="22">
        <v>0</v>
      </c>
      <c r="P191" s="22">
        <v>67115</v>
      </c>
      <c r="Q191" s="22">
        <v>0</v>
      </c>
      <c r="R191" s="22">
        <v>0</v>
      </c>
      <c r="S191" s="22">
        <v>0</v>
      </c>
      <c r="T191" s="22">
        <v>0</v>
      </c>
      <c r="U191" s="22">
        <v>608186</v>
      </c>
      <c r="V191" s="22">
        <v>139630</v>
      </c>
      <c r="W191" s="22">
        <v>92246</v>
      </c>
      <c r="X191" s="22">
        <v>0</v>
      </c>
      <c r="Y191" s="22">
        <v>11400</v>
      </c>
      <c r="Z191" s="22">
        <v>0</v>
      </c>
      <c r="AA191" s="22">
        <v>1560</v>
      </c>
      <c r="AB191" s="22">
        <v>0</v>
      </c>
      <c r="AC191" s="22">
        <v>500</v>
      </c>
      <c r="AD191" s="22">
        <v>54669</v>
      </c>
      <c r="AE191" s="22">
        <v>18590</v>
      </c>
      <c r="AF191" s="22">
        <v>0</v>
      </c>
      <c r="AG191" s="22">
        <v>0</v>
      </c>
      <c r="AH191" s="22">
        <v>0</v>
      </c>
      <c r="AI191" s="22">
        <v>0</v>
      </c>
      <c r="AJ191" s="22">
        <v>244774</v>
      </c>
      <c r="AK191" s="22">
        <v>15637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2523088</v>
      </c>
      <c r="AR191" s="22">
        <v>79681</v>
      </c>
      <c r="AS191" s="22">
        <v>426945</v>
      </c>
      <c r="AT191" s="22">
        <v>0</v>
      </c>
      <c r="AU191" s="22">
        <v>0</v>
      </c>
      <c r="AV191" s="22">
        <v>184091</v>
      </c>
      <c r="AW191" s="22">
        <v>0</v>
      </c>
      <c r="AX191" s="22">
        <v>0</v>
      </c>
      <c r="AY191" s="22">
        <v>10039</v>
      </c>
      <c r="AZ191" s="22">
        <v>0</v>
      </c>
      <c r="BA191" s="22">
        <v>0</v>
      </c>
      <c r="BB191" s="22">
        <v>681705</v>
      </c>
      <c r="BC191" s="22">
        <v>7859</v>
      </c>
      <c r="BD191" s="22">
        <v>0</v>
      </c>
      <c r="BE191" s="22">
        <v>0</v>
      </c>
      <c r="BF191" s="22">
        <v>0</v>
      </c>
      <c r="BG191" s="22">
        <v>599024</v>
      </c>
      <c r="BH191" s="22">
        <v>243922</v>
      </c>
      <c r="BI191" s="22">
        <v>56459</v>
      </c>
      <c r="BJ191" s="22">
        <v>0</v>
      </c>
      <c r="BK191" s="22">
        <v>12855</v>
      </c>
      <c r="BL191" s="22">
        <v>0</v>
      </c>
      <c r="BM191" s="22">
        <v>0</v>
      </c>
      <c r="BN191" s="22">
        <v>0</v>
      </c>
      <c r="BO191" s="22">
        <v>26018</v>
      </c>
      <c r="BP191" s="22">
        <v>69857</v>
      </c>
      <c r="BQ191" s="22">
        <v>18104</v>
      </c>
      <c r="BR191" s="22">
        <v>0</v>
      </c>
      <c r="BS191" s="22">
        <v>0</v>
      </c>
      <c r="BT191" s="22">
        <v>0</v>
      </c>
      <c r="BU191" s="22">
        <v>0</v>
      </c>
      <c r="BV191" s="22">
        <v>643255</v>
      </c>
      <c r="BW191" s="22">
        <v>23928</v>
      </c>
      <c r="BX191" s="22">
        <v>0</v>
      </c>
      <c r="BY191" s="22">
        <v>0</v>
      </c>
      <c r="BZ191" s="22">
        <v>0</v>
      </c>
      <c r="CA191" s="22">
        <v>0</v>
      </c>
      <c r="CB191" s="22">
        <v>0</v>
      </c>
      <c r="CC191" s="22">
        <v>3083742</v>
      </c>
      <c r="CD191" s="22">
        <v>-560654</v>
      </c>
    </row>
    <row r="192" spans="1:8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2791259</v>
      </c>
      <c r="F192" s="22">
        <v>10219</v>
      </c>
      <c r="G192" s="22">
        <v>37832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5997</v>
      </c>
      <c r="N192" s="22">
        <v>0</v>
      </c>
      <c r="O192" s="22">
        <v>66006</v>
      </c>
      <c r="P192" s="22">
        <v>459675</v>
      </c>
      <c r="Q192" s="22">
        <v>0</v>
      </c>
      <c r="R192" s="22">
        <v>0</v>
      </c>
      <c r="S192" s="22">
        <v>0</v>
      </c>
      <c r="T192" s="22">
        <v>0</v>
      </c>
      <c r="U192" s="22">
        <v>794262</v>
      </c>
      <c r="V192" s="22">
        <v>3445339</v>
      </c>
      <c r="W192" s="22">
        <v>311963</v>
      </c>
      <c r="X192" s="22">
        <v>0</v>
      </c>
      <c r="Y192" s="22">
        <v>173372</v>
      </c>
      <c r="Z192" s="22">
        <v>0</v>
      </c>
      <c r="AA192" s="22">
        <v>10880</v>
      </c>
      <c r="AB192" s="22">
        <v>0</v>
      </c>
      <c r="AC192" s="22">
        <v>4633</v>
      </c>
      <c r="AD192" s="22">
        <v>0</v>
      </c>
      <c r="AE192" s="22">
        <v>914</v>
      </c>
      <c r="AF192" s="22">
        <v>0</v>
      </c>
      <c r="AG192" s="22">
        <v>0</v>
      </c>
      <c r="AH192" s="22">
        <v>0</v>
      </c>
      <c r="AI192" s="22">
        <v>0</v>
      </c>
      <c r="AJ192" s="22">
        <v>357574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8469925</v>
      </c>
      <c r="AR192" s="22">
        <v>121257</v>
      </c>
      <c r="AS192" s="22">
        <v>952172</v>
      </c>
      <c r="AT192" s="22">
        <v>0</v>
      </c>
      <c r="AU192" s="22">
        <v>0</v>
      </c>
      <c r="AV192" s="22">
        <v>60941</v>
      </c>
      <c r="AW192" s="22">
        <v>0</v>
      </c>
      <c r="AX192" s="22">
        <v>22543</v>
      </c>
      <c r="AY192" s="22">
        <v>15140</v>
      </c>
      <c r="AZ192" s="22">
        <v>0</v>
      </c>
      <c r="BA192" s="22">
        <v>258341</v>
      </c>
      <c r="BB192" s="22">
        <v>649857</v>
      </c>
      <c r="BC192" s="22">
        <v>4000</v>
      </c>
      <c r="BD192" s="22">
        <v>0</v>
      </c>
      <c r="BE192" s="22">
        <v>38622</v>
      </c>
      <c r="BF192" s="22">
        <v>0</v>
      </c>
      <c r="BG192" s="22">
        <v>498486</v>
      </c>
      <c r="BH192" s="22">
        <v>305162</v>
      </c>
      <c r="BI192" s="22">
        <v>315887</v>
      </c>
      <c r="BJ192" s="22">
        <v>0</v>
      </c>
      <c r="BK192" s="22">
        <v>184248</v>
      </c>
      <c r="BL192" s="22">
        <v>0</v>
      </c>
      <c r="BM192" s="22">
        <v>23540</v>
      </c>
      <c r="BN192" s="22">
        <v>0</v>
      </c>
      <c r="BO192" s="22">
        <v>74902</v>
      </c>
      <c r="BP192" s="22">
        <v>0</v>
      </c>
      <c r="BQ192" s="22">
        <v>86293</v>
      </c>
      <c r="BR192" s="22">
        <v>0</v>
      </c>
      <c r="BS192" s="22">
        <v>0</v>
      </c>
      <c r="BT192" s="22">
        <v>0</v>
      </c>
      <c r="BU192" s="22">
        <v>0</v>
      </c>
      <c r="BV192" s="22">
        <v>553272</v>
      </c>
      <c r="BW192" s="22">
        <v>104315</v>
      </c>
      <c r="BX192" s="22">
        <v>0</v>
      </c>
      <c r="BY192" s="22">
        <v>0</v>
      </c>
      <c r="BZ192" s="22">
        <v>0</v>
      </c>
      <c r="CA192" s="22">
        <v>0</v>
      </c>
      <c r="CB192" s="22">
        <v>0</v>
      </c>
      <c r="CC192" s="22">
        <v>4268978</v>
      </c>
      <c r="CD192" s="22">
        <v>4200947</v>
      </c>
    </row>
    <row r="193" spans="1:8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4195208</v>
      </c>
      <c r="F193" s="22">
        <v>446898</v>
      </c>
      <c r="G193" s="22">
        <v>0</v>
      </c>
      <c r="H193" s="22">
        <v>0</v>
      </c>
      <c r="I193" s="22">
        <v>517256</v>
      </c>
      <c r="J193" s="22">
        <v>110257</v>
      </c>
      <c r="K193" s="22">
        <v>0</v>
      </c>
      <c r="L193" s="22">
        <v>0</v>
      </c>
      <c r="M193" s="22">
        <v>7500</v>
      </c>
      <c r="N193" s="22">
        <v>0</v>
      </c>
      <c r="O193" s="22">
        <v>21047</v>
      </c>
      <c r="P193" s="22">
        <v>431126</v>
      </c>
      <c r="Q193" s="22">
        <v>20137</v>
      </c>
      <c r="R193" s="22">
        <v>0</v>
      </c>
      <c r="S193" s="22">
        <v>0</v>
      </c>
      <c r="T193" s="22">
        <v>0</v>
      </c>
      <c r="U193" s="22">
        <v>1321065</v>
      </c>
      <c r="V193" s="22">
        <v>641508</v>
      </c>
      <c r="W193" s="22">
        <v>10000</v>
      </c>
      <c r="X193" s="22">
        <v>0</v>
      </c>
      <c r="Y193" s="22">
        <v>252977</v>
      </c>
      <c r="Z193" s="22">
        <v>0</v>
      </c>
      <c r="AA193" s="22">
        <v>33873</v>
      </c>
      <c r="AB193" s="22">
        <v>0</v>
      </c>
      <c r="AC193" s="22">
        <v>20663</v>
      </c>
      <c r="AD193" s="22">
        <v>0</v>
      </c>
      <c r="AE193" s="22">
        <v>1635660</v>
      </c>
      <c r="AF193" s="22">
        <v>0</v>
      </c>
      <c r="AG193" s="22">
        <v>0</v>
      </c>
      <c r="AH193" s="22">
        <v>0</v>
      </c>
      <c r="AI193" s="22">
        <v>0</v>
      </c>
      <c r="AJ193" s="22">
        <v>968636</v>
      </c>
      <c r="AK193" s="22">
        <v>0</v>
      </c>
      <c r="AL193" s="22">
        <v>0</v>
      </c>
      <c r="AM193" s="22">
        <v>0</v>
      </c>
      <c r="AN193" s="22">
        <v>4097179</v>
      </c>
      <c r="AO193" s="22">
        <v>0</v>
      </c>
      <c r="AP193" s="22">
        <v>995459</v>
      </c>
      <c r="AQ193" s="22">
        <v>15726449</v>
      </c>
      <c r="AR193" s="22">
        <v>120634</v>
      </c>
      <c r="AS193" s="22">
        <v>625301</v>
      </c>
      <c r="AT193" s="22">
        <v>0</v>
      </c>
      <c r="AU193" s="22">
        <v>686859</v>
      </c>
      <c r="AV193" s="22">
        <v>269029</v>
      </c>
      <c r="AW193" s="22">
        <v>0</v>
      </c>
      <c r="AX193" s="22">
        <v>32051</v>
      </c>
      <c r="AY193" s="22">
        <v>67084</v>
      </c>
      <c r="AZ193" s="22">
        <v>0</v>
      </c>
      <c r="BA193" s="22">
        <v>692850</v>
      </c>
      <c r="BB193" s="22">
        <v>1300407</v>
      </c>
      <c r="BC193" s="22">
        <v>65024</v>
      </c>
      <c r="BD193" s="22">
        <v>0</v>
      </c>
      <c r="BE193" s="22">
        <v>98491</v>
      </c>
      <c r="BF193" s="22">
        <v>0</v>
      </c>
      <c r="BG193" s="22">
        <v>1519314</v>
      </c>
      <c r="BH193" s="22">
        <v>469830</v>
      </c>
      <c r="BI193" s="22">
        <v>310888</v>
      </c>
      <c r="BJ193" s="22">
        <v>0</v>
      </c>
      <c r="BK193" s="22">
        <v>290573</v>
      </c>
      <c r="BL193" s="22">
        <v>0</v>
      </c>
      <c r="BM193" s="22">
        <v>46981</v>
      </c>
      <c r="BN193" s="22">
        <v>0</v>
      </c>
      <c r="BO193" s="22">
        <v>366843</v>
      </c>
      <c r="BP193" s="22">
        <v>0</v>
      </c>
      <c r="BQ193" s="22">
        <v>166965</v>
      </c>
      <c r="BR193" s="22">
        <v>0</v>
      </c>
      <c r="BS193" s="22">
        <v>0</v>
      </c>
      <c r="BT193" s="22">
        <v>0</v>
      </c>
      <c r="BU193" s="22">
        <v>63468</v>
      </c>
      <c r="BV193" s="22">
        <v>2252255</v>
      </c>
      <c r="BW193" s="22">
        <v>185925</v>
      </c>
      <c r="BX193" s="22">
        <v>0</v>
      </c>
      <c r="BY193" s="22">
        <v>0</v>
      </c>
      <c r="BZ193" s="22">
        <v>3758153</v>
      </c>
      <c r="CA193" s="22">
        <v>0</v>
      </c>
      <c r="CB193" s="22">
        <v>0</v>
      </c>
      <c r="CC193" s="22">
        <v>13388925</v>
      </c>
      <c r="CD193" s="22">
        <v>2337524</v>
      </c>
    </row>
    <row r="194" spans="1:8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874317</v>
      </c>
      <c r="F194" s="22">
        <v>0</v>
      </c>
      <c r="G194" s="22">
        <v>28870</v>
      </c>
      <c r="H194" s="22">
        <v>0</v>
      </c>
      <c r="I194" s="22">
        <v>0</v>
      </c>
      <c r="J194" s="22">
        <v>101309</v>
      </c>
      <c r="K194" s="22">
        <v>0</v>
      </c>
      <c r="L194" s="22">
        <v>0</v>
      </c>
      <c r="M194" s="22">
        <v>21359</v>
      </c>
      <c r="N194" s="22">
        <v>0</v>
      </c>
      <c r="O194" s="22">
        <v>0</v>
      </c>
      <c r="P194" s="22">
        <v>345329</v>
      </c>
      <c r="Q194" s="22">
        <v>0</v>
      </c>
      <c r="R194" s="22">
        <v>0</v>
      </c>
      <c r="S194" s="22">
        <v>0</v>
      </c>
      <c r="T194" s="22">
        <v>0</v>
      </c>
      <c r="U194" s="22">
        <v>130951</v>
      </c>
      <c r="V194" s="22">
        <v>113052</v>
      </c>
      <c r="W194" s="22">
        <v>235017</v>
      </c>
      <c r="X194" s="22">
        <v>0</v>
      </c>
      <c r="Y194" s="22">
        <v>35640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29050</v>
      </c>
      <c r="AF194" s="22">
        <v>0</v>
      </c>
      <c r="AG194" s="22">
        <v>0</v>
      </c>
      <c r="AH194" s="22">
        <v>0</v>
      </c>
      <c r="AI194" s="22">
        <v>0</v>
      </c>
      <c r="AJ194" s="22">
        <v>6838</v>
      </c>
      <c r="AK194" s="22">
        <v>6460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1928192</v>
      </c>
      <c r="AR194" s="22">
        <v>44542</v>
      </c>
      <c r="AS194" s="22">
        <v>305200</v>
      </c>
      <c r="AT194" s="22">
        <v>0</v>
      </c>
      <c r="AU194" s="22">
        <v>0</v>
      </c>
      <c r="AV194" s="22">
        <v>112148</v>
      </c>
      <c r="AW194" s="22">
        <v>0</v>
      </c>
      <c r="AX194" s="22">
        <v>0</v>
      </c>
      <c r="AY194" s="22">
        <v>54179</v>
      </c>
      <c r="AZ194" s="22">
        <v>0</v>
      </c>
      <c r="BA194" s="22">
        <v>146301</v>
      </c>
      <c r="BB194" s="22">
        <v>337485</v>
      </c>
      <c r="BC194" s="22">
        <v>0</v>
      </c>
      <c r="BD194" s="22">
        <v>0</v>
      </c>
      <c r="BE194" s="22">
        <v>6338</v>
      </c>
      <c r="BF194" s="22">
        <v>0</v>
      </c>
      <c r="BG194" s="22">
        <v>137517</v>
      </c>
      <c r="BH194" s="22">
        <v>84077</v>
      </c>
      <c r="BI194" s="22">
        <v>181739</v>
      </c>
      <c r="BJ194" s="22">
        <v>0</v>
      </c>
      <c r="BK194" s="22">
        <v>69646</v>
      </c>
      <c r="BL194" s="22">
        <v>0</v>
      </c>
      <c r="BM194" s="22">
        <v>0</v>
      </c>
      <c r="BN194" s="22">
        <v>0</v>
      </c>
      <c r="BO194" s="22">
        <v>0</v>
      </c>
      <c r="BP194" s="22">
        <v>0</v>
      </c>
      <c r="BQ194" s="22">
        <v>28543</v>
      </c>
      <c r="BR194" s="22">
        <v>0</v>
      </c>
      <c r="BS194" s="22">
        <v>0</v>
      </c>
      <c r="BT194" s="22">
        <v>0</v>
      </c>
      <c r="BU194" s="22">
        <v>0</v>
      </c>
      <c r="BV194" s="22">
        <v>30155</v>
      </c>
      <c r="BW194" s="22">
        <v>21045</v>
      </c>
      <c r="BX194" s="22">
        <v>0</v>
      </c>
      <c r="BY194" s="22">
        <v>0</v>
      </c>
      <c r="BZ194" s="22">
        <v>0</v>
      </c>
      <c r="CA194" s="22">
        <v>0</v>
      </c>
      <c r="CB194" s="22">
        <v>0</v>
      </c>
      <c r="CC194" s="22">
        <v>1558915</v>
      </c>
      <c r="CD194" s="22">
        <v>369277</v>
      </c>
    </row>
    <row r="195" spans="1:8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5431312</v>
      </c>
      <c r="F195" s="22">
        <v>0</v>
      </c>
      <c r="G195" s="22">
        <v>114802</v>
      </c>
      <c r="H195" s="22">
        <v>0</v>
      </c>
      <c r="I195" s="22">
        <v>0</v>
      </c>
      <c r="J195" s="22">
        <v>27667</v>
      </c>
      <c r="K195" s="22">
        <v>7000</v>
      </c>
      <c r="L195" s="22">
        <v>400000</v>
      </c>
      <c r="M195" s="22">
        <v>32342</v>
      </c>
      <c r="N195" s="22">
        <v>0</v>
      </c>
      <c r="O195" s="22">
        <v>201841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3206671</v>
      </c>
      <c r="V195" s="22">
        <v>637564</v>
      </c>
      <c r="W195" s="22">
        <v>341274</v>
      </c>
      <c r="X195" s="22">
        <v>0</v>
      </c>
      <c r="Y195" s="22">
        <v>0</v>
      </c>
      <c r="Z195" s="22">
        <v>0</v>
      </c>
      <c r="AA195" s="22">
        <v>10402</v>
      </c>
      <c r="AB195" s="22">
        <v>0</v>
      </c>
      <c r="AC195" s="22">
        <v>170179</v>
      </c>
      <c r="AD195" s="22">
        <v>0</v>
      </c>
      <c r="AE195" s="22">
        <v>0</v>
      </c>
      <c r="AF195" s="22">
        <v>41105</v>
      </c>
      <c r="AG195" s="22">
        <v>0</v>
      </c>
      <c r="AH195" s="22">
        <v>364</v>
      </c>
      <c r="AI195" s="22">
        <v>0</v>
      </c>
      <c r="AJ195" s="22">
        <v>5738112</v>
      </c>
      <c r="AK195" s="22">
        <v>57273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16417908</v>
      </c>
      <c r="AR195" s="22">
        <v>218960</v>
      </c>
      <c r="AS195" s="22">
        <v>2176006</v>
      </c>
      <c r="AT195" s="22">
        <v>0</v>
      </c>
      <c r="AU195" s="22">
        <v>0</v>
      </c>
      <c r="AV195" s="22">
        <v>232701</v>
      </c>
      <c r="AW195" s="22">
        <v>11704</v>
      </c>
      <c r="AX195" s="22">
        <v>0</v>
      </c>
      <c r="AY195" s="22">
        <v>125455</v>
      </c>
      <c r="AZ195" s="22">
        <v>234365</v>
      </c>
      <c r="BA195" s="22">
        <v>452972</v>
      </c>
      <c r="BB195" s="22">
        <v>1095565</v>
      </c>
      <c r="BC195" s="22">
        <v>17879</v>
      </c>
      <c r="BD195" s="22">
        <v>0</v>
      </c>
      <c r="BE195" s="22">
        <v>967</v>
      </c>
      <c r="BF195" s="22">
        <v>0</v>
      </c>
      <c r="BG195" s="22">
        <v>630754</v>
      </c>
      <c r="BH195" s="22">
        <v>189462</v>
      </c>
      <c r="BI195" s="22">
        <v>302206</v>
      </c>
      <c r="BJ195" s="22">
        <v>15939</v>
      </c>
      <c r="BK195" s="22">
        <v>32376</v>
      </c>
      <c r="BL195" s="22">
        <v>1520</v>
      </c>
      <c r="BM195" s="22">
        <v>8462</v>
      </c>
      <c r="BN195" s="22">
        <v>0</v>
      </c>
      <c r="BO195" s="22">
        <v>277786</v>
      </c>
      <c r="BP195" s="22">
        <v>0</v>
      </c>
      <c r="BQ195" s="22">
        <v>0</v>
      </c>
      <c r="BR195" s="22">
        <v>23386</v>
      </c>
      <c r="BS195" s="22">
        <v>0</v>
      </c>
      <c r="BT195" s="22">
        <v>259839</v>
      </c>
      <c r="BU195" s="22">
        <v>0</v>
      </c>
      <c r="BV195" s="22">
        <v>1176716</v>
      </c>
      <c r="BW195" s="22">
        <v>162254</v>
      </c>
      <c r="BX195" s="22">
        <v>0</v>
      </c>
      <c r="BY195" s="22">
        <v>0</v>
      </c>
      <c r="BZ195" s="22">
        <v>0</v>
      </c>
      <c r="CA195" s="22">
        <v>0</v>
      </c>
      <c r="CB195" s="22">
        <v>0</v>
      </c>
      <c r="CC195" s="22">
        <v>7647274</v>
      </c>
      <c r="CD195" s="22">
        <v>8770634</v>
      </c>
    </row>
    <row r="196" spans="1:8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10153331</v>
      </c>
      <c r="F196" s="22">
        <v>0</v>
      </c>
      <c r="G196" s="22">
        <v>811060</v>
      </c>
      <c r="H196" s="22">
        <v>0</v>
      </c>
      <c r="I196" s="22">
        <v>3058259</v>
      </c>
      <c r="J196" s="22">
        <v>665884</v>
      </c>
      <c r="K196" s="22">
        <v>0</v>
      </c>
      <c r="L196" s="22">
        <v>0</v>
      </c>
      <c r="M196" s="22">
        <v>59958</v>
      </c>
      <c r="N196" s="22">
        <v>0</v>
      </c>
      <c r="O196" s="22">
        <v>26984</v>
      </c>
      <c r="P196" s="22">
        <v>3145435</v>
      </c>
      <c r="Q196" s="22">
        <v>0</v>
      </c>
      <c r="R196" s="22">
        <v>16075</v>
      </c>
      <c r="S196" s="22">
        <v>150201</v>
      </c>
      <c r="T196" s="22">
        <v>0</v>
      </c>
      <c r="U196" s="22">
        <v>1723305</v>
      </c>
      <c r="V196" s="22">
        <v>1239101</v>
      </c>
      <c r="W196" s="22">
        <v>529089</v>
      </c>
      <c r="X196" s="22">
        <v>0</v>
      </c>
      <c r="Y196" s="22">
        <v>729365</v>
      </c>
      <c r="Z196" s="22">
        <v>0</v>
      </c>
      <c r="AA196" s="22">
        <v>20490</v>
      </c>
      <c r="AB196" s="22">
        <v>0</v>
      </c>
      <c r="AC196" s="22">
        <v>9631</v>
      </c>
      <c r="AD196" s="22">
        <v>862867</v>
      </c>
      <c r="AE196" s="22">
        <v>966560</v>
      </c>
      <c r="AF196" s="22">
        <v>0</v>
      </c>
      <c r="AG196" s="22">
        <v>4175</v>
      </c>
      <c r="AH196" s="22">
        <v>0</v>
      </c>
      <c r="AI196" s="22">
        <v>0</v>
      </c>
      <c r="AJ196" s="22">
        <v>8014924</v>
      </c>
      <c r="AK196" s="22">
        <v>178418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32365112</v>
      </c>
      <c r="AR196" s="22">
        <v>252480</v>
      </c>
      <c r="AS196" s="22">
        <v>2141321</v>
      </c>
      <c r="AT196" s="22">
        <v>0</v>
      </c>
      <c r="AU196" s="22">
        <v>2785126</v>
      </c>
      <c r="AV196" s="22">
        <v>1243551</v>
      </c>
      <c r="AW196" s="22">
        <v>0</v>
      </c>
      <c r="AX196" s="22">
        <v>0</v>
      </c>
      <c r="AY196" s="22">
        <v>193520</v>
      </c>
      <c r="AZ196" s="22">
        <v>0</v>
      </c>
      <c r="BA196" s="22">
        <v>461312</v>
      </c>
      <c r="BB196" s="22">
        <v>4557206</v>
      </c>
      <c r="BC196" s="22">
        <v>0</v>
      </c>
      <c r="BD196" s="22">
        <v>70606</v>
      </c>
      <c r="BE196" s="22">
        <v>111146</v>
      </c>
      <c r="BF196" s="22">
        <v>0</v>
      </c>
      <c r="BG196" s="22">
        <v>2040611</v>
      </c>
      <c r="BH196" s="22">
        <v>1121662</v>
      </c>
      <c r="BI196" s="22">
        <v>588106</v>
      </c>
      <c r="BJ196" s="22">
        <v>0</v>
      </c>
      <c r="BK196" s="22">
        <v>803910</v>
      </c>
      <c r="BL196" s="22">
        <v>0</v>
      </c>
      <c r="BM196" s="22">
        <v>16579</v>
      </c>
      <c r="BN196" s="22">
        <v>0</v>
      </c>
      <c r="BO196" s="22">
        <v>428873</v>
      </c>
      <c r="BP196" s="22">
        <v>632504</v>
      </c>
      <c r="BQ196" s="22">
        <v>132627</v>
      </c>
      <c r="BR196" s="22">
        <v>0</v>
      </c>
      <c r="BS196" s="22">
        <v>0</v>
      </c>
      <c r="BT196" s="22">
        <v>0</v>
      </c>
      <c r="BU196" s="22">
        <v>7108</v>
      </c>
      <c r="BV196" s="22">
        <v>5153401</v>
      </c>
      <c r="BW196" s="22">
        <v>328773</v>
      </c>
      <c r="BX196" s="22">
        <v>0</v>
      </c>
      <c r="BY196" s="22">
        <v>0</v>
      </c>
      <c r="BZ196" s="22">
        <v>0</v>
      </c>
      <c r="CA196" s="22">
        <v>0</v>
      </c>
      <c r="CB196" s="22">
        <v>16762</v>
      </c>
      <c r="CC196" s="22">
        <v>23087184</v>
      </c>
      <c r="CD196" s="22">
        <v>9277928</v>
      </c>
    </row>
    <row r="197" spans="1:8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766247</v>
      </c>
      <c r="F197" s="22">
        <v>58070</v>
      </c>
      <c r="G197" s="22">
        <v>19233</v>
      </c>
      <c r="H197" s="22">
        <v>0</v>
      </c>
      <c r="I197" s="22">
        <v>0</v>
      </c>
      <c r="J197" s="22">
        <v>64993</v>
      </c>
      <c r="K197" s="22">
        <v>0</v>
      </c>
      <c r="L197" s="22">
        <v>0</v>
      </c>
      <c r="M197" s="22">
        <v>1115</v>
      </c>
      <c r="N197" s="22">
        <v>0</v>
      </c>
      <c r="O197" s="22">
        <v>0</v>
      </c>
      <c r="P197" s="22">
        <v>4016</v>
      </c>
      <c r="Q197" s="22">
        <v>0</v>
      </c>
      <c r="R197" s="22">
        <v>0</v>
      </c>
      <c r="S197" s="22">
        <v>0</v>
      </c>
      <c r="T197" s="22">
        <v>0</v>
      </c>
      <c r="U197" s="22">
        <v>274277</v>
      </c>
      <c r="V197" s="22">
        <v>47744</v>
      </c>
      <c r="W197" s="22">
        <v>74443</v>
      </c>
      <c r="X197" s="22">
        <v>0</v>
      </c>
      <c r="Y197" s="22">
        <v>2233</v>
      </c>
      <c r="Z197" s="22">
        <v>0</v>
      </c>
      <c r="AA197" s="22">
        <v>17718</v>
      </c>
      <c r="AB197" s="22">
        <v>0</v>
      </c>
      <c r="AC197" s="22">
        <v>0</v>
      </c>
      <c r="AD197" s="22">
        <v>0</v>
      </c>
      <c r="AE197" s="22">
        <v>95</v>
      </c>
      <c r="AF197" s="22">
        <v>0</v>
      </c>
      <c r="AG197" s="22">
        <v>0</v>
      </c>
      <c r="AH197" s="22">
        <v>0</v>
      </c>
      <c r="AI197" s="22">
        <v>0</v>
      </c>
      <c r="AJ197" s="22">
        <v>90617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1420801</v>
      </c>
      <c r="AR197" s="22">
        <v>28928</v>
      </c>
      <c r="AS197" s="22">
        <v>344238</v>
      </c>
      <c r="AT197" s="22">
        <v>0</v>
      </c>
      <c r="AU197" s="22">
        <v>0</v>
      </c>
      <c r="AV197" s="22">
        <v>46515</v>
      </c>
      <c r="AW197" s="22">
        <v>0</v>
      </c>
      <c r="AX197" s="22">
        <v>1370</v>
      </c>
      <c r="AY197" s="22">
        <v>17177</v>
      </c>
      <c r="AZ197" s="22">
        <v>0</v>
      </c>
      <c r="BA197" s="22">
        <v>0</v>
      </c>
      <c r="BB197" s="22">
        <v>274646</v>
      </c>
      <c r="BC197" s="22">
        <v>0</v>
      </c>
      <c r="BD197" s="22">
        <v>0</v>
      </c>
      <c r="BE197" s="22">
        <v>0</v>
      </c>
      <c r="BF197" s="22">
        <v>0</v>
      </c>
      <c r="BG197" s="22">
        <v>303721</v>
      </c>
      <c r="BH197" s="22">
        <v>63537</v>
      </c>
      <c r="BI197" s="22">
        <v>69872</v>
      </c>
      <c r="BJ197" s="22">
        <v>0</v>
      </c>
      <c r="BK197" s="22">
        <v>0</v>
      </c>
      <c r="BL197" s="22">
        <v>0</v>
      </c>
      <c r="BM197" s="22">
        <v>22324</v>
      </c>
      <c r="BN197" s="22">
        <v>0</v>
      </c>
      <c r="BO197" s="22">
        <v>0</v>
      </c>
      <c r="BP197" s="22">
        <v>0</v>
      </c>
      <c r="BQ197" s="22">
        <v>17021</v>
      </c>
      <c r="BR197" s="22">
        <v>0</v>
      </c>
      <c r="BS197" s="22">
        <v>0</v>
      </c>
      <c r="BT197" s="22">
        <v>0</v>
      </c>
      <c r="BU197" s="22">
        <v>0</v>
      </c>
      <c r="BV197" s="22">
        <v>126623</v>
      </c>
      <c r="BW197" s="22">
        <v>0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1315972</v>
      </c>
      <c r="CD197" s="22">
        <v>104829</v>
      </c>
    </row>
    <row r="198" spans="1:8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1464850</v>
      </c>
      <c r="F198" s="22">
        <v>0</v>
      </c>
      <c r="G198" s="22">
        <v>19828</v>
      </c>
      <c r="H198" s="22">
        <v>0</v>
      </c>
      <c r="I198" s="22">
        <v>62891</v>
      </c>
      <c r="J198" s="22">
        <v>0</v>
      </c>
      <c r="K198" s="22">
        <v>0</v>
      </c>
      <c r="L198" s="22">
        <v>0</v>
      </c>
      <c r="M198" s="22">
        <v>2335</v>
      </c>
      <c r="N198" s="22">
        <v>0</v>
      </c>
      <c r="O198" s="22">
        <v>182346</v>
      </c>
      <c r="P198" s="22">
        <v>345053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170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743039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13420</v>
      </c>
      <c r="AQ198" s="22">
        <v>2833932</v>
      </c>
      <c r="AR198" s="22">
        <v>54602</v>
      </c>
      <c r="AS198" s="22">
        <v>371827</v>
      </c>
      <c r="AT198" s="22">
        <v>0</v>
      </c>
      <c r="AU198" s="22">
        <v>211266</v>
      </c>
      <c r="AV198" s="22">
        <v>48079</v>
      </c>
      <c r="AW198" s="22">
        <v>0</v>
      </c>
      <c r="AX198" s="22">
        <v>0</v>
      </c>
      <c r="AY198" s="22">
        <v>0</v>
      </c>
      <c r="AZ198" s="22">
        <v>0</v>
      </c>
      <c r="BA198" s="22">
        <v>338887</v>
      </c>
      <c r="BB198" s="22">
        <v>221480</v>
      </c>
      <c r="BC198" s="22">
        <v>0</v>
      </c>
      <c r="BD198" s="22">
        <v>0</v>
      </c>
      <c r="BE198" s="22">
        <v>231140</v>
      </c>
      <c r="BF198" s="22">
        <v>0</v>
      </c>
      <c r="BG198" s="22">
        <v>1716</v>
      </c>
      <c r="BH198" s="22">
        <v>0</v>
      </c>
      <c r="BI198" s="22">
        <v>79840</v>
      </c>
      <c r="BJ198" s="22">
        <v>0</v>
      </c>
      <c r="BK198" s="22">
        <v>0</v>
      </c>
      <c r="BL198" s="22">
        <v>0</v>
      </c>
      <c r="BM198" s="22">
        <v>0</v>
      </c>
      <c r="BN198" s="22">
        <v>0</v>
      </c>
      <c r="BO198" s="22">
        <v>11595</v>
      </c>
      <c r="BP198" s="22">
        <v>0</v>
      </c>
      <c r="BQ198" s="22">
        <v>0</v>
      </c>
      <c r="BR198" s="22">
        <v>0</v>
      </c>
      <c r="BS198" s="22">
        <v>0</v>
      </c>
      <c r="BT198" s="22">
        <v>2096</v>
      </c>
      <c r="BU198" s="22">
        <v>0</v>
      </c>
      <c r="BV198" s="22">
        <v>179274</v>
      </c>
      <c r="BW198" s="22">
        <v>13301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1765103</v>
      </c>
      <c r="CD198" s="22">
        <v>1068829</v>
      </c>
    </row>
    <row r="199" spans="1:8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1449629</v>
      </c>
      <c r="F199" s="22">
        <v>0</v>
      </c>
      <c r="G199" s="22">
        <v>3206</v>
      </c>
      <c r="H199" s="22">
        <v>0</v>
      </c>
      <c r="I199" s="22">
        <v>0</v>
      </c>
      <c r="J199" s="22">
        <v>85262</v>
      </c>
      <c r="K199" s="22">
        <v>0</v>
      </c>
      <c r="L199" s="22">
        <v>0</v>
      </c>
      <c r="M199" s="22">
        <v>1966</v>
      </c>
      <c r="N199" s="22">
        <v>0</v>
      </c>
      <c r="O199" s="22">
        <v>0</v>
      </c>
      <c r="P199" s="22">
        <v>1576377</v>
      </c>
      <c r="Q199" s="22">
        <v>0</v>
      </c>
      <c r="R199" s="22">
        <v>0</v>
      </c>
      <c r="S199" s="22">
        <v>0</v>
      </c>
      <c r="T199" s="22">
        <v>0</v>
      </c>
      <c r="U199" s="22">
        <v>385267</v>
      </c>
      <c r="V199" s="22">
        <v>725353</v>
      </c>
      <c r="W199" s="22">
        <v>101875</v>
      </c>
      <c r="X199" s="22">
        <v>0</v>
      </c>
      <c r="Y199" s="22">
        <v>61996</v>
      </c>
      <c r="Z199" s="22">
        <v>0</v>
      </c>
      <c r="AA199" s="22">
        <v>4788</v>
      </c>
      <c r="AB199" s="22">
        <v>0</v>
      </c>
      <c r="AC199" s="22">
        <v>1150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30304</v>
      </c>
      <c r="AK199" s="22">
        <v>20574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4447747</v>
      </c>
      <c r="AR199" s="22">
        <v>31384</v>
      </c>
      <c r="AS199" s="22">
        <v>419374</v>
      </c>
      <c r="AT199" s="22">
        <v>0</v>
      </c>
      <c r="AU199" s="22">
        <v>0</v>
      </c>
      <c r="AV199" s="22">
        <v>86874</v>
      </c>
      <c r="AW199" s="22">
        <v>0</v>
      </c>
      <c r="AX199" s="22">
        <v>0</v>
      </c>
      <c r="AY199" s="22">
        <v>53117</v>
      </c>
      <c r="AZ199" s="22">
        <v>0</v>
      </c>
      <c r="BA199" s="22">
        <v>225581</v>
      </c>
      <c r="BB199" s="22">
        <v>229385</v>
      </c>
      <c r="BC199" s="22">
        <v>0</v>
      </c>
      <c r="BD199" s="22">
        <v>0</v>
      </c>
      <c r="BE199" s="22">
        <v>0</v>
      </c>
      <c r="BF199" s="22">
        <v>0</v>
      </c>
      <c r="BG199" s="22">
        <v>403126</v>
      </c>
      <c r="BH199" s="22">
        <v>375459</v>
      </c>
      <c r="BI199" s="22">
        <v>126855</v>
      </c>
      <c r="BJ199" s="22">
        <v>0</v>
      </c>
      <c r="BK199" s="22">
        <v>71426</v>
      </c>
      <c r="BL199" s="22">
        <v>0</v>
      </c>
      <c r="BM199" s="22">
        <v>13806</v>
      </c>
      <c r="BN199" s="22">
        <v>7796</v>
      </c>
      <c r="BO199" s="22">
        <v>34314</v>
      </c>
      <c r="BP199" s="22">
        <v>0</v>
      </c>
      <c r="BQ199" s="22">
        <v>0</v>
      </c>
      <c r="BR199" s="22">
        <v>0</v>
      </c>
      <c r="BS199" s="22">
        <v>0</v>
      </c>
      <c r="BT199" s="22">
        <v>0</v>
      </c>
      <c r="BU199" s="22">
        <v>0</v>
      </c>
      <c r="BV199" s="22">
        <v>257750</v>
      </c>
      <c r="BW199" s="22">
        <v>56141</v>
      </c>
      <c r="BX199" s="22">
        <v>0</v>
      </c>
      <c r="BY199" s="22">
        <v>0</v>
      </c>
      <c r="BZ199" s="22">
        <v>0</v>
      </c>
      <c r="CA199" s="22">
        <v>0</v>
      </c>
      <c r="CB199" s="22">
        <v>0</v>
      </c>
      <c r="CC199" s="22">
        <v>2392388</v>
      </c>
      <c r="CD199" s="22">
        <v>2055359</v>
      </c>
    </row>
    <row r="200" spans="1:8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155606</v>
      </c>
      <c r="F200" s="22">
        <v>0</v>
      </c>
      <c r="G200" s="22">
        <v>7566</v>
      </c>
      <c r="H200" s="22">
        <v>0</v>
      </c>
      <c r="I200" s="22">
        <v>0</v>
      </c>
      <c r="J200" s="22">
        <v>35184</v>
      </c>
      <c r="K200" s="22">
        <v>0</v>
      </c>
      <c r="L200" s="22">
        <v>0</v>
      </c>
      <c r="M200" s="22">
        <v>1910</v>
      </c>
      <c r="N200" s="22">
        <v>0</v>
      </c>
      <c r="O200" s="22">
        <v>0</v>
      </c>
      <c r="P200" s="22">
        <v>33116</v>
      </c>
      <c r="Q200" s="22">
        <v>0</v>
      </c>
      <c r="R200" s="22">
        <v>0</v>
      </c>
      <c r="S200" s="22">
        <v>0</v>
      </c>
      <c r="T200" s="22">
        <v>0</v>
      </c>
      <c r="U200" s="22">
        <v>286703</v>
      </c>
      <c r="V200" s="22">
        <v>23714</v>
      </c>
      <c r="W200" s="22">
        <v>32772</v>
      </c>
      <c r="X200" s="22">
        <v>0</v>
      </c>
      <c r="Y200" s="22">
        <v>0</v>
      </c>
      <c r="Z200" s="22">
        <v>0</v>
      </c>
      <c r="AA200" s="22">
        <v>660</v>
      </c>
      <c r="AB200" s="22">
        <v>0</v>
      </c>
      <c r="AC200" s="22">
        <v>0</v>
      </c>
      <c r="AD200" s="22">
        <v>0</v>
      </c>
      <c r="AE200" s="22">
        <v>1316</v>
      </c>
      <c r="AF200" s="22">
        <v>0</v>
      </c>
      <c r="AG200" s="22">
        <v>0</v>
      </c>
      <c r="AH200" s="22">
        <v>0</v>
      </c>
      <c r="AI200" s="22">
        <v>0</v>
      </c>
      <c r="AJ200" s="22">
        <v>32243</v>
      </c>
      <c r="AK200" s="22">
        <v>500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611290</v>
      </c>
      <c r="AR200" s="22">
        <v>10115</v>
      </c>
      <c r="AS200" s="22">
        <v>72973</v>
      </c>
      <c r="AT200" s="22">
        <v>0</v>
      </c>
      <c r="AU200" s="22">
        <v>0</v>
      </c>
      <c r="AV200" s="22">
        <v>45274</v>
      </c>
      <c r="AW200" s="22">
        <v>0</v>
      </c>
      <c r="AX200" s="22">
        <v>0</v>
      </c>
      <c r="AY200" s="22">
        <v>2927</v>
      </c>
      <c r="AZ200" s="22">
        <v>0</v>
      </c>
      <c r="BA200" s="22">
        <v>0</v>
      </c>
      <c r="BB200" s="22">
        <v>152054</v>
      </c>
      <c r="BC200" s="22">
        <v>0</v>
      </c>
      <c r="BD200" s="22">
        <v>0</v>
      </c>
      <c r="BE200" s="22">
        <v>0</v>
      </c>
      <c r="BF200" s="22">
        <v>0</v>
      </c>
      <c r="BG200" s="22">
        <v>115441</v>
      </c>
      <c r="BH200" s="22">
        <v>24897</v>
      </c>
      <c r="BI200" s="22">
        <v>17985</v>
      </c>
      <c r="BJ200" s="22">
        <v>0</v>
      </c>
      <c r="BK200" s="22">
        <v>3092</v>
      </c>
      <c r="BL200" s="22">
        <v>0</v>
      </c>
      <c r="BM200" s="22">
        <v>1500</v>
      </c>
      <c r="BN200" s="22">
        <v>0</v>
      </c>
      <c r="BO200" s="22">
        <v>0</v>
      </c>
      <c r="BP200" s="22">
        <v>0</v>
      </c>
      <c r="BQ200" s="22">
        <v>726</v>
      </c>
      <c r="BR200" s="22">
        <v>0</v>
      </c>
      <c r="BS200" s="22">
        <v>0</v>
      </c>
      <c r="BT200" s="22">
        <v>0</v>
      </c>
      <c r="BU200" s="22">
        <v>0</v>
      </c>
      <c r="BV200" s="22">
        <v>16287</v>
      </c>
      <c r="BW200" s="22">
        <v>5347</v>
      </c>
      <c r="BX200" s="22">
        <v>0</v>
      </c>
      <c r="BY200" s="22">
        <v>0</v>
      </c>
      <c r="BZ200" s="22">
        <v>0</v>
      </c>
      <c r="CA200" s="22">
        <v>0</v>
      </c>
      <c r="CB200" s="22">
        <v>0</v>
      </c>
      <c r="CC200" s="22">
        <v>468618</v>
      </c>
      <c r="CD200" s="22">
        <v>142672</v>
      </c>
    </row>
    <row r="201" spans="1:8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134732</v>
      </c>
      <c r="F201" s="22">
        <v>0</v>
      </c>
      <c r="G201" s="22">
        <v>6730</v>
      </c>
      <c r="H201" s="22">
        <v>0</v>
      </c>
      <c r="I201" s="22">
        <v>0</v>
      </c>
      <c r="J201" s="22">
        <v>9386</v>
      </c>
      <c r="K201" s="22">
        <v>0</v>
      </c>
      <c r="L201" s="22">
        <v>5820</v>
      </c>
      <c r="M201" s="22">
        <v>756</v>
      </c>
      <c r="N201" s="22">
        <v>0</v>
      </c>
      <c r="O201" s="22">
        <v>0</v>
      </c>
      <c r="P201" s="22">
        <v>170342</v>
      </c>
      <c r="Q201" s="22">
        <v>0</v>
      </c>
      <c r="R201" s="22">
        <v>0</v>
      </c>
      <c r="S201" s="22">
        <v>0</v>
      </c>
      <c r="T201" s="22">
        <v>0</v>
      </c>
      <c r="U201" s="22">
        <v>47601</v>
      </c>
      <c r="V201" s="22">
        <v>22585</v>
      </c>
      <c r="W201" s="22">
        <v>21246</v>
      </c>
      <c r="X201" s="22">
        <v>0</v>
      </c>
      <c r="Y201" s="22">
        <v>6781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15440</v>
      </c>
      <c r="AK201" s="22">
        <v>4690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446109</v>
      </c>
      <c r="AR201" s="22">
        <v>5104</v>
      </c>
      <c r="AS201" s="22">
        <v>56541</v>
      </c>
      <c r="AT201" s="22">
        <v>0</v>
      </c>
      <c r="AU201" s="22">
        <v>0</v>
      </c>
      <c r="AV201" s="22">
        <v>16583</v>
      </c>
      <c r="AW201" s="22">
        <v>0</v>
      </c>
      <c r="AX201" s="22">
        <v>955</v>
      </c>
      <c r="AY201" s="22">
        <v>756</v>
      </c>
      <c r="AZ201" s="22">
        <v>0</v>
      </c>
      <c r="BA201" s="22">
        <v>0</v>
      </c>
      <c r="BB201" s="22">
        <v>85835</v>
      </c>
      <c r="BC201" s="22">
        <v>0</v>
      </c>
      <c r="BD201" s="22">
        <v>0</v>
      </c>
      <c r="BE201" s="22">
        <v>0</v>
      </c>
      <c r="BF201" s="22">
        <v>0</v>
      </c>
      <c r="BG201" s="22">
        <v>38109</v>
      </c>
      <c r="BH201" s="22">
        <v>19404</v>
      </c>
      <c r="BI201" s="22">
        <v>16106</v>
      </c>
      <c r="BJ201" s="22">
        <v>0</v>
      </c>
      <c r="BK201" s="22">
        <v>7580</v>
      </c>
      <c r="BL201" s="22">
        <v>0</v>
      </c>
      <c r="BM201" s="22">
        <v>0</v>
      </c>
      <c r="BN201" s="22">
        <v>0</v>
      </c>
      <c r="BO201" s="22">
        <v>0</v>
      </c>
      <c r="BP201" s="22">
        <v>0</v>
      </c>
      <c r="BQ201" s="22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21275</v>
      </c>
      <c r="BW201" s="22">
        <v>4188</v>
      </c>
      <c r="BX201" s="22">
        <v>0</v>
      </c>
      <c r="BY201" s="22">
        <v>0</v>
      </c>
      <c r="BZ201" s="22">
        <v>0</v>
      </c>
      <c r="CA201" s="22">
        <v>0</v>
      </c>
      <c r="CB201" s="22">
        <v>0</v>
      </c>
      <c r="CC201" s="22">
        <v>272436</v>
      </c>
      <c r="CD201" s="22">
        <v>173673</v>
      </c>
    </row>
    <row r="202" spans="1:8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426206</v>
      </c>
      <c r="F202" s="22">
        <v>0</v>
      </c>
      <c r="G202" s="22">
        <v>15337</v>
      </c>
      <c r="H202" s="22">
        <v>0</v>
      </c>
      <c r="I202" s="22">
        <v>0</v>
      </c>
      <c r="J202" s="22">
        <v>107154</v>
      </c>
      <c r="K202" s="22">
        <v>0</v>
      </c>
      <c r="L202" s="22">
        <v>7733</v>
      </c>
      <c r="M202" s="22">
        <v>1224</v>
      </c>
      <c r="N202" s="22">
        <v>0</v>
      </c>
      <c r="O202" s="22">
        <v>0</v>
      </c>
      <c r="P202" s="22">
        <v>75583</v>
      </c>
      <c r="Q202" s="22">
        <v>0</v>
      </c>
      <c r="R202" s="22">
        <v>0</v>
      </c>
      <c r="S202" s="22">
        <v>0</v>
      </c>
      <c r="T202" s="22">
        <v>0</v>
      </c>
      <c r="U202" s="22">
        <v>155718</v>
      </c>
      <c r="V202" s="22">
        <v>161836</v>
      </c>
      <c r="W202" s="22">
        <v>84682</v>
      </c>
      <c r="X202" s="22">
        <v>0</v>
      </c>
      <c r="Y202" s="22">
        <v>11831</v>
      </c>
      <c r="Z202" s="22">
        <v>0</v>
      </c>
      <c r="AA202" s="22">
        <v>0</v>
      </c>
      <c r="AB202" s="22">
        <v>0</v>
      </c>
      <c r="AC202" s="22">
        <v>0</v>
      </c>
      <c r="AD202" s="22">
        <v>1509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40935</v>
      </c>
      <c r="AK202" s="22">
        <v>8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1089756</v>
      </c>
      <c r="AR202" s="22">
        <v>30905</v>
      </c>
      <c r="AS202" s="22">
        <v>245471</v>
      </c>
      <c r="AT202" s="22">
        <v>0</v>
      </c>
      <c r="AU202" s="22">
        <v>0</v>
      </c>
      <c r="AV202" s="22">
        <v>57504</v>
      </c>
      <c r="AW202" s="22">
        <v>4040</v>
      </c>
      <c r="AX202" s="22">
        <v>8447</v>
      </c>
      <c r="AY202" s="22">
        <v>10733</v>
      </c>
      <c r="AZ202" s="22">
        <v>0</v>
      </c>
      <c r="BA202" s="22">
        <v>0</v>
      </c>
      <c r="BB202" s="22">
        <v>200335</v>
      </c>
      <c r="BC202" s="22">
        <v>0</v>
      </c>
      <c r="BD202" s="22">
        <v>0</v>
      </c>
      <c r="BE202" s="22">
        <v>0</v>
      </c>
      <c r="BF202" s="22">
        <v>0</v>
      </c>
      <c r="BG202" s="22">
        <v>132728</v>
      </c>
      <c r="BH202" s="22">
        <v>40507</v>
      </c>
      <c r="BI202" s="22">
        <v>43642</v>
      </c>
      <c r="BJ202" s="22">
        <v>0</v>
      </c>
      <c r="BK202" s="22">
        <v>13944</v>
      </c>
      <c r="BL202" s="22">
        <v>0</v>
      </c>
      <c r="BM202" s="22">
        <v>0</v>
      </c>
      <c r="BN202" s="22">
        <v>0</v>
      </c>
      <c r="BO202" s="22">
        <v>0</v>
      </c>
      <c r="BP202" s="22">
        <v>18985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42771</v>
      </c>
      <c r="BW202" s="22">
        <v>6491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856503</v>
      </c>
      <c r="CD202" s="22">
        <v>233253</v>
      </c>
    </row>
    <row r="203" spans="1:8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168000</v>
      </c>
      <c r="H203" s="22">
        <v>0</v>
      </c>
      <c r="I203" s="22">
        <v>0</v>
      </c>
      <c r="J203" s="22">
        <v>3396</v>
      </c>
      <c r="K203" s="22">
        <v>0</v>
      </c>
      <c r="L203" s="22">
        <v>0</v>
      </c>
      <c r="M203" s="22">
        <v>0</v>
      </c>
      <c r="N203" s="22">
        <v>0</v>
      </c>
      <c r="O203" s="22">
        <v>5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39201</v>
      </c>
      <c r="V203" s="22">
        <v>707612</v>
      </c>
      <c r="W203" s="22">
        <v>11000</v>
      </c>
      <c r="X203" s="22">
        <v>0</v>
      </c>
      <c r="Y203" s="22">
        <v>0</v>
      </c>
      <c r="Z203" s="22">
        <v>0</v>
      </c>
      <c r="AA203" s="22">
        <v>67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8098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937379</v>
      </c>
      <c r="AR203" s="22">
        <v>2750</v>
      </c>
      <c r="AS203" s="22">
        <v>95854</v>
      </c>
      <c r="AT203" s="22">
        <v>0</v>
      </c>
      <c r="AU203" s="22">
        <v>0</v>
      </c>
      <c r="AV203" s="22">
        <v>1097</v>
      </c>
      <c r="AW203" s="22">
        <v>0</v>
      </c>
      <c r="AX203" s="22">
        <v>3830</v>
      </c>
      <c r="AY203" s="22">
        <v>0</v>
      </c>
      <c r="AZ203" s="22">
        <v>0</v>
      </c>
      <c r="BA203" s="22">
        <v>75597</v>
      </c>
      <c r="BB203" s="22">
        <v>0</v>
      </c>
      <c r="BC203" s="22">
        <v>0</v>
      </c>
      <c r="BD203" s="22">
        <v>0</v>
      </c>
      <c r="BE203" s="22">
        <v>0</v>
      </c>
      <c r="BF203" s="22">
        <v>0</v>
      </c>
      <c r="BG203" s="22">
        <v>53758</v>
      </c>
      <c r="BH203" s="22">
        <v>15107</v>
      </c>
      <c r="BI203" s="22">
        <v>35597</v>
      </c>
      <c r="BJ203" s="22">
        <v>0</v>
      </c>
      <c r="BK203" s="22">
        <v>0</v>
      </c>
      <c r="BL203" s="22">
        <v>0</v>
      </c>
      <c r="BM203" s="22">
        <v>24</v>
      </c>
      <c r="BN203" s="22">
        <v>0</v>
      </c>
      <c r="BO203" s="22">
        <v>0</v>
      </c>
      <c r="BP203" s="22">
        <v>0</v>
      </c>
      <c r="BQ203" s="22">
        <v>0</v>
      </c>
      <c r="BR203" s="22">
        <v>0</v>
      </c>
      <c r="BS203" s="22">
        <v>0</v>
      </c>
      <c r="BT203" s="22">
        <v>1741</v>
      </c>
      <c r="BU203" s="22">
        <v>0</v>
      </c>
      <c r="BV203" s="22">
        <v>12891</v>
      </c>
      <c r="BW203" s="22">
        <v>13157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311403</v>
      </c>
      <c r="CD203" s="22">
        <v>625976</v>
      </c>
    </row>
    <row r="204" spans="1:8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308670</v>
      </c>
      <c r="F204" s="22">
        <v>0</v>
      </c>
      <c r="G204" s="22">
        <v>157293</v>
      </c>
      <c r="H204" s="22">
        <v>0</v>
      </c>
      <c r="I204" s="22">
        <v>0</v>
      </c>
      <c r="J204" s="22">
        <v>1663</v>
      </c>
      <c r="K204" s="22">
        <v>0</v>
      </c>
      <c r="L204" s="22">
        <v>0</v>
      </c>
      <c r="M204" s="22">
        <v>1557</v>
      </c>
      <c r="N204" s="22">
        <v>0</v>
      </c>
      <c r="O204" s="22">
        <v>0</v>
      </c>
      <c r="P204" s="22">
        <v>7219</v>
      </c>
      <c r="Q204" s="22">
        <v>0</v>
      </c>
      <c r="R204" s="22">
        <v>0</v>
      </c>
      <c r="S204" s="22">
        <v>0</v>
      </c>
      <c r="T204" s="22">
        <v>0</v>
      </c>
      <c r="U204" s="22">
        <v>242772</v>
      </c>
      <c r="V204" s="22">
        <v>38784</v>
      </c>
      <c r="W204" s="22">
        <v>60270</v>
      </c>
      <c r="X204" s="22">
        <v>0</v>
      </c>
      <c r="Y204" s="22">
        <v>0</v>
      </c>
      <c r="Z204" s="22">
        <v>0</v>
      </c>
      <c r="AA204" s="22">
        <v>3090</v>
      </c>
      <c r="AB204" s="22">
        <v>0</v>
      </c>
      <c r="AC204" s="22">
        <v>7570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37674</v>
      </c>
      <c r="AK204" s="22">
        <v>0</v>
      </c>
      <c r="AL204" s="22">
        <v>0</v>
      </c>
      <c r="AM204" s="22">
        <v>1281</v>
      </c>
      <c r="AN204" s="22">
        <v>0</v>
      </c>
      <c r="AO204" s="22">
        <v>0</v>
      </c>
      <c r="AP204" s="22">
        <v>0</v>
      </c>
      <c r="AQ204" s="22">
        <v>867843</v>
      </c>
      <c r="AR204" s="22">
        <v>12923</v>
      </c>
      <c r="AS204" s="22">
        <v>111326</v>
      </c>
      <c r="AT204" s="22">
        <v>0</v>
      </c>
      <c r="AU204" s="22">
        <v>0</v>
      </c>
      <c r="AV204" s="22">
        <v>13773</v>
      </c>
      <c r="AW204" s="22">
        <v>0</v>
      </c>
      <c r="AX204" s="22">
        <v>0</v>
      </c>
      <c r="AY204" s="22">
        <v>0</v>
      </c>
      <c r="AZ204" s="22">
        <v>0</v>
      </c>
      <c r="BA204" s="22">
        <v>32412</v>
      </c>
      <c r="BB204" s="22">
        <v>60108</v>
      </c>
      <c r="BC204" s="22">
        <v>0</v>
      </c>
      <c r="BD204" s="22">
        <v>0</v>
      </c>
      <c r="BE204" s="22">
        <v>0</v>
      </c>
      <c r="BF204" s="22">
        <v>0</v>
      </c>
      <c r="BG204" s="22">
        <v>277708</v>
      </c>
      <c r="BH204" s="22">
        <v>63403</v>
      </c>
      <c r="BI204" s="22">
        <v>57199</v>
      </c>
      <c r="BJ204" s="22">
        <v>0</v>
      </c>
      <c r="BK204" s="22">
        <v>0</v>
      </c>
      <c r="BL204" s="22">
        <v>0</v>
      </c>
      <c r="BM204" s="22">
        <v>13126</v>
      </c>
      <c r="BN204" s="22">
        <v>0</v>
      </c>
      <c r="BO204" s="22">
        <v>4676</v>
      </c>
      <c r="BP204" s="22">
        <v>0</v>
      </c>
      <c r="BQ204" s="22">
        <v>0</v>
      </c>
      <c r="BR204" s="22">
        <v>0</v>
      </c>
      <c r="BS204" s="22">
        <v>0</v>
      </c>
      <c r="BT204" s="22">
        <v>0</v>
      </c>
      <c r="BU204" s="22">
        <v>0</v>
      </c>
      <c r="BV204" s="22">
        <v>40268</v>
      </c>
      <c r="BW204" s="22">
        <v>27612</v>
      </c>
      <c r="BX204" s="22">
        <v>0</v>
      </c>
      <c r="BY204" s="22">
        <v>0</v>
      </c>
      <c r="BZ204" s="22">
        <v>0</v>
      </c>
      <c r="CA204" s="22">
        <v>0</v>
      </c>
      <c r="CB204" s="22">
        <v>3935</v>
      </c>
      <c r="CC204" s="22">
        <v>718469</v>
      </c>
      <c r="CD204" s="22">
        <v>149374</v>
      </c>
    </row>
    <row r="205" spans="1:8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241529</v>
      </c>
      <c r="F205" s="22">
        <v>0</v>
      </c>
      <c r="G205" s="22">
        <v>41662</v>
      </c>
      <c r="H205" s="22">
        <v>0</v>
      </c>
      <c r="I205" s="22">
        <v>0</v>
      </c>
      <c r="J205" s="22">
        <v>15000</v>
      </c>
      <c r="K205" s="22">
        <v>0</v>
      </c>
      <c r="L205" s="22">
        <v>0</v>
      </c>
      <c r="M205" s="22">
        <v>8175</v>
      </c>
      <c r="N205" s="22">
        <v>0</v>
      </c>
      <c r="O205" s="22">
        <v>3419</v>
      </c>
      <c r="P205" s="22">
        <v>38835</v>
      </c>
      <c r="Q205" s="22">
        <v>0</v>
      </c>
      <c r="R205" s="22">
        <v>0</v>
      </c>
      <c r="S205" s="22">
        <v>0</v>
      </c>
      <c r="T205" s="22">
        <v>0</v>
      </c>
      <c r="U205" s="22">
        <v>60646</v>
      </c>
      <c r="V205" s="22">
        <v>69937</v>
      </c>
      <c r="W205" s="22">
        <v>45575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2340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2260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529378</v>
      </c>
      <c r="AR205" s="22">
        <v>11955</v>
      </c>
      <c r="AS205" s="22">
        <v>189436</v>
      </c>
      <c r="AT205" s="22">
        <v>0</v>
      </c>
      <c r="AU205" s="22">
        <v>0</v>
      </c>
      <c r="AV205" s="22">
        <v>44297</v>
      </c>
      <c r="AW205" s="22">
        <v>0</v>
      </c>
      <c r="AX205" s="22">
        <v>0</v>
      </c>
      <c r="AY205" s="22">
        <v>3529</v>
      </c>
      <c r="AZ205" s="22">
        <v>0</v>
      </c>
      <c r="BA205" s="22">
        <v>38508</v>
      </c>
      <c r="BB205" s="22">
        <v>89362</v>
      </c>
      <c r="BC205" s="22">
        <v>0</v>
      </c>
      <c r="BD205" s="22">
        <v>0</v>
      </c>
      <c r="BE205" s="22">
        <v>0</v>
      </c>
      <c r="BF205" s="22">
        <v>0</v>
      </c>
      <c r="BG205" s="22">
        <v>153825</v>
      </c>
      <c r="BH205" s="22">
        <v>41936</v>
      </c>
      <c r="BI205" s="22">
        <v>25753</v>
      </c>
      <c r="BJ205" s="22">
        <v>0</v>
      </c>
      <c r="BK205" s="22">
        <v>1907</v>
      </c>
      <c r="BL205" s="22">
        <v>0</v>
      </c>
      <c r="BM205" s="22">
        <v>0</v>
      </c>
      <c r="BN205" s="22">
        <v>0</v>
      </c>
      <c r="BO205" s="22">
        <v>2338</v>
      </c>
      <c r="BP205" s="22">
        <v>0</v>
      </c>
      <c r="BQ205" s="22">
        <v>0</v>
      </c>
      <c r="BR205" s="22">
        <v>0</v>
      </c>
      <c r="BS205" s="22">
        <v>0</v>
      </c>
      <c r="BT205" s="22">
        <v>0</v>
      </c>
      <c r="BU205" s="22">
        <v>0</v>
      </c>
      <c r="BV205" s="22">
        <v>28350</v>
      </c>
      <c r="BW205" s="22">
        <v>0</v>
      </c>
      <c r="BX205" s="22">
        <v>0</v>
      </c>
      <c r="BY205" s="22">
        <v>0</v>
      </c>
      <c r="BZ205" s="22">
        <v>0</v>
      </c>
      <c r="CA205" s="22">
        <v>0</v>
      </c>
      <c r="CB205" s="22">
        <v>0</v>
      </c>
      <c r="CC205" s="22">
        <v>631196</v>
      </c>
      <c r="CD205" s="22">
        <v>-101818</v>
      </c>
    </row>
    <row r="206" spans="1:8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196479</v>
      </c>
      <c r="F206" s="22">
        <v>0</v>
      </c>
      <c r="G206" s="22">
        <v>54443</v>
      </c>
      <c r="H206" s="22">
        <v>0</v>
      </c>
      <c r="I206" s="22">
        <v>0</v>
      </c>
      <c r="J206" s="22">
        <v>35919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22190</v>
      </c>
      <c r="Q206" s="22">
        <v>0</v>
      </c>
      <c r="R206" s="22">
        <v>0</v>
      </c>
      <c r="S206" s="22">
        <v>0</v>
      </c>
      <c r="T206" s="22">
        <v>0</v>
      </c>
      <c r="U206" s="22">
        <v>66214</v>
      </c>
      <c r="V206" s="22">
        <v>67967</v>
      </c>
      <c r="W206" s="22">
        <v>23943</v>
      </c>
      <c r="X206" s="22">
        <v>0</v>
      </c>
      <c r="Y206" s="22">
        <v>0</v>
      </c>
      <c r="Z206" s="22">
        <v>0</v>
      </c>
      <c r="AA206" s="22">
        <v>2110</v>
      </c>
      <c r="AB206" s="22">
        <v>0</v>
      </c>
      <c r="AC206" s="22">
        <v>0</v>
      </c>
      <c r="AD206" s="22">
        <v>0</v>
      </c>
      <c r="AE206" s="22">
        <v>33446</v>
      </c>
      <c r="AF206" s="22">
        <v>0</v>
      </c>
      <c r="AG206" s="22">
        <v>0</v>
      </c>
      <c r="AH206" s="22">
        <v>0</v>
      </c>
      <c r="AI206" s="22">
        <v>0</v>
      </c>
      <c r="AJ206" s="22">
        <v>28520</v>
      </c>
      <c r="AK206" s="22">
        <v>7075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538306</v>
      </c>
      <c r="AR206" s="22">
        <v>22296</v>
      </c>
      <c r="AS206" s="22">
        <v>203646</v>
      </c>
      <c r="AT206" s="22">
        <v>0</v>
      </c>
      <c r="AU206" s="22">
        <v>0</v>
      </c>
      <c r="AV206" s="22">
        <v>44659</v>
      </c>
      <c r="AW206" s="22">
        <v>0</v>
      </c>
      <c r="AX206" s="22">
        <v>0</v>
      </c>
      <c r="AY206" s="22">
        <v>6575</v>
      </c>
      <c r="AZ206" s="22">
        <v>0</v>
      </c>
      <c r="BA206" s="22">
        <v>0</v>
      </c>
      <c r="BB206" s="22">
        <v>99678</v>
      </c>
      <c r="BC206" s="22">
        <v>0</v>
      </c>
      <c r="BD206" s="22">
        <v>0</v>
      </c>
      <c r="BE206" s="22">
        <v>0</v>
      </c>
      <c r="BF206" s="22">
        <v>0</v>
      </c>
      <c r="BG206" s="22">
        <v>56388</v>
      </c>
      <c r="BH206" s="22">
        <v>73353</v>
      </c>
      <c r="BI206" s="22">
        <v>19111</v>
      </c>
      <c r="BJ206" s="22">
        <v>0</v>
      </c>
      <c r="BK206" s="22">
        <v>2583</v>
      </c>
      <c r="BL206" s="22">
        <v>0</v>
      </c>
      <c r="BM206" s="22">
        <v>0</v>
      </c>
      <c r="BN206" s="22">
        <v>0</v>
      </c>
      <c r="BO206" s="22">
        <v>0</v>
      </c>
      <c r="BP206" s="22">
        <v>0</v>
      </c>
      <c r="BQ206" s="22">
        <v>10353</v>
      </c>
      <c r="BR206" s="22">
        <v>0</v>
      </c>
      <c r="BS206" s="22">
        <v>0</v>
      </c>
      <c r="BT206" s="22">
        <v>0</v>
      </c>
      <c r="BU206" s="22">
        <v>0</v>
      </c>
      <c r="BV206" s="22">
        <v>64349</v>
      </c>
      <c r="BW206" s="22">
        <v>10346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613337</v>
      </c>
      <c r="CD206" s="22">
        <v>-75031</v>
      </c>
    </row>
    <row r="207" spans="1:8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842450</v>
      </c>
      <c r="F207" s="22">
        <v>69186</v>
      </c>
      <c r="G207" s="22">
        <v>37578</v>
      </c>
      <c r="H207" s="22">
        <v>0</v>
      </c>
      <c r="I207" s="22">
        <v>0</v>
      </c>
      <c r="J207" s="22">
        <v>30264</v>
      </c>
      <c r="K207" s="22">
        <v>0</v>
      </c>
      <c r="L207" s="22">
        <v>0</v>
      </c>
      <c r="M207" s="22">
        <v>3120</v>
      </c>
      <c r="N207" s="22">
        <v>0</v>
      </c>
      <c r="O207" s="22">
        <v>17740</v>
      </c>
      <c r="P207" s="22">
        <v>300789</v>
      </c>
      <c r="Q207" s="22">
        <v>1299480</v>
      </c>
      <c r="R207" s="22">
        <v>0</v>
      </c>
      <c r="S207" s="22">
        <v>0</v>
      </c>
      <c r="T207" s="22">
        <v>0</v>
      </c>
      <c r="U207" s="22">
        <v>280229</v>
      </c>
      <c r="V207" s="22">
        <v>60801</v>
      </c>
      <c r="W207" s="22">
        <v>72236</v>
      </c>
      <c r="X207" s="22">
        <v>0</v>
      </c>
      <c r="Y207" s="22">
        <v>29677</v>
      </c>
      <c r="Z207" s="22">
        <v>0</v>
      </c>
      <c r="AA207" s="22">
        <v>0</v>
      </c>
      <c r="AB207" s="22">
        <v>0</v>
      </c>
      <c r="AC207" s="22">
        <v>1869</v>
      </c>
      <c r="AD207" s="22">
        <v>1550</v>
      </c>
      <c r="AE207" s="22">
        <v>166232</v>
      </c>
      <c r="AF207" s="22">
        <v>0</v>
      </c>
      <c r="AG207" s="22">
        <v>0</v>
      </c>
      <c r="AH207" s="22">
        <v>0</v>
      </c>
      <c r="AI207" s="22">
        <v>0</v>
      </c>
      <c r="AJ207" s="22">
        <v>65576</v>
      </c>
      <c r="AK207" s="22">
        <v>2109</v>
      </c>
      <c r="AL207" s="22">
        <v>0</v>
      </c>
      <c r="AM207" s="22">
        <v>1353</v>
      </c>
      <c r="AN207" s="22">
        <v>0</v>
      </c>
      <c r="AO207" s="22">
        <v>0</v>
      </c>
      <c r="AP207" s="22">
        <v>0</v>
      </c>
      <c r="AQ207" s="22">
        <v>3282239</v>
      </c>
      <c r="AR207" s="22">
        <v>25327</v>
      </c>
      <c r="AS207" s="22">
        <v>212103</v>
      </c>
      <c r="AT207" s="22">
        <v>0</v>
      </c>
      <c r="AU207" s="22">
        <v>0</v>
      </c>
      <c r="AV207" s="22">
        <v>99910</v>
      </c>
      <c r="AW207" s="22">
        <v>0</v>
      </c>
      <c r="AX207" s="22">
        <v>354</v>
      </c>
      <c r="AY207" s="22">
        <v>7000</v>
      </c>
      <c r="AZ207" s="22">
        <v>0</v>
      </c>
      <c r="BA207" s="22">
        <v>183434</v>
      </c>
      <c r="BB207" s="22">
        <v>278674</v>
      </c>
      <c r="BC207" s="22">
        <v>41209</v>
      </c>
      <c r="BD207" s="22">
        <v>0</v>
      </c>
      <c r="BE207" s="22">
        <v>0</v>
      </c>
      <c r="BF207" s="22">
        <v>0</v>
      </c>
      <c r="BG207" s="22">
        <v>597597</v>
      </c>
      <c r="BH207" s="22">
        <v>158283</v>
      </c>
      <c r="BI207" s="22">
        <v>105558</v>
      </c>
      <c r="BJ207" s="22">
        <v>0</v>
      </c>
      <c r="BK207" s="22">
        <v>33926</v>
      </c>
      <c r="BL207" s="22">
        <v>0</v>
      </c>
      <c r="BM207" s="22">
        <v>0</v>
      </c>
      <c r="BN207" s="22">
        <v>0</v>
      </c>
      <c r="BO207" s="22">
        <v>7602</v>
      </c>
      <c r="BP207" s="22">
        <v>14410</v>
      </c>
      <c r="BQ207" s="22">
        <v>168354</v>
      </c>
      <c r="BR207" s="22">
        <v>4050</v>
      </c>
      <c r="BS207" s="22">
        <v>0</v>
      </c>
      <c r="BT207" s="22">
        <v>0</v>
      </c>
      <c r="BU207" s="22">
        <v>0</v>
      </c>
      <c r="BV207" s="22">
        <v>181708</v>
      </c>
      <c r="BW207" s="22">
        <v>35445</v>
      </c>
      <c r="BX207" s="22">
        <v>0</v>
      </c>
      <c r="BY207" s="22">
        <v>14806</v>
      </c>
      <c r="BZ207" s="22">
        <v>0</v>
      </c>
      <c r="CA207" s="22">
        <v>0</v>
      </c>
      <c r="CB207" s="22">
        <v>0</v>
      </c>
      <c r="CC207" s="22">
        <v>2169750</v>
      </c>
      <c r="CD207" s="22">
        <v>1112489</v>
      </c>
    </row>
    <row r="208" spans="1:8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455517</v>
      </c>
      <c r="H208" s="22">
        <v>0</v>
      </c>
      <c r="I208" s="22">
        <v>0</v>
      </c>
      <c r="J208" s="22">
        <v>4000</v>
      </c>
      <c r="K208" s="22">
        <v>0</v>
      </c>
      <c r="L208" s="22">
        <v>0</v>
      </c>
      <c r="M208" s="22">
        <v>300</v>
      </c>
      <c r="N208" s="22">
        <v>0</v>
      </c>
      <c r="O208" s="22">
        <v>0</v>
      </c>
      <c r="P208" s="22">
        <v>214743</v>
      </c>
      <c r="Q208" s="22">
        <v>0</v>
      </c>
      <c r="R208" s="22">
        <v>0</v>
      </c>
      <c r="S208" s="22">
        <v>0</v>
      </c>
      <c r="T208" s="22">
        <v>0</v>
      </c>
      <c r="U208" s="22">
        <v>78731</v>
      </c>
      <c r="V208" s="22">
        <v>43327</v>
      </c>
      <c r="W208" s="22">
        <v>46034</v>
      </c>
      <c r="X208" s="22">
        <v>0</v>
      </c>
      <c r="Y208" s="22">
        <v>39611</v>
      </c>
      <c r="Z208" s="22">
        <v>0</v>
      </c>
      <c r="AA208" s="22">
        <v>0</v>
      </c>
      <c r="AB208" s="22">
        <v>0</v>
      </c>
      <c r="AC208" s="22">
        <v>1519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51928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935710</v>
      </c>
      <c r="AR208" s="22">
        <v>16384</v>
      </c>
      <c r="AS208" s="22">
        <v>246555</v>
      </c>
      <c r="AT208" s="22">
        <v>0</v>
      </c>
      <c r="AU208" s="22">
        <v>0</v>
      </c>
      <c r="AV208" s="22">
        <v>27130</v>
      </c>
      <c r="AW208" s="22">
        <v>0</v>
      </c>
      <c r="AX208" s="22">
        <v>0</v>
      </c>
      <c r="AY208" s="22">
        <v>7040</v>
      </c>
      <c r="AZ208" s="22">
        <v>0</v>
      </c>
      <c r="BA208" s="22">
        <v>0</v>
      </c>
      <c r="BB208" s="22">
        <v>377690</v>
      </c>
      <c r="BC208" s="22">
        <v>0</v>
      </c>
      <c r="BD208" s="22">
        <v>0</v>
      </c>
      <c r="BE208" s="22">
        <v>0</v>
      </c>
      <c r="BF208" s="22">
        <v>1484</v>
      </c>
      <c r="BG208" s="22">
        <v>55067</v>
      </c>
      <c r="BH208" s="22">
        <v>9921</v>
      </c>
      <c r="BI208" s="22">
        <v>39209</v>
      </c>
      <c r="BJ208" s="22">
        <v>5273</v>
      </c>
      <c r="BK208" s="22">
        <v>43515</v>
      </c>
      <c r="BL208" s="22">
        <v>0</v>
      </c>
      <c r="BM208" s="22">
        <v>0</v>
      </c>
      <c r="BN208" s="22">
        <v>0</v>
      </c>
      <c r="BO208" s="22">
        <v>0</v>
      </c>
      <c r="BP208" s="22">
        <v>0</v>
      </c>
      <c r="BQ208" s="22">
        <v>0</v>
      </c>
      <c r="BR208" s="22">
        <v>0</v>
      </c>
      <c r="BS208" s="22">
        <v>0</v>
      </c>
      <c r="BT208" s="22">
        <v>0</v>
      </c>
      <c r="BU208" s="22">
        <v>0</v>
      </c>
      <c r="BV208" s="22">
        <v>89374</v>
      </c>
      <c r="BW208" s="22">
        <v>10437</v>
      </c>
      <c r="BX208" s="22">
        <v>0</v>
      </c>
      <c r="BY208" s="22">
        <v>0</v>
      </c>
      <c r="BZ208" s="22">
        <v>0</v>
      </c>
      <c r="CA208" s="22">
        <v>0</v>
      </c>
      <c r="CB208" s="22">
        <v>0</v>
      </c>
      <c r="CC208" s="22">
        <v>929079</v>
      </c>
      <c r="CD208" s="22">
        <v>6631</v>
      </c>
    </row>
    <row r="209" spans="1:8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306777</v>
      </c>
      <c r="F209" s="22">
        <v>0</v>
      </c>
      <c r="G209" s="22">
        <v>9892</v>
      </c>
      <c r="H209" s="22">
        <v>0</v>
      </c>
      <c r="I209" s="22">
        <v>0</v>
      </c>
      <c r="J209" s="22">
        <v>8100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13183</v>
      </c>
      <c r="Q209" s="22">
        <v>0</v>
      </c>
      <c r="R209" s="22">
        <v>0</v>
      </c>
      <c r="S209" s="22">
        <v>0</v>
      </c>
      <c r="T209" s="22">
        <v>0</v>
      </c>
      <c r="U209" s="22">
        <v>107899</v>
      </c>
      <c r="V209" s="22">
        <v>45536</v>
      </c>
      <c r="W209" s="22">
        <v>15924</v>
      </c>
      <c r="X209" s="22">
        <v>0</v>
      </c>
      <c r="Y209" s="22">
        <v>8353</v>
      </c>
      <c r="Z209" s="22">
        <v>0</v>
      </c>
      <c r="AA209" s="22">
        <v>1305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17817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534786</v>
      </c>
      <c r="AR209" s="22">
        <v>13829</v>
      </c>
      <c r="AS209" s="22">
        <v>112525</v>
      </c>
      <c r="AT209" s="22">
        <v>0</v>
      </c>
      <c r="AU209" s="22">
        <v>0</v>
      </c>
      <c r="AV209" s="22">
        <v>22278</v>
      </c>
      <c r="AW209" s="22">
        <v>500</v>
      </c>
      <c r="AX209" s="22">
        <v>0</v>
      </c>
      <c r="AY209" s="22">
        <v>5030</v>
      </c>
      <c r="AZ209" s="22">
        <v>0</v>
      </c>
      <c r="BA209" s="22">
        <v>0</v>
      </c>
      <c r="BB209" s="22">
        <v>124522</v>
      </c>
      <c r="BC209" s="22">
        <v>0</v>
      </c>
      <c r="BD209" s="22">
        <v>0</v>
      </c>
      <c r="BE209" s="22">
        <v>0</v>
      </c>
      <c r="BF209" s="22">
        <v>0</v>
      </c>
      <c r="BG209" s="22">
        <v>82641</v>
      </c>
      <c r="BH209" s="22">
        <v>43180</v>
      </c>
      <c r="BI209" s="22">
        <v>12017</v>
      </c>
      <c r="BJ209" s="22">
        <v>0</v>
      </c>
      <c r="BK209" s="22">
        <v>9073</v>
      </c>
      <c r="BL209" s="22">
        <v>0</v>
      </c>
      <c r="BM209" s="22">
        <v>2640</v>
      </c>
      <c r="BN209" s="22">
        <v>0</v>
      </c>
      <c r="BO209" s="22">
        <v>345</v>
      </c>
      <c r="BP209" s="22">
        <v>0</v>
      </c>
      <c r="BQ209" s="22">
        <v>0</v>
      </c>
      <c r="BR209" s="22">
        <v>0</v>
      </c>
      <c r="BS209" s="22">
        <v>0</v>
      </c>
      <c r="BT209" s="22">
        <v>0</v>
      </c>
      <c r="BU209" s="22">
        <v>0</v>
      </c>
      <c r="BV209" s="22">
        <v>33211</v>
      </c>
      <c r="BW209" s="22">
        <v>3857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465648</v>
      </c>
      <c r="CD209" s="22">
        <v>69138</v>
      </c>
    </row>
    <row r="210" spans="1:8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182807</v>
      </c>
      <c r="F210" s="22">
        <v>0</v>
      </c>
      <c r="G210" s="22">
        <v>9345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2313</v>
      </c>
      <c r="N210" s="22">
        <v>0</v>
      </c>
      <c r="O210" s="22">
        <v>0</v>
      </c>
      <c r="P210" s="22">
        <v>6774</v>
      </c>
      <c r="Q210" s="22">
        <v>0</v>
      </c>
      <c r="R210" s="22">
        <v>0</v>
      </c>
      <c r="S210" s="22">
        <v>0</v>
      </c>
      <c r="T210" s="22">
        <v>0</v>
      </c>
      <c r="U210" s="22">
        <v>51743</v>
      </c>
      <c r="V210" s="22">
        <v>10206</v>
      </c>
      <c r="W210" s="22">
        <v>9085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272273</v>
      </c>
      <c r="AR210" s="22">
        <v>12502</v>
      </c>
      <c r="AS210" s="22">
        <v>156347</v>
      </c>
      <c r="AT210" s="22">
        <v>0</v>
      </c>
      <c r="AU210" s="22">
        <v>0</v>
      </c>
      <c r="AV210" s="22">
        <v>7144</v>
      </c>
      <c r="AW210" s="22">
        <v>2137</v>
      </c>
      <c r="AX210" s="22">
        <v>0</v>
      </c>
      <c r="AY210" s="22">
        <v>4701</v>
      </c>
      <c r="AZ210" s="22">
        <v>0</v>
      </c>
      <c r="BA210" s="22">
        <v>0</v>
      </c>
      <c r="BB210" s="22">
        <v>45112</v>
      </c>
      <c r="BC210" s="22">
        <v>0</v>
      </c>
      <c r="BD210" s="22">
        <v>0</v>
      </c>
      <c r="BE210" s="22">
        <v>0</v>
      </c>
      <c r="BF210" s="22">
        <v>0</v>
      </c>
      <c r="BG210" s="22">
        <v>52461</v>
      </c>
      <c r="BH210" s="22">
        <v>0</v>
      </c>
      <c r="BI210" s="22">
        <v>13825</v>
      </c>
      <c r="BJ210" s="22">
        <v>0</v>
      </c>
      <c r="BK210" s="22">
        <v>0</v>
      </c>
      <c r="BL210" s="22">
        <v>0</v>
      </c>
      <c r="BM210" s="22">
        <v>0</v>
      </c>
      <c r="BN210" s="22">
        <v>0</v>
      </c>
      <c r="BO210" s="22">
        <v>0</v>
      </c>
      <c r="BP210" s="22">
        <v>0</v>
      </c>
      <c r="BQ210" s="22">
        <v>0</v>
      </c>
      <c r="BR210" s="22">
        <v>0</v>
      </c>
      <c r="BS210" s="22">
        <v>0</v>
      </c>
      <c r="BT210" s="22">
        <v>0</v>
      </c>
      <c r="BU210" s="22">
        <v>0</v>
      </c>
      <c r="BV210" s="22">
        <v>2864</v>
      </c>
      <c r="BW210" s="22">
        <v>3413</v>
      </c>
      <c r="BX210" s="22">
        <v>0</v>
      </c>
      <c r="BY210" s="22">
        <v>0</v>
      </c>
      <c r="BZ210" s="22">
        <v>0</v>
      </c>
      <c r="CA210" s="22">
        <v>0</v>
      </c>
      <c r="CB210" s="22">
        <v>179456</v>
      </c>
      <c r="CC210" s="22">
        <v>479962</v>
      </c>
      <c r="CD210" s="22">
        <v>-207689</v>
      </c>
    </row>
    <row r="211" spans="1:8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846270</v>
      </c>
      <c r="F211" s="22">
        <v>0</v>
      </c>
      <c r="G211" s="22">
        <v>63918</v>
      </c>
      <c r="H211" s="22">
        <v>0</v>
      </c>
      <c r="I211" s="22">
        <v>0</v>
      </c>
      <c r="J211" s="22">
        <v>177584</v>
      </c>
      <c r="K211" s="22">
        <v>7722</v>
      </c>
      <c r="L211" s="22">
        <v>10726</v>
      </c>
      <c r="M211" s="22">
        <v>0</v>
      </c>
      <c r="N211" s="22">
        <v>0</v>
      </c>
      <c r="O211" s="22">
        <v>16711</v>
      </c>
      <c r="P211" s="22">
        <v>270721</v>
      </c>
      <c r="Q211" s="22">
        <v>283</v>
      </c>
      <c r="R211" s="22">
        <v>0</v>
      </c>
      <c r="S211" s="22">
        <v>0</v>
      </c>
      <c r="T211" s="22">
        <v>0</v>
      </c>
      <c r="U211" s="22">
        <v>440066</v>
      </c>
      <c r="V211" s="22">
        <v>91962</v>
      </c>
      <c r="W211" s="22">
        <v>118925</v>
      </c>
      <c r="X211" s="22">
        <v>0</v>
      </c>
      <c r="Y211" s="22">
        <v>0</v>
      </c>
      <c r="Z211" s="22">
        <v>0</v>
      </c>
      <c r="AA211" s="22">
        <v>0</v>
      </c>
      <c r="AB211" s="22">
        <v>201148</v>
      </c>
      <c r="AC211" s="22">
        <v>86050</v>
      </c>
      <c r="AD211" s="22">
        <v>0</v>
      </c>
      <c r="AE211" s="22">
        <v>23476</v>
      </c>
      <c r="AF211" s="22">
        <v>0</v>
      </c>
      <c r="AG211" s="22">
        <v>16960</v>
      </c>
      <c r="AH211" s="22">
        <v>0</v>
      </c>
      <c r="AI211" s="22">
        <v>0</v>
      </c>
      <c r="AJ211" s="22">
        <v>2160726</v>
      </c>
      <c r="AK211" s="22">
        <v>671476</v>
      </c>
      <c r="AL211" s="22">
        <v>0</v>
      </c>
      <c r="AM211" s="22">
        <v>0</v>
      </c>
      <c r="AN211" s="22">
        <v>1018611</v>
      </c>
      <c r="AO211" s="22">
        <v>0</v>
      </c>
      <c r="AP211" s="22">
        <v>0</v>
      </c>
      <c r="AQ211" s="22">
        <v>6223335</v>
      </c>
      <c r="AR211" s="22">
        <v>73046</v>
      </c>
      <c r="AS211" s="22">
        <v>467555</v>
      </c>
      <c r="AT211" s="22">
        <v>0</v>
      </c>
      <c r="AU211" s="22">
        <v>0</v>
      </c>
      <c r="AV211" s="22">
        <v>86086</v>
      </c>
      <c r="AW211" s="22">
        <v>7732</v>
      </c>
      <c r="AX211" s="22">
        <v>0</v>
      </c>
      <c r="AY211" s="22">
        <v>0</v>
      </c>
      <c r="AZ211" s="22">
        <v>0</v>
      </c>
      <c r="BA211" s="22">
        <v>175569</v>
      </c>
      <c r="BB211" s="22">
        <v>194808</v>
      </c>
      <c r="BC211" s="22">
        <v>8432</v>
      </c>
      <c r="BD211" s="22">
        <v>0</v>
      </c>
      <c r="BE211" s="22">
        <v>3158</v>
      </c>
      <c r="BF211" s="22">
        <v>0</v>
      </c>
      <c r="BG211" s="22">
        <v>282302</v>
      </c>
      <c r="BH211" s="22">
        <v>31281</v>
      </c>
      <c r="BI211" s="22">
        <v>123820</v>
      </c>
      <c r="BJ211" s="22">
        <v>0</v>
      </c>
      <c r="BK211" s="22">
        <v>5603</v>
      </c>
      <c r="BL211" s="22">
        <v>0</v>
      </c>
      <c r="BM211" s="22">
        <v>0</v>
      </c>
      <c r="BN211" s="22">
        <v>0</v>
      </c>
      <c r="BO211" s="22">
        <v>114841</v>
      </c>
      <c r="BP211" s="22">
        <v>0</v>
      </c>
      <c r="BQ211" s="22">
        <v>8794</v>
      </c>
      <c r="BR211" s="22">
        <v>0</v>
      </c>
      <c r="BS211" s="22">
        <v>36914</v>
      </c>
      <c r="BT211" s="22">
        <v>8221</v>
      </c>
      <c r="BU211" s="22">
        <v>0</v>
      </c>
      <c r="BV211" s="22">
        <v>371282</v>
      </c>
      <c r="BW211" s="22">
        <v>138383</v>
      </c>
      <c r="BX211" s="22">
        <v>0</v>
      </c>
      <c r="BY211" s="22">
        <v>0</v>
      </c>
      <c r="BZ211" s="22">
        <v>840502</v>
      </c>
      <c r="CA211" s="22">
        <v>0</v>
      </c>
      <c r="CB211" s="22">
        <v>877096</v>
      </c>
      <c r="CC211" s="22">
        <v>3855425</v>
      </c>
      <c r="CD211" s="22">
        <v>2367910</v>
      </c>
    </row>
    <row r="212" spans="1:8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455599</v>
      </c>
      <c r="F212" s="22">
        <v>0</v>
      </c>
      <c r="G212" s="22">
        <v>17559</v>
      </c>
      <c r="H212" s="22">
        <v>0</v>
      </c>
      <c r="I212" s="22">
        <v>30186</v>
      </c>
      <c r="J212" s="22">
        <v>0</v>
      </c>
      <c r="K212" s="22">
        <v>0</v>
      </c>
      <c r="L212" s="22">
        <v>0</v>
      </c>
      <c r="M212" s="22">
        <v>625</v>
      </c>
      <c r="N212" s="22">
        <v>0</v>
      </c>
      <c r="O212" s="22">
        <v>0</v>
      </c>
      <c r="P212" s="22">
        <v>187516</v>
      </c>
      <c r="Q212" s="22">
        <v>0</v>
      </c>
      <c r="R212" s="22">
        <v>0</v>
      </c>
      <c r="S212" s="22">
        <v>0</v>
      </c>
      <c r="T212" s="22">
        <v>0</v>
      </c>
      <c r="U212" s="22">
        <v>168298</v>
      </c>
      <c r="V212" s="22">
        <v>49922</v>
      </c>
      <c r="W212" s="22">
        <v>55856</v>
      </c>
      <c r="X212" s="22">
        <v>0</v>
      </c>
      <c r="Y212" s="22">
        <v>105430</v>
      </c>
      <c r="Z212" s="22">
        <v>0</v>
      </c>
      <c r="AA212" s="22">
        <v>220</v>
      </c>
      <c r="AB212" s="22">
        <v>0</v>
      </c>
      <c r="AC212" s="22">
        <v>350</v>
      </c>
      <c r="AD212" s="22">
        <v>0</v>
      </c>
      <c r="AE212" s="22">
        <v>236036</v>
      </c>
      <c r="AF212" s="22">
        <v>0</v>
      </c>
      <c r="AG212" s="22">
        <v>0</v>
      </c>
      <c r="AH212" s="22">
        <v>0</v>
      </c>
      <c r="AI212" s="22">
        <v>0</v>
      </c>
      <c r="AJ212" s="22">
        <v>210394</v>
      </c>
      <c r="AK212" s="22">
        <v>82630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1600621</v>
      </c>
      <c r="AR212" s="22">
        <v>26139</v>
      </c>
      <c r="AS212" s="22">
        <v>196636</v>
      </c>
      <c r="AT212" s="22">
        <v>0</v>
      </c>
      <c r="AU212" s="22">
        <v>25600</v>
      </c>
      <c r="AV212" s="22">
        <v>2074</v>
      </c>
      <c r="AW212" s="22">
        <v>1687</v>
      </c>
      <c r="AX212" s="22">
        <v>0</v>
      </c>
      <c r="AY212" s="22">
        <v>17637</v>
      </c>
      <c r="AZ212" s="22">
        <v>0</v>
      </c>
      <c r="BA212" s="22">
        <v>0</v>
      </c>
      <c r="BB212" s="22">
        <v>312474</v>
      </c>
      <c r="BC212" s="22">
        <v>0</v>
      </c>
      <c r="BD212" s="22">
        <v>0</v>
      </c>
      <c r="BE212" s="22">
        <v>0</v>
      </c>
      <c r="BF212" s="22">
        <v>0</v>
      </c>
      <c r="BG212" s="22">
        <v>95080</v>
      </c>
      <c r="BH212" s="22">
        <v>30954</v>
      </c>
      <c r="BI212" s="22">
        <v>71376</v>
      </c>
      <c r="BJ212" s="22">
        <v>0</v>
      </c>
      <c r="BK212" s="22">
        <v>109268</v>
      </c>
      <c r="BL212" s="22">
        <v>0</v>
      </c>
      <c r="BM212" s="22">
        <v>0</v>
      </c>
      <c r="BN212" s="22">
        <v>0</v>
      </c>
      <c r="BO212" s="22">
        <v>5557</v>
      </c>
      <c r="BP212" s="22">
        <v>1651</v>
      </c>
      <c r="BQ212" s="22">
        <v>8298</v>
      </c>
      <c r="BR212" s="22">
        <v>0</v>
      </c>
      <c r="BS212" s="22">
        <v>0</v>
      </c>
      <c r="BT212" s="22">
        <v>0</v>
      </c>
      <c r="BU212" s="22">
        <v>0</v>
      </c>
      <c r="BV212" s="22">
        <v>246601</v>
      </c>
      <c r="BW212" s="22">
        <v>106447</v>
      </c>
      <c r="BX212" s="22">
        <v>0</v>
      </c>
      <c r="BY212" s="22">
        <v>0</v>
      </c>
      <c r="BZ212" s="22">
        <v>0</v>
      </c>
      <c r="CA212" s="22">
        <v>0</v>
      </c>
      <c r="CB212" s="22">
        <v>0</v>
      </c>
      <c r="CC212" s="22">
        <v>1257479</v>
      </c>
      <c r="CD212" s="22">
        <v>343142</v>
      </c>
    </row>
    <row r="213" spans="1:8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125064</v>
      </c>
      <c r="F213" s="22">
        <v>0</v>
      </c>
      <c r="G213" s="22">
        <v>8796</v>
      </c>
      <c r="H213" s="22">
        <v>0</v>
      </c>
      <c r="I213" s="22">
        <v>0</v>
      </c>
      <c r="J213" s="22">
        <v>6825</v>
      </c>
      <c r="K213" s="22">
        <v>0</v>
      </c>
      <c r="L213" s="22">
        <v>0</v>
      </c>
      <c r="M213" s="22">
        <v>6235</v>
      </c>
      <c r="N213" s="22">
        <v>592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132947</v>
      </c>
      <c r="V213" s="22">
        <v>74802</v>
      </c>
      <c r="W213" s="22">
        <v>0</v>
      </c>
      <c r="X213" s="22">
        <v>0</v>
      </c>
      <c r="Y213" s="22">
        <v>0</v>
      </c>
      <c r="Z213" s="22">
        <v>0</v>
      </c>
      <c r="AA213" s="22">
        <v>2616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533</v>
      </c>
      <c r="AK213" s="22">
        <v>0</v>
      </c>
      <c r="AL213" s="22">
        <v>0</v>
      </c>
      <c r="AM213" s="22">
        <v>50622</v>
      </c>
      <c r="AN213" s="22">
        <v>0</v>
      </c>
      <c r="AO213" s="22">
        <v>0</v>
      </c>
      <c r="AP213" s="22">
        <v>0</v>
      </c>
      <c r="AQ213" s="22">
        <v>409032</v>
      </c>
      <c r="AR213" s="22">
        <v>4193</v>
      </c>
      <c r="AS213" s="22">
        <v>76850</v>
      </c>
      <c r="AT213" s="22">
        <v>0</v>
      </c>
      <c r="AU213" s="22">
        <v>0</v>
      </c>
      <c r="AV213" s="22">
        <v>6825</v>
      </c>
      <c r="AW213" s="22">
        <v>0</v>
      </c>
      <c r="AX213" s="22">
        <v>0</v>
      </c>
      <c r="AY213" s="22">
        <v>6366</v>
      </c>
      <c r="AZ213" s="22">
        <v>982</v>
      </c>
      <c r="BA213" s="22">
        <v>0</v>
      </c>
      <c r="BB213" s="22">
        <v>167836</v>
      </c>
      <c r="BC213" s="22">
        <v>0</v>
      </c>
      <c r="BD213" s="22">
        <v>0</v>
      </c>
      <c r="BE213" s="22">
        <v>0</v>
      </c>
      <c r="BF213" s="22">
        <v>0</v>
      </c>
      <c r="BG213" s="22">
        <v>117256</v>
      </c>
      <c r="BH213" s="22">
        <v>12701</v>
      </c>
      <c r="BI213" s="22">
        <v>6290</v>
      </c>
      <c r="BJ213" s="22">
        <v>0</v>
      </c>
      <c r="BK213" s="22">
        <v>0</v>
      </c>
      <c r="BL213" s="22">
        <v>0</v>
      </c>
      <c r="BM213" s="22">
        <v>7355</v>
      </c>
      <c r="BN213" s="22">
        <v>0</v>
      </c>
      <c r="BO213" s="22">
        <v>0</v>
      </c>
      <c r="BP213" s="22">
        <v>0</v>
      </c>
      <c r="BQ213" s="22">
        <v>7576</v>
      </c>
      <c r="BR213" s="22">
        <v>0</v>
      </c>
      <c r="BS213" s="22">
        <v>0</v>
      </c>
      <c r="BT213" s="22">
        <v>0</v>
      </c>
      <c r="BU213" s="22">
        <v>0</v>
      </c>
      <c r="BV213" s="22">
        <v>23684</v>
      </c>
      <c r="BW213" s="22">
        <v>0</v>
      </c>
      <c r="BX213" s="22">
        <v>0</v>
      </c>
      <c r="BY213" s="22">
        <v>51454</v>
      </c>
      <c r="BZ213" s="22">
        <v>0</v>
      </c>
      <c r="CA213" s="22">
        <v>0</v>
      </c>
      <c r="CB213" s="22">
        <v>0</v>
      </c>
      <c r="CC213" s="22">
        <v>489368</v>
      </c>
      <c r="CD213" s="22">
        <v>-80336</v>
      </c>
    </row>
    <row r="214" spans="1:8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385280</v>
      </c>
      <c r="F214" s="22">
        <v>125</v>
      </c>
      <c r="G214" s="22">
        <v>17629</v>
      </c>
      <c r="H214" s="22">
        <v>0</v>
      </c>
      <c r="I214" s="22">
        <v>0</v>
      </c>
      <c r="J214" s="22">
        <v>96180</v>
      </c>
      <c r="K214" s="22">
        <v>0</v>
      </c>
      <c r="L214" s="22">
        <v>0</v>
      </c>
      <c r="M214" s="22">
        <v>9180</v>
      </c>
      <c r="N214" s="22">
        <v>0</v>
      </c>
      <c r="O214" s="22">
        <v>11296</v>
      </c>
      <c r="P214" s="22">
        <v>16621</v>
      </c>
      <c r="Q214" s="22">
        <v>0</v>
      </c>
      <c r="R214" s="22">
        <v>0</v>
      </c>
      <c r="S214" s="22">
        <v>0</v>
      </c>
      <c r="T214" s="22">
        <v>0</v>
      </c>
      <c r="U214" s="22">
        <v>209658</v>
      </c>
      <c r="V214" s="22">
        <v>66309</v>
      </c>
      <c r="W214" s="22">
        <v>27955</v>
      </c>
      <c r="X214" s="22">
        <v>0</v>
      </c>
      <c r="Y214" s="22">
        <v>0</v>
      </c>
      <c r="Z214" s="22">
        <v>0</v>
      </c>
      <c r="AA214" s="22">
        <v>1000</v>
      </c>
      <c r="AB214" s="22">
        <v>0</v>
      </c>
      <c r="AC214" s="22">
        <v>0</v>
      </c>
      <c r="AD214" s="22">
        <v>0</v>
      </c>
      <c r="AE214" s="22">
        <v>181967</v>
      </c>
      <c r="AF214" s="22">
        <v>0</v>
      </c>
      <c r="AG214" s="22">
        <v>5643</v>
      </c>
      <c r="AH214" s="22">
        <v>0</v>
      </c>
      <c r="AI214" s="22">
        <v>5195</v>
      </c>
      <c r="AJ214" s="22">
        <v>111355</v>
      </c>
      <c r="AK214" s="22">
        <v>5358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1150751</v>
      </c>
      <c r="AR214" s="22">
        <v>42174</v>
      </c>
      <c r="AS214" s="22">
        <v>179234</v>
      </c>
      <c r="AT214" s="22">
        <v>0</v>
      </c>
      <c r="AU214" s="22">
        <v>0</v>
      </c>
      <c r="AV214" s="22">
        <v>14106</v>
      </c>
      <c r="AW214" s="22">
        <v>361</v>
      </c>
      <c r="AX214" s="22">
        <v>0</v>
      </c>
      <c r="AY214" s="22">
        <v>5697</v>
      </c>
      <c r="AZ214" s="22">
        <v>0</v>
      </c>
      <c r="BA214" s="22">
        <v>45979</v>
      </c>
      <c r="BB214" s="22">
        <v>56454</v>
      </c>
      <c r="BC214" s="22">
        <v>0</v>
      </c>
      <c r="BD214" s="22">
        <v>0</v>
      </c>
      <c r="BE214" s="22">
        <v>0</v>
      </c>
      <c r="BF214" s="22">
        <v>0</v>
      </c>
      <c r="BG214" s="22">
        <v>223302</v>
      </c>
      <c r="BH214" s="22">
        <v>65235</v>
      </c>
      <c r="BI214" s="22">
        <v>41858</v>
      </c>
      <c r="BJ214" s="22">
        <v>0</v>
      </c>
      <c r="BK214" s="22">
        <v>4259</v>
      </c>
      <c r="BL214" s="22">
        <v>0</v>
      </c>
      <c r="BM214" s="22">
        <v>1800</v>
      </c>
      <c r="BN214" s="22">
        <v>0</v>
      </c>
      <c r="BO214" s="22">
        <v>3618</v>
      </c>
      <c r="BP214" s="22">
        <v>0</v>
      </c>
      <c r="BQ214" s="22">
        <v>21678</v>
      </c>
      <c r="BR214" s="22">
        <v>0</v>
      </c>
      <c r="BS214" s="22">
        <v>0</v>
      </c>
      <c r="BT214" s="22">
        <v>0</v>
      </c>
      <c r="BU214" s="22">
        <v>0</v>
      </c>
      <c r="BV214" s="22">
        <v>127469</v>
      </c>
      <c r="BW214" s="22">
        <v>5358</v>
      </c>
      <c r="BX214" s="22">
        <v>0</v>
      </c>
      <c r="BY214" s="22">
        <v>0</v>
      </c>
      <c r="BZ214" s="22">
        <v>0</v>
      </c>
      <c r="CA214" s="22">
        <v>0</v>
      </c>
      <c r="CB214" s="22">
        <v>148147</v>
      </c>
      <c r="CC214" s="22">
        <v>986729</v>
      </c>
      <c r="CD214" s="22">
        <v>164022</v>
      </c>
    </row>
    <row r="215" spans="1:8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1196610</v>
      </c>
      <c r="F215" s="22">
        <v>0</v>
      </c>
      <c r="G215" s="22">
        <v>20378</v>
      </c>
      <c r="H215" s="22">
        <v>5823</v>
      </c>
      <c r="I215" s="22">
        <v>0</v>
      </c>
      <c r="J215" s="22">
        <v>0</v>
      </c>
      <c r="K215" s="22">
        <v>0</v>
      </c>
      <c r="L215" s="22">
        <v>0</v>
      </c>
      <c r="M215" s="22">
        <v>2409</v>
      </c>
      <c r="N215" s="22">
        <v>0</v>
      </c>
      <c r="O215" s="22">
        <v>652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60142</v>
      </c>
      <c r="V215" s="22">
        <v>12361</v>
      </c>
      <c r="W215" s="22">
        <v>28542</v>
      </c>
      <c r="X215" s="22">
        <v>0</v>
      </c>
      <c r="Y215" s="22">
        <v>0</v>
      </c>
      <c r="Z215" s="22">
        <v>0</v>
      </c>
      <c r="AA215" s="22">
        <v>250</v>
      </c>
      <c r="AB215" s="22">
        <v>0</v>
      </c>
      <c r="AC215" s="22">
        <v>230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4507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1331904</v>
      </c>
      <c r="AR215" s="22">
        <v>13553</v>
      </c>
      <c r="AS215" s="22">
        <v>148952</v>
      </c>
      <c r="AT215" s="22">
        <v>0</v>
      </c>
      <c r="AU215" s="22">
        <v>0</v>
      </c>
      <c r="AV215" s="22">
        <v>9227</v>
      </c>
      <c r="AW215" s="22">
        <v>0</v>
      </c>
      <c r="AX215" s="22">
        <v>4658</v>
      </c>
      <c r="AY215" s="22">
        <v>3966</v>
      </c>
      <c r="AZ215" s="22">
        <v>0</v>
      </c>
      <c r="BA215" s="22">
        <v>32666</v>
      </c>
      <c r="BB215" s="22">
        <v>60388</v>
      </c>
      <c r="BC215" s="22">
        <v>0</v>
      </c>
      <c r="BD215" s="22">
        <v>0</v>
      </c>
      <c r="BE215" s="22">
        <v>0</v>
      </c>
      <c r="BF215" s="22">
        <v>0</v>
      </c>
      <c r="BG215" s="22">
        <v>158229</v>
      </c>
      <c r="BH215" s="22">
        <v>61365</v>
      </c>
      <c r="BI215" s="22">
        <v>36776</v>
      </c>
      <c r="BJ215" s="22">
        <v>0</v>
      </c>
      <c r="BK215" s="22">
        <v>1306</v>
      </c>
      <c r="BL215" s="22">
        <v>0</v>
      </c>
      <c r="BM215" s="22">
        <v>500</v>
      </c>
      <c r="BN215" s="22">
        <v>0</v>
      </c>
      <c r="BO215" s="22">
        <v>2105</v>
      </c>
      <c r="BP215" s="22">
        <v>0</v>
      </c>
      <c r="BQ215" s="22">
        <v>424</v>
      </c>
      <c r="BR215" s="22">
        <v>0</v>
      </c>
      <c r="BS215" s="22">
        <v>0</v>
      </c>
      <c r="BT215" s="22">
        <v>0</v>
      </c>
      <c r="BU215" s="22">
        <v>2100</v>
      </c>
      <c r="BV215" s="22">
        <v>10844</v>
      </c>
      <c r="BW215" s="22">
        <v>6480</v>
      </c>
      <c r="BX215" s="22">
        <v>0</v>
      </c>
      <c r="BY215" s="22">
        <v>0</v>
      </c>
      <c r="BZ215" s="22">
        <v>0</v>
      </c>
      <c r="CA215" s="22">
        <v>0</v>
      </c>
      <c r="CB215" s="22">
        <v>0</v>
      </c>
      <c r="CC215" s="22">
        <v>553539</v>
      </c>
      <c r="CD215" s="22">
        <v>778365</v>
      </c>
    </row>
    <row r="216" spans="1:8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440510</v>
      </c>
      <c r="F216" s="22">
        <v>0</v>
      </c>
      <c r="G216" s="22">
        <v>6176</v>
      </c>
      <c r="H216" s="22">
        <v>79428</v>
      </c>
      <c r="I216" s="22">
        <v>0</v>
      </c>
      <c r="J216" s="22">
        <v>19049</v>
      </c>
      <c r="K216" s="22">
        <v>0</v>
      </c>
      <c r="L216" s="22">
        <v>0</v>
      </c>
      <c r="M216" s="22">
        <v>12426</v>
      </c>
      <c r="N216" s="22">
        <v>0</v>
      </c>
      <c r="O216" s="22">
        <v>0</v>
      </c>
      <c r="P216" s="22">
        <v>111075</v>
      </c>
      <c r="Q216" s="22">
        <v>0</v>
      </c>
      <c r="R216" s="22">
        <v>0</v>
      </c>
      <c r="S216" s="22">
        <v>0</v>
      </c>
      <c r="T216" s="22">
        <v>0</v>
      </c>
      <c r="U216" s="22">
        <v>148002</v>
      </c>
      <c r="V216" s="22">
        <v>76577</v>
      </c>
      <c r="W216" s="22">
        <v>47249</v>
      </c>
      <c r="X216" s="22">
        <v>0</v>
      </c>
      <c r="Y216" s="22">
        <v>0</v>
      </c>
      <c r="Z216" s="22">
        <v>0</v>
      </c>
      <c r="AA216" s="22">
        <v>1350</v>
      </c>
      <c r="AB216" s="22">
        <v>0</v>
      </c>
      <c r="AC216" s="22">
        <v>3580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272507</v>
      </c>
      <c r="AJ216" s="22">
        <v>70146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585</v>
      </c>
      <c r="AQ216" s="22">
        <v>1288660</v>
      </c>
      <c r="AR216" s="22">
        <v>29941</v>
      </c>
      <c r="AS216" s="22">
        <v>293324</v>
      </c>
      <c r="AT216" s="22">
        <v>0</v>
      </c>
      <c r="AU216" s="22">
        <v>0</v>
      </c>
      <c r="AV216" s="22">
        <v>74550</v>
      </c>
      <c r="AW216" s="22">
        <v>0</v>
      </c>
      <c r="AX216" s="22">
        <v>0</v>
      </c>
      <c r="AY216" s="22">
        <v>17028</v>
      </c>
      <c r="AZ216" s="22">
        <v>0</v>
      </c>
      <c r="BA216" s="22">
        <v>215065</v>
      </c>
      <c r="BB216" s="22">
        <v>274097</v>
      </c>
      <c r="BC216" s="22">
        <v>0</v>
      </c>
      <c r="BD216" s="22">
        <v>0</v>
      </c>
      <c r="BE216" s="22">
        <v>0</v>
      </c>
      <c r="BF216" s="22">
        <v>0</v>
      </c>
      <c r="BG216" s="22">
        <v>247750</v>
      </c>
      <c r="BH216" s="22">
        <v>78766</v>
      </c>
      <c r="BI216" s="22">
        <v>20936</v>
      </c>
      <c r="BJ216" s="22">
        <v>0</v>
      </c>
      <c r="BK216" s="22">
        <v>3306</v>
      </c>
      <c r="BL216" s="22">
        <v>0</v>
      </c>
      <c r="BM216" s="22">
        <v>3966</v>
      </c>
      <c r="BN216" s="22">
        <v>1063</v>
      </c>
      <c r="BO216" s="22">
        <v>0</v>
      </c>
      <c r="BP216" s="22">
        <v>0</v>
      </c>
      <c r="BQ216" s="22">
        <v>0</v>
      </c>
      <c r="BR216" s="22">
        <v>0</v>
      </c>
      <c r="BS216" s="22">
        <v>0</v>
      </c>
      <c r="BT216" s="22">
        <v>0</v>
      </c>
      <c r="BU216" s="22">
        <v>317776</v>
      </c>
      <c r="BV216" s="22">
        <v>86276</v>
      </c>
      <c r="BW216" s="22">
        <v>3653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>
        <v>1667497</v>
      </c>
      <c r="CD216" s="22">
        <v>-378837</v>
      </c>
    </row>
    <row r="217" spans="1:8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270040</v>
      </c>
      <c r="F217" s="22">
        <v>0</v>
      </c>
      <c r="G217" s="22">
        <v>71858</v>
      </c>
      <c r="H217" s="22">
        <v>0</v>
      </c>
      <c r="I217" s="22">
        <v>0</v>
      </c>
      <c r="J217" s="22">
        <v>0</v>
      </c>
      <c r="K217" s="22">
        <v>7301</v>
      </c>
      <c r="L217" s="22">
        <v>0</v>
      </c>
      <c r="M217" s="22">
        <v>0</v>
      </c>
      <c r="N217" s="22">
        <v>0</v>
      </c>
      <c r="O217" s="22">
        <v>7863</v>
      </c>
      <c r="P217" s="22">
        <v>558862</v>
      </c>
      <c r="Q217" s="22">
        <v>0</v>
      </c>
      <c r="R217" s="22">
        <v>0</v>
      </c>
      <c r="S217" s="22">
        <v>0</v>
      </c>
      <c r="T217" s="22">
        <v>0</v>
      </c>
      <c r="U217" s="22">
        <v>201386</v>
      </c>
      <c r="V217" s="22">
        <v>31641</v>
      </c>
      <c r="W217" s="22">
        <v>20701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99660</v>
      </c>
      <c r="AF217" s="22">
        <v>0</v>
      </c>
      <c r="AG217" s="22">
        <v>0</v>
      </c>
      <c r="AH217" s="22">
        <v>0</v>
      </c>
      <c r="AI217" s="22">
        <v>0</v>
      </c>
      <c r="AJ217" s="22">
        <v>178761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1448073</v>
      </c>
      <c r="AR217" s="22">
        <v>7950</v>
      </c>
      <c r="AS217" s="22">
        <v>167294</v>
      </c>
      <c r="AT217" s="22">
        <v>0</v>
      </c>
      <c r="AU217" s="22">
        <v>0</v>
      </c>
      <c r="AV217" s="22">
        <v>0</v>
      </c>
      <c r="AW217" s="22">
        <v>15369</v>
      </c>
      <c r="AX217" s="22">
        <v>0</v>
      </c>
      <c r="AY217" s="22">
        <v>8035</v>
      </c>
      <c r="AZ217" s="22">
        <v>0</v>
      </c>
      <c r="BA217" s="22">
        <v>15665</v>
      </c>
      <c r="BB217" s="22">
        <v>124001</v>
      </c>
      <c r="BC217" s="22">
        <v>0</v>
      </c>
      <c r="BD217" s="22">
        <v>0</v>
      </c>
      <c r="BE217" s="22">
        <v>0</v>
      </c>
      <c r="BF217" s="22">
        <v>0</v>
      </c>
      <c r="BG217" s="22">
        <v>261327</v>
      </c>
      <c r="BH217" s="22">
        <v>31135</v>
      </c>
      <c r="BI217" s="22">
        <v>46622</v>
      </c>
      <c r="BJ217" s="22">
        <v>0</v>
      </c>
      <c r="BK217" s="22">
        <v>2519</v>
      </c>
      <c r="BL217" s="22">
        <v>0</v>
      </c>
      <c r="BM217" s="22">
        <v>1867</v>
      </c>
      <c r="BN217" s="22">
        <v>0</v>
      </c>
      <c r="BO217" s="22">
        <v>8829</v>
      </c>
      <c r="BP217" s="22">
        <v>0</v>
      </c>
      <c r="BQ217" s="22">
        <v>0</v>
      </c>
      <c r="BR217" s="22">
        <v>0</v>
      </c>
      <c r="BS217" s="22">
        <v>0</v>
      </c>
      <c r="BT217" s="22">
        <v>0</v>
      </c>
      <c r="BU217" s="22">
        <v>0</v>
      </c>
      <c r="BV217" s="22">
        <v>33691</v>
      </c>
      <c r="BW217" s="22">
        <v>7557</v>
      </c>
      <c r="BX217" s="22">
        <v>0</v>
      </c>
      <c r="BY217" s="22">
        <v>0</v>
      </c>
      <c r="BZ217" s="22">
        <v>0</v>
      </c>
      <c r="CA217" s="22">
        <v>0</v>
      </c>
      <c r="CB217" s="22">
        <v>133989</v>
      </c>
      <c r="CC217" s="22">
        <v>865850</v>
      </c>
      <c r="CD217" s="22">
        <v>582223</v>
      </c>
    </row>
    <row r="218" spans="1:8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336212</v>
      </c>
      <c r="F218" s="22">
        <v>0</v>
      </c>
      <c r="G218" s="22">
        <v>69360</v>
      </c>
      <c r="H218" s="22">
        <v>0</v>
      </c>
      <c r="I218" s="22">
        <v>0</v>
      </c>
      <c r="J218" s="22">
        <v>587353</v>
      </c>
      <c r="K218" s="22">
        <v>0</v>
      </c>
      <c r="L218" s="22">
        <v>560</v>
      </c>
      <c r="M218" s="22">
        <v>585</v>
      </c>
      <c r="N218" s="22">
        <v>0</v>
      </c>
      <c r="O218" s="22">
        <v>0</v>
      </c>
      <c r="P218" s="22">
        <v>15618</v>
      </c>
      <c r="Q218" s="22">
        <v>0</v>
      </c>
      <c r="R218" s="22">
        <v>0</v>
      </c>
      <c r="S218" s="22">
        <v>0</v>
      </c>
      <c r="T218" s="22">
        <v>0</v>
      </c>
      <c r="U218" s="22">
        <v>151540</v>
      </c>
      <c r="V218" s="22">
        <v>69824</v>
      </c>
      <c r="W218" s="22">
        <v>37072</v>
      </c>
      <c r="X218" s="22">
        <v>0</v>
      </c>
      <c r="Y218" s="22">
        <v>0</v>
      </c>
      <c r="Z218" s="22">
        <v>0</v>
      </c>
      <c r="AA218" s="22">
        <v>225</v>
      </c>
      <c r="AB218" s="22">
        <v>0</v>
      </c>
      <c r="AC218" s="22">
        <v>0</v>
      </c>
      <c r="AD218" s="22">
        <v>0</v>
      </c>
      <c r="AE218" s="22">
        <v>12670</v>
      </c>
      <c r="AF218" s="22">
        <v>0</v>
      </c>
      <c r="AG218" s="22">
        <v>0</v>
      </c>
      <c r="AH218" s="22">
        <v>0</v>
      </c>
      <c r="AI218" s="22">
        <v>200742</v>
      </c>
      <c r="AJ218" s="22">
        <v>9746</v>
      </c>
      <c r="AK218" s="22">
        <v>0</v>
      </c>
      <c r="AL218" s="22">
        <v>0</v>
      </c>
      <c r="AM218" s="22">
        <v>0</v>
      </c>
      <c r="AN218" s="22">
        <v>216646</v>
      </c>
      <c r="AO218" s="22">
        <v>0</v>
      </c>
      <c r="AP218" s="22">
        <v>0</v>
      </c>
      <c r="AQ218" s="22">
        <v>1708153</v>
      </c>
      <c r="AR218" s="22">
        <v>18924</v>
      </c>
      <c r="AS218" s="22">
        <v>157894</v>
      </c>
      <c r="AT218" s="22">
        <v>0</v>
      </c>
      <c r="AU218" s="22">
        <v>0</v>
      </c>
      <c r="AV218" s="22">
        <v>68092</v>
      </c>
      <c r="AW218" s="22">
        <v>5494</v>
      </c>
      <c r="AX218" s="22">
        <v>5586</v>
      </c>
      <c r="AY218" s="22">
        <v>0</v>
      </c>
      <c r="AZ218" s="22">
        <v>0</v>
      </c>
      <c r="BA218" s="22">
        <v>0</v>
      </c>
      <c r="BB218" s="22">
        <v>181385</v>
      </c>
      <c r="BC218" s="22">
        <v>0</v>
      </c>
      <c r="BD218" s="22">
        <v>0</v>
      </c>
      <c r="BE218" s="22">
        <v>483</v>
      </c>
      <c r="BF218" s="22">
        <v>0</v>
      </c>
      <c r="BG218" s="22">
        <v>169532</v>
      </c>
      <c r="BH218" s="22">
        <v>52189</v>
      </c>
      <c r="BI218" s="22">
        <v>38302</v>
      </c>
      <c r="BJ218" s="22">
        <v>0</v>
      </c>
      <c r="BK218" s="22">
        <v>3016</v>
      </c>
      <c r="BL218" s="22">
        <v>0</v>
      </c>
      <c r="BM218" s="22">
        <v>1862</v>
      </c>
      <c r="BN218" s="22">
        <v>400</v>
      </c>
      <c r="BO218" s="22">
        <v>0</v>
      </c>
      <c r="BP218" s="22">
        <v>0</v>
      </c>
      <c r="BQ218" s="22">
        <v>9742</v>
      </c>
      <c r="BR218" s="22">
        <v>0</v>
      </c>
      <c r="BS218" s="22">
        <v>0</v>
      </c>
      <c r="BT218" s="22">
        <v>0</v>
      </c>
      <c r="BU218" s="22">
        <v>283570</v>
      </c>
      <c r="BV218" s="22">
        <v>24453</v>
      </c>
      <c r="BW218" s="22">
        <v>5000</v>
      </c>
      <c r="BX218" s="22">
        <v>0</v>
      </c>
      <c r="BY218" s="22">
        <v>0</v>
      </c>
      <c r="BZ218" s="22">
        <v>203243</v>
      </c>
      <c r="CA218" s="22">
        <v>0</v>
      </c>
      <c r="CB218" s="22">
        <v>2366</v>
      </c>
      <c r="CC218" s="22">
        <v>1231533</v>
      </c>
      <c r="CD218" s="22">
        <v>476620</v>
      </c>
    </row>
    <row r="219" spans="1:8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280363</v>
      </c>
      <c r="F219" s="22">
        <v>0</v>
      </c>
      <c r="G219" s="22">
        <v>89590</v>
      </c>
      <c r="H219" s="22">
        <v>1272</v>
      </c>
      <c r="I219" s="22">
        <v>0</v>
      </c>
      <c r="J219" s="22">
        <v>70074</v>
      </c>
      <c r="K219" s="22">
        <v>0</v>
      </c>
      <c r="L219" s="22">
        <v>0</v>
      </c>
      <c r="M219" s="22">
        <v>775</v>
      </c>
      <c r="N219" s="22">
        <v>0</v>
      </c>
      <c r="O219" s="22">
        <v>0</v>
      </c>
      <c r="P219" s="22">
        <v>250176</v>
      </c>
      <c r="Q219" s="22">
        <v>0</v>
      </c>
      <c r="R219" s="22">
        <v>0</v>
      </c>
      <c r="S219" s="22">
        <v>0</v>
      </c>
      <c r="T219" s="22">
        <v>0</v>
      </c>
      <c r="U219" s="22">
        <v>98594</v>
      </c>
      <c r="V219" s="22">
        <v>43157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860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12452</v>
      </c>
      <c r="AK219" s="22">
        <v>0</v>
      </c>
      <c r="AL219" s="22">
        <v>0</v>
      </c>
      <c r="AM219" s="22">
        <v>1512</v>
      </c>
      <c r="AN219" s="22">
        <v>0</v>
      </c>
      <c r="AO219" s="22">
        <v>0</v>
      </c>
      <c r="AP219" s="22">
        <v>0</v>
      </c>
      <c r="AQ219" s="22">
        <v>848825</v>
      </c>
      <c r="AR219" s="22">
        <v>16635</v>
      </c>
      <c r="AS219" s="22">
        <v>158698</v>
      </c>
      <c r="AT219" s="22">
        <v>0</v>
      </c>
      <c r="AU219" s="22">
        <v>0</v>
      </c>
      <c r="AV219" s="22">
        <v>57337</v>
      </c>
      <c r="AW219" s="22">
        <v>0</v>
      </c>
      <c r="AX219" s="22">
        <v>0</v>
      </c>
      <c r="AY219" s="22">
        <v>515</v>
      </c>
      <c r="AZ219" s="22">
        <v>0</v>
      </c>
      <c r="BA219" s="22">
        <v>13411</v>
      </c>
      <c r="BB219" s="22">
        <v>212687</v>
      </c>
      <c r="BC219" s="22">
        <v>0</v>
      </c>
      <c r="BD219" s="22">
        <v>0</v>
      </c>
      <c r="BE219" s="22">
        <v>0</v>
      </c>
      <c r="BF219" s="22">
        <v>0</v>
      </c>
      <c r="BG219" s="22">
        <v>67765</v>
      </c>
      <c r="BH219" s="22">
        <v>28490</v>
      </c>
      <c r="BI219" s="22">
        <v>16971</v>
      </c>
      <c r="BJ219" s="22">
        <v>0</v>
      </c>
      <c r="BK219" s="22">
        <v>26166</v>
      </c>
      <c r="BL219" s="22">
        <v>0</v>
      </c>
      <c r="BM219" s="22">
        <v>0</v>
      </c>
      <c r="BN219" s="22">
        <v>0</v>
      </c>
      <c r="BO219" s="22">
        <v>0</v>
      </c>
      <c r="BP219" s="22">
        <v>0</v>
      </c>
      <c r="BQ219" s="22">
        <v>0</v>
      </c>
      <c r="BR219" s="22">
        <v>0</v>
      </c>
      <c r="BS219" s="22">
        <v>0</v>
      </c>
      <c r="BT219" s="22">
        <v>0</v>
      </c>
      <c r="BU219" s="22">
        <v>0</v>
      </c>
      <c r="BV219" s="22">
        <v>16999</v>
      </c>
      <c r="BW219" s="22">
        <v>6486</v>
      </c>
      <c r="BX219" s="22">
        <v>0</v>
      </c>
      <c r="BY219" s="22">
        <v>0</v>
      </c>
      <c r="BZ219" s="22">
        <v>0</v>
      </c>
      <c r="CA219" s="22">
        <v>0</v>
      </c>
      <c r="CB219" s="22">
        <v>0</v>
      </c>
      <c r="CC219" s="22">
        <v>622160</v>
      </c>
      <c r="CD219" s="22">
        <v>226665</v>
      </c>
    </row>
    <row r="220" spans="1:8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532975</v>
      </c>
      <c r="F220" s="22">
        <v>0</v>
      </c>
      <c r="G220" s="22">
        <v>0</v>
      </c>
      <c r="H220" s="22">
        <v>0</v>
      </c>
      <c r="I220" s="22">
        <v>0</v>
      </c>
      <c r="J220" s="22">
        <v>6681</v>
      </c>
      <c r="K220" s="22">
        <v>0</v>
      </c>
      <c r="L220" s="22">
        <v>0</v>
      </c>
      <c r="M220" s="22">
        <v>3055</v>
      </c>
      <c r="N220" s="22">
        <v>0</v>
      </c>
      <c r="O220" s="22">
        <v>0</v>
      </c>
      <c r="P220" s="22">
        <v>478083</v>
      </c>
      <c r="Q220" s="22">
        <v>0</v>
      </c>
      <c r="R220" s="22">
        <v>0</v>
      </c>
      <c r="S220" s="22">
        <v>0</v>
      </c>
      <c r="T220" s="22">
        <v>0</v>
      </c>
      <c r="U220" s="22">
        <v>87506</v>
      </c>
      <c r="V220" s="22">
        <v>27353</v>
      </c>
      <c r="W220" s="22">
        <v>57658</v>
      </c>
      <c r="X220" s="22">
        <v>0</v>
      </c>
      <c r="Y220" s="22">
        <v>14439</v>
      </c>
      <c r="Z220" s="22">
        <v>0</v>
      </c>
      <c r="AA220" s="22">
        <v>2952</v>
      </c>
      <c r="AB220" s="22">
        <v>0</v>
      </c>
      <c r="AC220" s="22">
        <v>82328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28091</v>
      </c>
      <c r="AJ220" s="22">
        <v>0</v>
      </c>
      <c r="AK220" s="22">
        <v>16417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1337538</v>
      </c>
      <c r="AR220" s="22">
        <v>39440</v>
      </c>
      <c r="AS220" s="22">
        <v>225445</v>
      </c>
      <c r="AT220" s="22">
        <v>0</v>
      </c>
      <c r="AU220" s="22">
        <v>0</v>
      </c>
      <c r="AV220" s="22">
        <v>58845</v>
      </c>
      <c r="AW220" s="22">
        <v>1021</v>
      </c>
      <c r="AX220" s="22">
        <v>0</v>
      </c>
      <c r="AY220" s="22">
        <v>16833</v>
      </c>
      <c r="AZ220" s="22">
        <v>0</v>
      </c>
      <c r="BA220" s="22">
        <v>0</v>
      </c>
      <c r="BB220" s="22">
        <v>288487</v>
      </c>
      <c r="BC220" s="22">
        <v>0</v>
      </c>
      <c r="BD220" s="22">
        <v>0</v>
      </c>
      <c r="BE220" s="22">
        <v>0</v>
      </c>
      <c r="BF220" s="22">
        <v>0</v>
      </c>
      <c r="BG220" s="22">
        <v>107865</v>
      </c>
      <c r="BH220" s="22">
        <v>48473</v>
      </c>
      <c r="BI220" s="22">
        <v>54138</v>
      </c>
      <c r="BJ220" s="22">
        <v>0</v>
      </c>
      <c r="BK220" s="22">
        <v>34051</v>
      </c>
      <c r="BL220" s="22">
        <v>0</v>
      </c>
      <c r="BM220" s="22">
        <v>3249</v>
      </c>
      <c r="BN220" s="22">
        <v>0</v>
      </c>
      <c r="BO220" s="22">
        <v>36689</v>
      </c>
      <c r="BP220" s="22">
        <v>0</v>
      </c>
      <c r="BQ220" s="22">
        <v>0</v>
      </c>
      <c r="BR220" s="22">
        <v>0</v>
      </c>
      <c r="BS220" s="22">
        <v>0</v>
      </c>
      <c r="BT220" s="22">
        <v>0</v>
      </c>
      <c r="BU220" s="22">
        <v>0</v>
      </c>
      <c r="BV220" s="22">
        <v>15207</v>
      </c>
      <c r="BW220" s="22">
        <v>0</v>
      </c>
      <c r="BX220" s="22">
        <v>42352</v>
      </c>
      <c r="BY220" s="22">
        <v>0</v>
      </c>
      <c r="BZ220" s="22">
        <v>0</v>
      </c>
      <c r="CA220" s="22">
        <v>0</v>
      </c>
      <c r="CB220" s="22">
        <v>0</v>
      </c>
      <c r="CC220" s="22">
        <v>972095</v>
      </c>
      <c r="CD220" s="22">
        <v>365443</v>
      </c>
    </row>
    <row r="221" spans="1:8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312145</v>
      </c>
      <c r="F221" s="22">
        <v>0</v>
      </c>
      <c r="G221" s="22">
        <v>100670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3855</v>
      </c>
      <c r="N221" s="22">
        <v>0</v>
      </c>
      <c r="O221" s="22">
        <v>0</v>
      </c>
      <c r="P221" s="22">
        <v>348479</v>
      </c>
      <c r="Q221" s="22">
        <v>0</v>
      </c>
      <c r="R221" s="22">
        <v>0</v>
      </c>
      <c r="S221" s="22">
        <v>0</v>
      </c>
      <c r="T221" s="22">
        <v>0</v>
      </c>
      <c r="U221" s="22">
        <v>151494</v>
      </c>
      <c r="V221" s="22">
        <v>22067</v>
      </c>
      <c r="W221" s="22">
        <v>35981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1541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39285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1015517</v>
      </c>
      <c r="AR221" s="22">
        <v>34117</v>
      </c>
      <c r="AS221" s="22">
        <v>173257</v>
      </c>
      <c r="AT221" s="22">
        <v>0</v>
      </c>
      <c r="AU221" s="22">
        <v>0</v>
      </c>
      <c r="AV221" s="22">
        <v>19269</v>
      </c>
      <c r="AW221" s="22">
        <v>0</v>
      </c>
      <c r="AX221" s="22">
        <v>-4984</v>
      </c>
      <c r="AY221" s="22">
        <v>5192</v>
      </c>
      <c r="AZ221" s="22">
        <v>0</v>
      </c>
      <c r="BA221" s="22">
        <v>0</v>
      </c>
      <c r="BB221" s="22">
        <v>163285</v>
      </c>
      <c r="BC221" s="22">
        <v>0</v>
      </c>
      <c r="BD221" s="22">
        <v>0</v>
      </c>
      <c r="BE221" s="22">
        <v>0</v>
      </c>
      <c r="BF221" s="22">
        <v>0</v>
      </c>
      <c r="BG221" s="22">
        <v>131772</v>
      </c>
      <c r="BH221" s="22">
        <v>57688</v>
      </c>
      <c r="BI221" s="22">
        <v>23566</v>
      </c>
      <c r="BJ221" s="22">
        <v>0</v>
      </c>
      <c r="BK221" s="22">
        <v>3074</v>
      </c>
      <c r="BL221" s="22">
        <v>0</v>
      </c>
      <c r="BM221" s="22">
        <v>0</v>
      </c>
      <c r="BN221" s="22">
        <v>0</v>
      </c>
      <c r="BO221" s="22">
        <v>867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25002</v>
      </c>
      <c r="BW221" s="22">
        <v>0</v>
      </c>
      <c r="BX221" s="22">
        <v>0</v>
      </c>
      <c r="BY221" s="22">
        <v>0</v>
      </c>
      <c r="BZ221" s="22">
        <v>0</v>
      </c>
      <c r="CA221" s="22">
        <v>0</v>
      </c>
      <c r="CB221" s="22">
        <v>0</v>
      </c>
      <c r="CC221" s="22">
        <v>632105</v>
      </c>
      <c r="CD221" s="22">
        <v>383412</v>
      </c>
    </row>
    <row r="222" spans="1:8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763750</v>
      </c>
      <c r="F222" s="22">
        <v>0</v>
      </c>
      <c r="G222" s="22">
        <v>50194</v>
      </c>
      <c r="H222" s="22">
        <v>0</v>
      </c>
      <c r="I222" s="22">
        <v>0</v>
      </c>
      <c r="J222" s="22">
        <v>12207</v>
      </c>
      <c r="K222" s="22">
        <v>0</v>
      </c>
      <c r="L222" s="22">
        <v>12000</v>
      </c>
      <c r="M222" s="22">
        <v>0</v>
      </c>
      <c r="N222" s="22">
        <v>170</v>
      </c>
      <c r="O222" s="22">
        <v>2340</v>
      </c>
      <c r="P222" s="22">
        <v>1125</v>
      </c>
      <c r="Q222" s="22">
        <v>8569</v>
      </c>
      <c r="R222" s="22">
        <v>0</v>
      </c>
      <c r="S222" s="22">
        <v>0</v>
      </c>
      <c r="T222" s="22">
        <v>0</v>
      </c>
      <c r="U222" s="22">
        <v>210898</v>
      </c>
      <c r="V222" s="22">
        <v>58079</v>
      </c>
      <c r="W222" s="22">
        <v>126945</v>
      </c>
      <c r="X222" s="22">
        <v>0</v>
      </c>
      <c r="Y222" s="22">
        <v>16987</v>
      </c>
      <c r="Z222" s="22">
        <v>0</v>
      </c>
      <c r="AA222" s="22">
        <v>0</v>
      </c>
      <c r="AB222" s="22">
        <v>0</v>
      </c>
      <c r="AC222" s="22">
        <v>4565</v>
      </c>
      <c r="AD222" s="22">
        <v>0</v>
      </c>
      <c r="AE222" s="22">
        <v>408136</v>
      </c>
      <c r="AF222" s="22">
        <v>0</v>
      </c>
      <c r="AG222" s="22">
        <v>0</v>
      </c>
      <c r="AH222" s="22">
        <v>0</v>
      </c>
      <c r="AI222" s="22">
        <v>0</v>
      </c>
      <c r="AJ222" s="22">
        <v>1866648</v>
      </c>
      <c r="AK222" s="22">
        <v>6318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3548931</v>
      </c>
      <c r="AR222" s="22">
        <v>46547</v>
      </c>
      <c r="AS222" s="22">
        <v>311639</v>
      </c>
      <c r="AT222" s="22">
        <v>0</v>
      </c>
      <c r="AU222" s="22">
        <v>0</v>
      </c>
      <c r="AV222" s="22">
        <v>31154</v>
      </c>
      <c r="AW222" s="22">
        <v>0</v>
      </c>
      <c r="AX222" s="22">
        <v>9038</v>
      </c>
      <c r="AY222" s="22">
        <v>7322</v>
      </c>
      <c r="AZ222" s="22">
        <v>0</v>
      </c>
      <c r="BA222" s="22">
        <v>128205</v>
      </c>
      <c r="BB222" s="22">
        <v>320218</v>
      </c>
      <c r="BC222" s="22">
        <v>23836</v>
      </c>
      <c r="BD222" s="22">
        <v>0</v>
      </c>
      <c r="BE222" s="22">
        <v>724</v>
      </c>
      <c r="BF222" s="22">
        <v>0</v>
      </c>
      <c r="BG222" s="22">
        <v>1001419</v>
      </c>
      <c r="BH222" s="22">
        <v>48119</v>
      </c>
      <c r="BI222" s="22">
        <v>102413</v>
      </c>
      <c r="BJ222" s="22">
        <v>0</v>
      </c>
      <c r="BK222" s="22">
        <v>20127</v>
      </c>
      <c r="BL222" s="22">
        <v>0</v>
      </c>
      <c r="BM222" s="22">
        <v>609</v>
      </c>
      <c r="BN222" s="22">
        <v>24830</v>
      </c>
      <c r="BO222" s="22">
        <v>0</v>
      </c>
      <c r="BP222" s="22">
        <v>10450</v>
      </c>
      <c r="BQ222" s="22">
        <v>153559</v>
      </c>
      <c r="BR222" s="22">
        <v>0</v>
      </c>
      <c r="BS222" s="22">
        <v>0</v>
      </c>
      <c r="BT222" s="22">
        <v>0</v>
      </c>
      <c r="BU222" s="22">
        <v>6721</v>
      </c>
      <c r="BV222" s="22">
        <v>350481</v>
      </c>
      <c r="BW222" s="22">
        <v>6318</v>
      </c>
      <c r="BX222" s="22">
        <v>0</v>
      </c>
      <c r="BY222" s="22">
        <v>0</v>
      </c>
      <c r="BZ222" s="22">
        <v>0</v>
      </c>
      <c r="CA222" s="22">
        <v>0</v>
      </c>
      <c r="CB222" s="22">
        <v>0</v>
      </c>
      <c r="CC222" s="22">
        <v>2603729</v>
      </c>
      <c r="CD222" s="22">
        <v>945202</v>
      </c>
    </row>
    <row r="223" spans="1:8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406274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10497</v>
      </c>
      <c r="O223" s="22">
        <v>0</v>
      </c>
      <c r="P223" s="22">
        <v>64329</v>
      </c>
      <c r="Q223" s="22">
        <v>0</v>
      </c>
      <c r="R223" s="22">
        <v>0</v>
      </c>
      <c r="S223" s="22">
        <v>0</v>
      </c>
      <c r="T223" s="22">
        <v>0</v>
      </c>
      <c r="U223" s="22">
        <v>65593</v>
      </c>
      <c r="V223" s="22">
        <v>14058</v>
      </c>
      <c r="W223" s="22">
        <v>22105</v>
      </c>
      <c r="X223" s="22">
        <v>755</v>
      </c>
      <c r="Y223" s="22">
        <v>0</v>
      </c>
      <c r="Z223" s="22">
        <v>0</v>
      </c>
      <c r="AA223" s="22">
        <v>2</v>
      </c>
      <c r="AB223" s="22">
        <v>0</v>
      </c>
      <c r="AC223" s="22">
        <v>80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23508</v>
      </c>
      <c r="AJ223" s="22">
        <v>21172</v>
      </c>
      <c r="AK223" s="22">
        <v>33</v>
      </c>
      <c r="AL223" s="22">
        <v>0</v>
      </c>
      <c r="AM223" s="22">
        <v>1042</v>
      </c>
      <c r="AN223" s="22">
        <v>0</v>
      </c>
      <c r="AO223" s="22">
        <v>0</v>
      </c>
      <c r="AP223" s="22">
        <v>0</v>
      </c>
      <c r="AQ223" s="22">
        <v>629448</v>
      </c>
      <c r="AR223" s="22">
        <v>14823</v>
      </c>
      <c r="AS223" s="22">
        <v>139096</v>
      </c>
      <c r="AT223" s="22">
        <v>0</v>
      </c>
      <c r="AU223" s="22">
        <v>0</v>
      </c>
      <c r="AV223" s="22">
        <v>17284</v>
      </c>
      <c r="AW223" s="22">
        <v>0</v>
      </c>
      <c r="AX223" s="22">
        <v>0</v>
      </c>
      <c r="AY223" s="22">
        <v>0</v>
      </c>
      <c r="AZ223" s="22">
        <v>0</v>
      </c>
      <c r="BA223" s="22">
        <v>0</v>
      </c>
      <c r="BB223" s="22">
        <v>84792</v>
      </c>
      <c r="BC223" s="22">
        <v>0</v>
      </c>
      <c r="BD223" s="22">
        <v>0</v>
      </c>
      <c r="BE223" s="22">
        <v>0</v>
      </c>
      <c r="BF223" s="22">
        <v>0</v>
      </c>
      <c r="BG223" s="22">
        <v>117445</v>
      </c>
      <c r="BH223" s="22">
        <v>7771</v>
      </c>
      <c r="BI223" s="22">
        <v>26117</v>
      </c>
      <c r="BJ223" s="22">
        <v>0</v>
      </c>
      <c r="BK223" s="22">
        <v>1958</v>
      </c>
      <c r="BL223" s="22">
        <v>0</v>
      </c>
      <c r="BM223" s="22">
        <v>0</v>
      </c>
      <c r="BN223" s="22">
        <v>1473</v>
      </c>
      <c r="BO223" s="22">
        <v>2360</v>
      </c>
      <c r="BP223" s="22">
        <v>0</v>
      </c>
      <c r="BQ223" s="22">
        <v>0</v>
      </c>
      <c r="BR223" s="22">
        <v>0</v>
      </c>
      <c r="BS223" s="22">
        <v>0</v>
      </c>
      <c r="BT223" s="22">
        <v>0</v>
      </c>
      <c r="BU223" s="22">
        <v>0</v>
      </c>
      <c r="BV223" s="22">
        <v>45906</v>
      </c>
      <c r="BW223" s="22">
        <v>31766</v>
      </c>
      <c r="BX223" s="22">
        <v>0</v>
      </c>
      <c r="BY223" s="22">
        <v>0</v>
      </c>
      <c r="BZ223" s="22">
        <v>0</v>
      </c>
      <c r="CA223" s="22">
        <v>0</v>
      </c>
      <c r="CB223" s="22">
        <v>157365</v>
      </c>
      <c r="CC223" s="22">
        <v>648156</v>
      </c>
      <c r="CD223" s="22">
        <v>-18708</v>
      </c>
    </row>
    <row r="224" spans="1:8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139437</v>
      </c>
      <c r="F224" s="22">
        <v>0</v>
      </c>
      <c r="G224" s="22">
        <v>83441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561</v>
      </c>
      <c r="N224" s="22">
        <v>0</v>
      </c>
      <c r="O224" s="22">
        <v>0</v>
      </c>
      <c r="P224" s="22">
        <v>205997</v>
      </c>
      <c r="Q224" s="22">
        <v>0</v>
      </c>
      <c r="R224" s="22">
        <v>0</v>
      </c>
      <c r="S224" s="22">
        <v>0</v>
      </c>
      <c r="T224" s="22">
        <v>0</v>
      </c>
      <c r="U224" s="22">
        <v>62969</v>
      </c>
      <c r="V224" s="22">
        <v>29372</v>
      </c>
      <c r="W224" s="22">
        <v>20354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250</v>
      </c>
      <c r="AD224" s="22">
        <v>1490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7250</v>
      </c>
      <c r="AK224" s="22">
        <v>11705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562826</v>
      </c>
      <c r="AR224" s="22">
        <v>7832</v>
      </c>
      <c r="AS224" s="22">
        <v>96479</v>
      </c>
      <c r="AT224" s="22">
        <v>0</v>
      </c>
      <c r="AU224" s="22">
        <v>0</v>
      </c>
      <c r="AV224" s="22">
        <v>25190</v>
      </c>
      <c r="AW224" s="22">
        <v>0</v>
      </c>
      <c r="AX224" s="22">
        <v>0</v>
      </c>
      <c r="AY224" s="22">
        <v>2432</v>
      </c>
      <c r="AZ224" s="22">
        <v>0</v>
      </c>
      <c r="BA224" s="22">
        <v>0</v>
      </c>
      <c r="BB224" s="22">
        <v>51961</v>
      </c>
      <c r="BC224" s="22">
        <v>0</v>
      </c>
      <c r="BD224" s="22">
        <v>0</v>
      </c>
      <c r="BE224" s="22">
        <v>0</v>
      </c>
      <c r="BF224" s="22">
        <v>0</v>
      </c>
      <c r="BG224" s="22">
        <v>44783</v>
      </c>
      <c r="BH224" s="22">
        <v>20094</v>
      </c>
      <c r="BI224" s="22">
        <v>16068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12555</v>
      </c>
      <c r="BW224" s="22">
        <v>0</v>
      </c>
      <c r="BX224" s="22">
        <v>0</v>
      </c>
      <c r="BY224" s="22">
        <v>0</v>
      </c>
      <c r="BZ224" s="22">
        <v>0</v>
      </c>
      <c r="CA224" s="22">
        <v>0</v>
      </c>
      <c r="CB224" s="22">
        <v>99619</v>
      </c>
      <c r="CC224" s="22">
        <v>377013</v>
      </c>
      <c r="CD224" s="22">
        <v>185813</v>
      </c>
    </row>
    <row r="225" spans="1:8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519425</v>
      </c>
      <c r="F225" s="22">
        <v>0</v>
      </c>
      <c r="G225" s="22">
        <v>52692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1370</v>
      </c>
      <c r="N225" s="22">
        <v>0</v>
      </c>
      <c r="O225" s="22">
        <v>0</v>
      </c>
      <c r="P225" s="22">
        <v>267375</v>
      </c>
      <c r="Q225" s="22">
        <v>0</v>
      </c>
      <c r="R225" s="22">
        <v>0</v>
      </c>
      <c r="S225" s="22">
        <v>0</v>
      </c>
      <c r="T225" s="22">
        <v>0</v>
      </c>
      <c r="U225" s="22">
        <v>246966</v>
      </c>
      <c r="V225" s="22">
        <v>35965</v>
      </c>
      <c r="W225" s="22">
        <v>30851</v>
      </c>
      <c r="X225" s="22">
        <v>0</v>
      </c>
      <c r="Y225" s="22">
        <v>64823</v>
      </c>
      <c r="Z225" s="22">
        <v>0</v>
      </c>
      <c r="AA225" s="22">
        <v>11715</v>
      </c>
      <c r="AB225" s="22">
        <v>0</v>
      </c>
      <c r="AC225" s="22">
        <v>11424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4512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1247118</v>
      </c>
      <c r="AR225" s="22">
        <v>22279</v>
      </c>
      <c r="AS225" s="22">
        <v>431308</v>
      </c>
      <c r="AT225" s="22">
        <v>0</v>
      </c>
      <c r="AU225" s="22">
        <v>0</v>
      </c>
      <c r="AV225" s="22">
        <v>0</v>
      </c>
      <c r="AW225" s="22">
        <v>23</v>
      </c>
      <c r="AX225" s="22">
        <v>0</v>
      </c>
      <c r="AY225" s="22">
        <v>8327</v>
      </c>
      <c r="AZ225" s="22">
        <v>0</v>
      </c>
      <c r="BA225" s="22">
        <v>61177</v>
      </c>
      <c r="BB225" s="22">
        <v>49499</v>
      </c>
      <c r="BC225" s="22">
        <v>0</v>
      </c>
      <c r="BD225" s="22">
        <v>0</v>
      </c>
      <c r="BE225" s="22">
        <v>0</v>
      </c>
      <c r="BF225" s="22">
        <v>0</v>
      </c>
      <c r="BG225" s="22">
        <v>11845</v>
      </c>
      <c r="BH225" s="22">
        <v>23627</v>
      </c>
      <c r="BI225" s="22">
        <v>35238</v>
      </c>
      <c r="BJ225" s="22">
        <v>0</v>
      </c>
      <c r="BK225" s="22">
        <v>63029</v>
      </c>
      <c r="BL225" s="22">
        <v>0</v>
      </c>
      <c r="BM225" s="22">
        <v>1430</v>
      </c>
      <c r="BN225" s="22">
        <v>0</v>
      </c>
      <c r="BO225" s="22">
        <v>34572</v>
      </c>
      <c r="BP225" s="22">
        <v>0</v>
      </c>
      <c r="BQ225" s="22">
        <v>0</v>
      </c>
      <c r="BR225" s="22">
        <v>0</v>
      </c>
      <c r="BS225" s="22">
        <v>0</v>
      </c>
      <c r="BT225" s="22">
        <v>0</v>
      </c>
      <c r="BU225" s="22">
        <v>0</v>
      </c>
      <c r="BV225" s="22">
        <v>11777</v>
      </c>
      <c r="BW225" s="22">
        <v>5939</v>
      </c>
      <c r="BX225" s="22">
        <v>0</v>
      </c>
      <c r="BY225" s="22">
        <v>0</v>
      </c>
      <c r="BZ225" s="22">
        <v>0</v>
      </c>
      <c r="CA225" s="22">
        <v>0</v>
      </c>
      <c r="CB225" s="22">
        <v>0</v>
      </c>
      <c r="CC225" s="22">
        <v>760070</v>
      </c>
      <c r="CD225" s="22">
        <v>487048</v>
      </c>
    </row>
    <row r="226" spans="1:8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125035</v>
      </c>
      <c r="F226" s="22">
        <v>0</v>
      </c>
      <c r="G226" s="22">
        <v>2972</v>
      </c>
      <c r="H226" s="22">
        <v>0</v>
      </c>
      <c r="I226" s="22">
        <v>0</v>
      </c>
      <c r="J226" s="22">
        <v>14035</v>
      </c>
      <c r="K226" s="22">
        <v>0</v>
      </c>
      <c r="L226" s="22">
        <v>3288</v>
      </c>
      <c r="M226" s="22">
        <v>1279</v>
      </c>
      <c r="N226" s="22">
        <v>0</v>
      </c>
      <c r="O226" s="22">
        <v>0</v>
      </c>
      <c r="P226" s="22">
        <v>190646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1408667</v>
      </c>
      <c r="W226" s="22">
        <v>10405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2000</v>
      </c>
      <c r="AF226" s="22">
        <v>0</v>
      </c>
      <c r="AG226" s="22">
        <v>0</v>
      </c>
      <c r="AH226" s="22">
        <v>0</v>
      </c>
      <c r="AI226" s="22">
        <v>0</v>
      </c>
      <c r="AJ226" s="22">
        <v>25799</v>
      </c>
      <c r="AK226" s="22">
        <v>4185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1788311</v>
      </c>
      <c r="AR226" s="22">
        <v>4851</v>
      </c>
      <c r="AS226" s="22">
        <v>53723</v>
      </c>
      <c r="AT226" s="22">
        <v>0</v>
      </c>
      <c r="AU226" s="22">
        <v>0</v>
      </c>
      <c r="AV226" s="22">
        <v>29683</v>
      </c>
      <c r="AW226" s="22">
        <v>0</v>
      </c>
      <c r="AX226" s="22">
        <v>2816</v>
      </c>
      <c r="AY226" s="22">
        <v>481</v>
      </c>
      <c r="AZ226" s="22">
        <v>0</v>
      </c>
      <c r="BA226" s="22">
        <v>0</v>
      </c>
      <c r="BB226" s="22">
        <v>56144</v>
      </c>
      <c r="BC226" s="22">
        <v>0</v>
      </c>
      <c r="BD226" s="22">
        <v>0</v>
      </c>
      <c r="BE226" s="22">
        <v>0</v>
      </c>
      <c r="BF226" s="22">
        <v>0</v>
      </c>
      <c r="BG226" s="22">
        <v>0</v>
      </c>
      <c r="BH226" s="22">
        <v>32569</v>
      </c>
      <c r="BI226" s="22">
        <v>10460</v>
      </c>
      <c r="BJ226" s="22">
        <v>0</v>
      </c>
      <c r="BK226" s="22">
        <v>1366</v>
      </c>
      <c r="BL226" s="22">
        <v>0</v>
      </c>
      <c r="BM226" s="22">
        <v>0</v>
      </c>
      <c r="BN226" s="22">
        <v>0</v>
      </c>
      <c r="BO226" s="22">
        <v>0</v>
      </c>
      <c r="BP226" s="22">
        <v>0</v>
      </c>
      <c r="BQ226" s="22">
        <v>700</v>
      </c>
      <c r="BR226" s="22">
        <v>0</v>
      </c>
      <c r="BS226" s="22">
        <v>0</v>
      </c>
      <c r="BT226" s="22">
        <v>0</v>
      </c>
      <c r="BU226" s="22">
        <v>0</v>
      </c>
      <c r="BV226" s="22">
        <v>10339</v>
      </c>
      <c r="BW226" s="22">
        <v>5062</v>
      </c>
      <c r="BX226" s="22">
        <v>0</v>
      </c>
      <c r="BY226" s="22">
        <v>0</v>
      </c>
      <c r="BZ226" s="22">
        <v>0</v>
      </c>
      <c r="CA226" s="22">
        <v>0</v>
      </c>
      <c r="CB226" s="22">
        <v>0</v>
      </c>
      <c r="CC226" s="22">
        <v>208194</v>
      </c>
      <c r="CD226" s="22">
        <v>1580117</v>
      </c>
    </row>
    <row r="227" spans="1:8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126462</v>
      </c>
      <c r="F227" s="22">
        <v>0</v>
      </c>
      <c r="G227" s="22">
        <v>41125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2200</v>
      </c>
      <c r="Q227" s="22">
        <v>0</v>
      </c>
      <c r="R227" s="22">
        <v>0</v>
      </c>
      <c r="S227" s="22">
        <v>0</v>
      </c>
      <c r="T227" s="22">
        <v>0</v>
      </c>
      <c r="U227" s="22">
        <v>41746</v>
      </c>
      <c r="V227" s="22">
        <v>14162</v>
      </c>
      <c r="W227" s="22">
        <v>4694</v>
      </c>
      <c r="X227" s="22">
        <v>0</v>
      </c>
      <c r="Y227" s="22">
        <v>5037</v>
      </c>
      <c r="Z227" s="22">
        <v>0</v>
      </c>
      <c r="AA227" s="22">
        <v>90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39990</v>
      </c>
      <c r="AK227" s="22">
        <v>6468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281974</v>
      </c>
      <c r="AR227" s="22">
        <v>6240</v>
      </c>
      <c r="AS227" s="22">
        <v>151574</v>
      </c>
      <c r="AT227" s="22">
        <v>0</v>
      </c>
      <c r="AU227" s="22">
        <v>0</v>
      </c>
      <c r="AV227" s="22">
        <v>19324</v>
      </c>
      <c r="AW227" s="22">
        <v>0</v>
      </c>
      <c r="AX227" s="22">
        <v>81</v>
      </c>
      <c r="AY227" s="22">
        <v>0</v>
      </c>
      <c r="AZ227" s="22">
        <v>0</v>
      </c>
      <c r="BA227" s="22">
        <v>0</v>
      </c>
      <c r="BB227" s="22">
        <v>73198</v>
      </c>
      <c r="BC227" s="22">
        <v>0</v>
      </c>
      <c r="BD227" s="22">
        <v>0</v>
      </c>
      <c r="BE227" s="22">
        <v>0</v>
      </c>
      <c r="BF227" s="22">
        <v>0</v>
      </c>
      <c r="BG227" s="22">
        <v>106438</v>
      </c>
      <c r="BH227" s="22">
        <v>37536</v>
      </c>
      <c r="BI227" s="22">
        <v>15029</v>
      </c>
      <c r="BJ227" s="22">
        <v>0</v>
      </c>
      <c r="BK227" s="22">
        <v>6296</v>
      </c>
      <c r="BL227" s="22">
        <v>0</v>
      </c>
      <c r="BM227" s="22">
        <v>638</v>
      </c>
      <c r="BN227" s="22">
        <v>0</v>
      </c>
      <c r="BO227" s="22">
        <v>0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29458</v>
      </c>
      <c r="BW227" s="22">
        <v>1611</v>
      </c>
      <c r="BX227" s="22">
        <v>0</v>
      </c>
      <c r="BY227" s="22">
        <v>0</v>
      </c>
      <c r="BZ227" s="22">
        <v>0</v>
      </c>
      <c r="CA227" s="22">
        <v>0</v>
      </c>
      <c r="CB227" s="22">
        <v>96737</v>
      </c>
      <c r="CC227" s="22">
        <v>544160</v>
      </c>
      <c r="CD227" s="22">
        <v>-262186</v>
      </c>
    </row>
    <row r="228" spans="1:8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717345</v>
      </c>
      <c r="F228" s="22">
        <v>15881</v>
      </c>
      <c r="G228" s="22">
        <v>10724</v>
      </c>
      <c r="H228" s="22">
        <v>0</v>
      </c>
      <c r="I228" s="22">
        <v>0</v>
      </c>
      <c r="J228" s="22">
        <v>101160</v>
      </c>
      <c r="K228" s="22">
        <v>0</v>
      </c>
      <c r="L228" s="22">
        <v>0</v>
      </c>
      <c r="M228" s="22">
        <v>2675</v>
      </c>
      <c r="N228" s="22">
        <v>0</v>
      </c>
      <c r="O228" s="22">
        <v>500</v>
      </c>
      <c r="P228" s="22">
        <v>17686</v>
      </c>
      <c r="Q228" s="22">
        <v>0</v>
      </c>
      <c r="R228" s="22">
        <v>0</v>
      </c>
      <c r="S228" s="22">
        <v>0</v>
      </c>
      <c r="T228" s="22">
        <v>0</v>
      </c>
      <c r="U228" s="22">
        <v>164821</v>
      </c>
      <c r="V228" s="22">
        <v>64357</v>
      </c>
      <c r="W228" s="22">
        <v>78694</v>
      </c>
      <c r="X228" s="22">
        <v>2884</v>
      </c>
      <c r="Y228" s="22">
        <v>66943</v>
      </c>
      <c r="Z228" s="22">
        <v>0</v>
      </c>
      <c r="AA228" s="22">
        <v>0</v>
      </c>
      <c r="AB228" s="22">
        <v>0</v>
      </c>
      <c r="AC228" s="22">
        <v>3158</v>
      </c>
      <c r="AD228" s="22">
        <v>3056</v>
      </c>
      <c r="AE228" s="22">
        <v>135340</v>
      </c>
      <c r="AF228" s="22">
        <v>65004</v>
      </c>
      <c r="AG228" s="22">
        <v>7952</v>
      </c>
      <c r="AH228" s="22">
        <v>0</v>
      </c>
      <c r="AI228" s="22">
        <v>20000</v>
      </c>
      <c r="AJ228" s="22">
        <v>323</v>
      </c>
      <c r="AK228" s="22">
        <v>8</v>
      </c>
      <c r="AL228" s="22">
        <v>0</v>
      </c>
      <c r="AM228" s="22">
        <v>88303</v>
      </c>
      <c r="AN228" s="22">
        <v>0</v>
      </c>
      <c r="AO228" s="22">
        <v>0</v>
      </c>
      <c r="AP228" s="22">
        <v>0</v>
      </c>
      <c r="AQ228" s="22">
        <v>1566814</v>
      </c>
      <c r="AR228" s="22">
        <v>74071</v>
      </c>
      <c r="AS228" s="22">
        <v>311412</v>
      </c>
      <c r="AT228" s="22">
        <v>3120</v>
      </c>
      <c r="AU228" s="22">
        <v>0</v>
      </c>
      <c r="AV228" s="22">
        <v>113174</v>
      </c>
      <c r="AW228" s="22">
        <v>1894</v>
      </c>
      <c r="AX228" s="22">
        <v>0</v>
      </c>
      <c r="AY228" s="22">
        <v>13001</v>
      </c>
      <c r="AZ228" s="22">
        <v>0</v>
      </c>
      <c r="BA228" s="22">
        <v>161492</v>
      </c>
      <c r="BB228" s="22">
        <v>198448</v>
      </c>
      <c r="BC228" s="22">
        <v>0</v>
      </c>
      <c r="BD228" s="22">
        <v>0</v>
      </c>
      <c r="BE228" s="22">
        <v>11143</v>
      </c>
      <c r="BF228" s="22">
        <v>0</v>
      </c>
      <c r="BG228" s="22">
        <v>137150</v>
      </c>
      <c r="BH228" s="22">
        <v>48702</v>
      </c>
      <c r="BI228" s="22">
        <v>53810</v>
      </c>
      <c r="BJ228" s="22">
        <v>28216</v>
      </c>
      <c r="BK228" s="22">
        <v>69025</v>
      </c>
      <c r="BL228" s="22">
        <v>0</v>
      </c>
      <c r="BM228" s="22">
        <v>0</v>
      </c>
      <c r="BN228" s="22">
        <v>0</v>
      </c>
      <c r="BO228" s="22">
        <v>17541</v>
      </c>
      <c r="BP228" s="22">
        <v>31908</v>
      </c>
      <c r="BQ228" s="22">
        <v>29931</v>
      </c>
      <c r="BR228" s="22">
        <v>65004</v>
      </c>
      <c r="BS228" s="22">
        <v>0</v>
      </c>
      <c r="BT228" s="22">
        <v>0</v>
      </c>
      <c r="BU228" s="22">
        <v>25581</v>
      </c>
      <c r="BV228" s="22">
        <v>54187</v>
      </c>
      <c r="BW228" s="22">
        <v>10031</v>
      </c>
      <c r="BX228" s="22">
        <v>0</v>
      </c>
      <c r="BY228" s="22">
        <v>3357</v>
      </c>
      <c r="BZ228" s="22">
        <v>0</v>
      </c>
      <c r="CA228" s="22">
        <v>0</v>
      </c>
      <c r="CB228" s="22">
        <v>0</v>
      </c>
      <c r="CC228" s="22">
        <v>1462198</v>
      </c>
      <c r="CD228" s="22">
        <v>104616</v>
      </c>
    </row>
    <row r="229" spans="1:8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225639</v>
      </c>
      <c r="F229" s="22">
        <v>0</v>
      </c>
      <c r="G229" s="22">
        <v>17475</v>
      </c>
      <c r="H229" s="22">
        <v>0</v>
      </c>
      <c r="I229" s="22">
        <v>0</v>
      </c>
      <c r="J229" s="22">
        <v>20361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24688</v>
      </c>
      <c r="Q229" s="22">
        <v>0</v>
      </c>
      <c r="R229" s="22">
        <v>0</v>
      </c>
      <c r="S229" s="22">
        <v>10675</v>
      </c>
      <c r="T229" s="22">
        <v>0</v>
      </c>
      <c r="U229" s="22">
        <v>78856</v>
      </c>
      <c r="V229" s="22">
        <v>17038</v>
      </c>
      <c r="W229" s="22">
        <v>24777</v>
      </c>
      <c r="X229" s="22">
        <v>0</v>
      </c>
      <c r="Y229" s="22">
        <v>5443</v>
      </c>
      <c r="Z229" s="22">
        <v>0</v>
      </c>
      <c r="AA229" s="22">
        <v>0</v>
      </c>
      <c r="AB229" s="22">
        <v>0</v>
      </c>
      <c r="AC229" s="22">
        <v>0</v>
      </c>
      <c r="AD229" s="22">
        <v>8043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17894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450889</v>
      </c>
      <c r="AR229" s="22">
        <v>16623</v>
      </c>
      <c r="AS229" s="22">
        <v>176101</v>
      </c>
      <c r="AT229" s="22">
        <v>0</v>
      </c>
      <c r="AU229" s="22">
        <v>0</v>
      </c>
      <c r="AV229" s="22">
        <v>37243</v>
      </c>
      <c r="AW229" s="22">
        <v>0</v>
      </c>
      <c r="AX229" s="22">
        <v>0</v>
      </c>
      <c r="AY229" s="22">
        <v>0</v>
      </c>
      <c r="AZ229" s="22">
        <v>0</v>
      </c>
      <c r="BA229" s="22">
        <v>4479</v>
      </c>
      <c r="BB229" s="22">
        <v>131928</v>
      </c>
      <c r="BC229" s="22">
        <v>0</v>
      </c>
      <c r="BD229" s="22">
        <v>0</v>
      </c>
      <c r="BE229" s="22">
        <v>0</v>
      </c>
      <c r="BF229" s="22">
        <v>0</v>
      </c>
      <c r="BG229" s="22">
        <v>91632</v>
      </c>
      <c r="BH229" s="22">
        <v>13533</v>
      </c>
      <c r="BI229" s="22">
        <v>18275</v>
      </c>
      <c r="BJ229" s="22">
        <v>0</v>
      </c>
      <c r="BK229" s="22">
        <v>2152</v>
      </c>
      <c r="BL229" s="22">
        <v>0</v>
      </c>
      <c r="BM229" s="22">
        <v>0</v>
      </c>
      <c r="BN229" s="22">
        <v>0</v>
      </c>
      <c r="BO229" s="22">
        <v>0</v>
      </c>
      <c r="BP229" s="22">
        <v>4581</v>
      </c>
      <c r="BQ229" s="22">
        <v>0</v>
      </c>
      <c r="BR229" s="22">
        <v>0</v>
      </c>
      <c r="BS229" s="22">
        <v>0</v>
      </c>
      <c r="BT229" s="22">
        <v>0</v>
      </c>
      <c r="BU229" s="22">
        <v>0</v>
      </c>
      <c r="BV229" s="22">
        <v>21882</v>
      </c>
      <c r="BW229" s="22">
        <v>9846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528275</v>
      </c>
      <c r="CD229" s="22">
        <v>-77386</v>
      </c>
    </row>
    <row r="230" spans="1:8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135118</v>
      </c>
      <c r="F230" s="22">
        <v>0</v>
      </c>
      <c r="G230" s="22">
        <v>40731</v>
      </c>
      <c r="H230" s="22">
        <v>0</v>
      </c>
      <c r="I230" s="22">
        <v>0</v>
      </c>
      <c r="J230" s="22">
        <v>12820</v>
      </c>
      <c r="K230" s="22">
        <v>0</v>
      </c>
      <c r="L230" s="22">
        <v>0</v>
      </c>
      <c r="M230" s="22">
        <v>5760</v>
      </c>
      <c r="N230" s="22">
        <v>0</v>
      </c>
      <c r="O230" s="22">
        <v>0</v>
      </c>
      <c r="P230" s="22">
        <v>4651</v>
      </c>
      <c r="Q230" s="22">
        <v>0</v>
      </c>
      <c r="R230" s="22">
        <v>0</v>
      </c>
      <c r="S230" s="22">
        <v>0</v>
      </c>
      <c r="T230" s="22">
        <v>0</v>
      </c>
      <c r="U230" s="22">
        <v>48671</v>
      </c>
      <c r="V230" s="22">
        <v>23943</v>
      </c>
      <c r="W230" s="22">
        <v>22818</v>
      </c>
      <c r="X230" s="22">
        <v>0</v>
      </c>
      <c r="Y230" s="22">
        <v>7656</v>
      </c>
      <c r="Z230" s="22">
        <v>0</v>
      </c>
      <c r="AA230" s="22">
        <v>1644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3973</v>
      </c>
      <c r="AK230" s="22">
        <v>14856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322641</v>
      </c>
      <c r="AR230" s="22">
        <v>13973</v>
      </c>
      <c r="AS230" s="22">
        <v>99392</v>
      </c>
      <c r="AT230" s="22">
        <v>0</v>
      </c>
      <c r="AU230" s="22">
        <v>0</v>
      </c>
      <c r="AV230" s="22">
        <v>13257</v>
      </c>
      <c r="AW230" s="22">
        <v>0</v>
      </c>
      <c r="AX230" s="22">
        <v>0</v>
      </c>
      <c r="AY230" s="22">
        <v>5760</v>
      </c>
      <c r="AZ230" s="22">
        <v>0</v>
      </c>
      <c r="BA230" s="22">
        <v>0</v>
      </c>
      <c r="BB230" s="22">
        <v>94348</v>
      </c>
      <c r="BC230" s="22">
        <v>0</v>
      </c>
      <c r="BD230" s="22">
        <v>0</v>
      </c>
      <c r="BE230" s="22">
        <v>0</v>
      </c>
      <c r="BF230" s="22">
        <v>0</v>
      </c>
      <c r="BG230" s="22">
        <v>38866</v>
      </c>
      <c r="BH230" s="22">
        <v>28370</v>
      </c>
      <c r="BI230" s="22">
        <v>26400</v>
      </c>
      <c r="BJ230" s="22">
        <v>0</v>
      </c>
      <c r="BK230" s="22">
        <v>8382</v>
      </c>
      <c r="BL230" s="22">
        <v>0</v>
      </c>
      <c r="BM230" s="22">
        <v>369</v>
      </c>
      <c r="BN230" s="22">
        <v>0</v>
      </c>
      <c r="BO230" s="22">
        <v>0</v>
      </c>
      <c r="BP230" s="22">
        <v>0</v>
      </c>
      <c r="BQ230" s="22">
        <v>360</v>
      </c>
      <c r="BR230" s="22">
        <v>0</v>
      </c>
      <c r="BS230" s="22">
        <v>0</v>
      </c>
      <c r="BT230" s="22">
        <v>0</v>
      </c>
      <c r="BU230" s="22">
        <v>0</v>
      </c>
      <c r="BV230" s="22">
        <v>7308</v>
      </c>
      <c r="BW230" s="22">
        <v>30909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367694</v>
      </c>
      <c r="CD230" s="22">
        <v>-45053</v>
      </c>
    </row>
    <row r="231" spans="1:8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322168</v>
      </c>
      <c r="F231" s="22">
        <v>0</v>
      </c>
      <c r="G231" s="22">
        <v>32585</v>
      </c>
      <c r="H231" s="22">
        <v>0</v>
      </c>
      <c r="I231" s="22">
        <v>0</v>
      </c>
      <c r="J231" s="22">
        <v>20791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1472467</v>
      </c>
      <c r="Q231" s="22">
        <v>0</v>
      </c>
      <c r="R231" s="22">
        <v>0</v>
      </c>
      <c r="S231" s="22">
        <v>0</v>
      </c>
      <c r="T231" s="22">
        <v>0</v>
      </c>
      <c r="U231" s="22">
        <v>159162</v>
      </c>
      <c r="V231" s="22">
        <v>45160</v>
      </c>
      <c r="W231" s="22">
        <v>31409</v>
      </c>
      <c r="X231" s="22">
        <v>0</v>
      </c>
      <c r="Y231" s="22">
        <v>3892</v>
      </c>
      <c r="Z231" s="22">
        <v>0</v>
      </c>
      <c r="AA231" s="22">
        <v>0</v>
      </c>
      <c r="AB231" s="22">
        <v>6694</v>
      </c>
      <c r="AC231" s="22">
        <v>4016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86468</v>
      </c>
      <c r="AK231" s="22">
        <v>678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2185490</v>
      </c>
      <c r="AR231" s="22">
        <v>19746</v>
      </c>
      <c r="AS231" s="22">
        <v>108425</v>
      </c>
      <c r="AT231" s="22">
        <v>0</v>
      </c>
      <c r="AU231" s="22">
        <v>0</v>
      </c>
      <c r="AV231" s="22">
        <v>36247</v>
      </c>
      <c r="AW231" s="22">
        <v>0</v>
      </c>
      <c r="AX231" s="22">
        <v>0</v>
      </c>
      <c r="AY231" s="22">
        <v>0</v>
      </c>
      <c r="AZ231" s="22">
        <v>0</v>
      </c>
      <c r="BA231" s="22">
        <v>0</v>
      </c>
      <c r="BB231" s="22">
        <v>301534</v>
      </c>
      <c r="BC231" s="22">
        <v>4558</v>
      </c>
      <c r="BD231" s="22">
        <v>0</v>
      </c>
      <c r="BE231" s="22">
        <v>647</v>
      </c>
      <c r="BF231" s="22">
        <v>0</v>
      </c>
      <c r="BG231" s="22">
        <v>173537</v>
      </c>
      <c r="BH231" s="22">
        <v>53938</v>
      </c>
      <c r="BI231" s="22">
        <v>31169</v>
      </c>
      <c r="BJ231" s="22">
        <v>0</v>
      </c>
      <c r="BK231" s="22">
        <v>3893</v>
      </c>
      <c r="BL231" s="22">
        <v>0</v>
      </c>
      <c r="BM231" s="22">
        <v>0</v>
      </c>
      <c r="BN231" s="22">
        <v>6884</v>
      </c>
      <c r="BO231" s="22">
        <v>3879</v>
      </c>
      <c r="BP231" s="22">
        <v>0</v>
      </c>
      <c r="BQ231" s="22">
        <v>0</v>
      </c>
      <c r="BR231" s="22">
        <v>0</v>
      </c>
      <c r="BS231" s="22">
        <v>0</v>
      </c>
      <c r="BT231" s="22">
        <v>0</v>
      </c>
      <c r="BU231" s="22">
        <v>0</v>
      </c>
      <c r="BV231" s="22">
        <v>72056</v>
      </c>
      <c r="BW231" s="22">
        <v>678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817191</v>
      </c>
      <c r="CD231" s="22">
        <v>1368299</v>
      </c>
    </row>
    <row r="232" spans="1:8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754202</v>
      </c>
      <c r="F232" s="22">
        <v>0</v>
      </c>
      <c r="G232" s="22">
        <v>39222</v>
      </c>
      <c r="H232" s="22">
        <v>0</v>
      </c>
      <c r="I232" s="22">
        <v>0</v>
      </c>
      <c r="J232" s="22">
        <v>329511</v>
      </c>
      <c r="K232" s="22">
        <v>0</v>
      </c>
      <c r="L232" s="22">
        <v>0</v>
      </c>
      <c r="M232" s="22">
        <v>13513</v>
      </c>
      <c r="N232" s="22">
        <v>0</v>
      </c>
      <c r="O232" s="22">
        <v>0</v>
      </c>
      <c r="P232" s="22">
        <v>185284</v>
      </c>
      <c r="Q232" s="22">
        <v>0</v>
      </c>
      <c r="R232" s="22">
        <v>0</v>
      </c>
      <c r="S232" s="22">
        <v>0</v>
      </c>
      <c r="T232" s="22">
        <v>0</v>
      </c>
      <c r="U232" s="22">
        <v>218082</v>
      </c>
      <c r="V232" s="22">
        <v>441453</v>
      </c>
      <c r="W232" s="22">
        <v>58257</v>
      </c>
      <c r="X232" s="22">
        <v>0</v>
      </c>
      <c r="Y232" s="22">
        <v>0</v>
      </c>
      <c r="Z232" s="22">
        <v>0</v>
      </c>
      <c r="AA232" s="22">
        <v>6210</v>
      </c>
      <c r="AB232" s="22">
        <v>0</v>
      </c>
      <c r="AC232" s="22">
        <v>0</v>
      </c>
      <c r="AD232" s="22">
        <v>0</v>
      </c>
      <c r="AE232" s="22">
        <v>27312</v>
      </c>
      <c r="AF232" s="22">
        <v>0</v>
      </c>
      <c r="AG232" s="22">
        <v>0</v>
      </c>
      <c r="AH232" s="22">
        <v>0</v>
      </c>
      <c r="AI232" s="22">
        <v>31507</v>
      </c>
      <c r="AJ232" s="22">
        <v>13106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2117659</v>
      </c>
      <c r="AR232" s="22">
        <v>11917</v>
      </c>
      <c r="AS232" s="22">
        <v>209785</v>
      </c>
      <c r="AT232" s="22">
        <v>0</v>
      </c>
      <c r="AU232" s="22">
        <v>0</v>
      </c>
      <c r="AV232" s="22">
        <v>111975</v>
      </c>
      <c r="AW232" s="22">
        <v>0</v>
      </c>
      <c r="AX232" s="22">
        <v>0</v>
      </c>
      <c r="AY232" s="22">
        <v>12247</v>
      </c>
      <c r="AZ232" s="22">
        <v>0</v>
      </c>
      <c r="BA232" s="22">
        <v>27334</v>
      </c>
      <c r="BB232" s="22">
        <v>340295</v>
      </c>
      <c r="BC232" s="22">
        <v>0</v>
      </c>
      <c r="BD232" s="22">
        <v>0</v>
      </c>
      <c r="BE232" s="22">
        <v>2460</v>
      </c>
      <c r="BF232" s="22">
        <v>1523</v>
      </c>
      <c r="BG232" s="22">
        <v>345776</v>
      </c>
      <c r="BH232" s="22">
        <v>247291</v>
      </c>
      <c r="BI232" s="22">
        <v>106868</v>
      </c>
      <c r="BJ232" s="22">
        <v>0</v>
      </c>
      <c r="BK232" s="22">
        <v>5191</v>
      </c>
      <c r="BL232" s="22">
        <v>0</v>
      </c>
      <c r="BM232" s="22">
        <v>1195</v>
      </c>
      <c r="BN232" s="22">
        <v>0</v>
      </c>
      <c r="BO232" s="22">
        <v>0</v>
      </c>
      <c r="BP232" s="22">
        <v>0</v>
      </c>
      <c r="BQ232" s="22">
        <v>14654</v>
      </c>
      <c r="BR232" s="22">
        <v>0</v>
      </c>
      <c r="BS232" s="22">
        <v>0</v>
      </c>
      <c r="BT232" s="22">
        <v>0</v>
      </c>
      <c r="BU232" s="22">
        <v>38789</v>
      </c>
      <c r="BV232" s="22">
        <v>14918</v>
      </c>
      <c r="BW232" s="22">
        <v>4156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1496374</v>
      </c>
      <c r="CD232" s="22">
        <v>621285</v>
      </c>
    </row>
    <row r="233" spans="1:8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158690</v>
      </c>
      <c r="F233" s="22">
        <v>0</v>
      </c>
      <c r="G233" s="22">
        <v>3891</v>
      </c>
      <c r="H233" s="22">
        <v>0</v>
      </c>
      <c r="I233" s="22">
        <v>0</v>
      </c>
      <c r="J233" s="22">
        <v>155646</v>
      </c>
      <c r="K233" s="22">
        <v>7800</v>
      </c>
      <c r="L233" s="22">
        <v>0</v>
      </c>
      <c r="M233" s="22">
        <v>508</v>
      </c>
      <c r="N233" s="22">
        <v>0</v>
      </c>
      <c r="O233" s="22">
        <v>0</v>
      </c>
      <c r="P233" s="22">
        <v>15632</v>
      </c>
      <c r="Q233" s="22">
        <v>0</v>
      </c>
      <c r="R233" s="22">
        <v>0</v>
      </c>
      <c r="S233" s="22">
        <v>0</v>
      </c>
      <c r="T233" s="22">
        <v>0</v>
      </c>
      <c r="U233" s="22">
        <v>226960</v>
      </c>
      <c r="V233" s="22">
        <v>29941</v>
      </c>
      <c r="W233" s="22">
        <v>47544</v>
      </c>
      <c r="X233" s="22">
        <v>0</v>
      </c>
      <c r="Y233" s="22">
        <v>5117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1358</v>
      </c>
      <c r="AN233" s="22">
        <v>0</v>
      </c>
      <c r="AO233" s="22">
        <v>0</v>
      </c>
      <c r="AP233" s="22">
        <v>0</v>
      </c>
      <c r="AQ233" s="22">
        <v>653087</v>
      </c>
      <c r="AR233" s="22">
        <v>23058</v>
      </c>
      <c r="AS233" s="22">
        <v>101540</v>
      </c>
      <c r="AT233" s="22">
        <v>0</v>
      </c>
      <c r="AU233" s="22">
        <v>0</v>
      </c>
      <c r="AV233" s="22">
        <v>46293</v>
      </c>
      <c r="AW233" s="22">
        <v>7800</v>
      </c>
      <c r="AX233" s="22">
        <v>1282</v>
      </c>
      <c r="AY233" s="22">
        <v>213</v>
      </c>
      <c r="AZ233" s="22">
        <v>0</v>
      </c>
      <c r="BA233" s="22">
        <v>0</v>
      </c>
      <c r="BB233" s="22">
        <v>77009</v>
      </c>
      <c r="BC233" s="22">
        <v>0</v>
      </c>
      <c r="BD233" s="22">
        <v>0</v>
      </c>
      <c r="BE233" s="22">
        <v>0</v>
      </c>
      <c r="BF233" s="22">
        <v>0</v>
      </c>
      <c r="BG233" s="22">
        <v>52014</v>
      </c>
      <c r="BH233" s="22">
        <v>19750</v>
      </c>
      <c r="BI233" s="22">
        <v>33082</v>
      </c>
      <c r="BJ233" s="22">
        <v>0</v>
      </c>
      <c r="BK233" s="22">
        <v>9345</v>
      </c>
      <c r="BL233" s="22">
        <v>0</v>
      </c>
      <c r="BM233" s="22">
        <v>0</v>
      </c>
      <c r="BN233" s="22">
        <v>0</v>
      </c>
      <c r="BO233" s="22">
        <v>0</v>
      </c>
      <c r="BP233" s="22">
        <v>0</v>
      </c>
      <c r="BQ233" s="22">
        <v>0</v>
      </c>
      <c r="BR233" s="22">
        <v>0</v>
      </c>
      <c r="BS233" s="22">
        <v>0</v>
      </c>
      <c r="BT233" s="22">
        <v>0</v>
      </c>
      <c r="BU233" s="22">
        <v>40562</v>
      </c>
      <c r="BV233" s="22">
        <v>0</v>
      </c>
      <c r="BW233" s="22">
        <v>0</v>
      </c>
      <c r="BX233" s="22">
        <v>0</v>
      </c>
      <c r="BY233" s="22">
        <v>4176</v>
      </c>
      <c r="BZ233" s="22">
        <v>0</v>
      </c>
      <c r="CA233" s="22">
        <v>0</v>
      </c>
      <c r="CB233" s="22">
        <v>0</v>
      </c>
      <c r="CC233" s="22">
        <v>416124</v>
      </c>
      <c r="CD233" s="22">
        <v>236963</v>
      </c>
    </row>
    <row r="234" spans="1:8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77219</v>
      </c>
      <c r="F234" s="22">
        <v>0</v>
      </c>
      <c r="G234" s="22">
        <v>45924</v>
      </c>
      <c r="H234" s="22">
        <v>0</v>
      </c>
      <c r="I234" s="22">
        <v>0</v>
      </c>
      <c r="J234" s="22">
        <v>19798</v>
      </c>
      <c r="K234" s="22">
        <v>0</v>
      </c>
      <c r="L234" s="22">
        <v>0</v>
      </c>
      <c r="M234" s="22">
        <v>1699</v>
      </c>
      <c r="N234" s="22">
        <v>0</v>
      </c>
      <c r="O234" s="22">
        <v>0</v>
      </c>
      <c r="P234" s="22">
        <v>6165</v>
      </c>
      <c r="Q234" s="22">
        <v>0</v>
      </c>
      <c r="R234" s="22">
        <v>0</v>
      </c>
      <c r="S234" s="22">
        <v>0</v>
      </c>
      <c r="T234" s="22">
        <v>0</v>
      </c>
      <c r="U234" s="22">
        <v>86902</v>
      </c>
      <c r="V234" s="22">
        <v>900369</v>
      </c>
      <c r="W234" s="22">
        <v>9798</v>
      </c>
      <c r="X234" s="22">
        <v>0</v>
      </c>
      <c r="Y234" s="22">
        <v>0</v>
      </c>
      <c r="Z234" s="22">
        <v>0</v>
      </c>
      <c r="AA234" s="22">
        <v>2878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8158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1158910</v>
      </c>
      <c r="AR234" s="22">
        <v>7596</v>
      </c>
      <c r="AS234" s="22">
        <v>99403</v>
      </c>
      <c r="AT234" s="22">
        <v>0</v>
      </c>
      <c r="AU234" s="22">
        <v>0</v>
      </c>
      <c r="AV234" s="22">
        <v>22295</v>
      </c>
      <c r="AW234" s="22">
        <v>0</v>
      </c>
      <c r="AX234" s="22">
        <v>0</v>
      </c>
      <c r="AY234" s="22">
        <v>5500</v>
      </c>
      <c r="AZ234" s="22">
        <v>0</v>
      </c>
      <c r="BA234" s="22">
        <v>0</v>
      </c>
      <c r="BB234" s="22">
        <v>25451</v>
      </c>
      <c r="BC234" s="22">
        <v>0</v>
      </c>
      <c r="BD234" s="22">
        <v>0</v>
      </c>
      <c r="BE234" s="22">
        <v>0</v>
      </c>
      <c r="BF234" s="22">
        <v>0</v>
      </c>
      <c r="BG234" s="22">
        <v>48123</v>
      </c>
      <c r="BH234" s="22">
        <v>16849</v>
      </c>
      <c r="BI234" s="22">
        <v>9551</v>
      </c>
      <c r="BJ234" s="22">
        <v>0</v>
      </c>
      <c r="BK234" s="22">
        <v>0</v>
      </c>
      <c r="BL234" s="22">
        <v>0</v>
      </c>
      <c r="BM234" s="22">
        <v>884</v>
      </c>
      <c r="BN234" s="22">
        <v>0</v>
      </c>
      <c r="BO234" s="22">
        <v>0</v>
      </c>
      <c r="BP234" s="22">
        <v>0</v>
      </c>
      <c r="BQ234" s="22">
        <v>971</v>
      </c>
      <c r="BR234" s="22">
        <v>0</v>
      </c>
      <c r="BS234" s="22">
        <v>0</v>
      </c>
      <c r="BT234" s="22">
        <v>0</v>
      </c>
      <c r="BU234" s="22">
        <v>0</v>
      </c>
      <c r="BV234" s="22">
        <v>10494</v>
      </c>
      <c r="BW234" s="22">
        <v>2851</v>
      </c>
      <c r="BX234" s="22">
        <v>0</v>
      </c>
      <c r="BY234" s="22">
        <v>0</v>
      </c>
      <c r="BZ234" s="22">
        <v>0</v>
      </c>
      <c r="CA234" s="22">
        <v>0</v>
      </c>
      <c r="CB234" s="22">
        <v>57260</v>
      </c>
      <c r="CC234" s="22">
        <v>307228</v>
      </c>
      <c r="CD234" s="22">
        <v>851682</v>
      </c>
    </row>
    <row r="235" spans="1:8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351815</v>
      </c>
      <c r="F235" s="22">
        <v>0</v>
      </c>
      <c r="G235" s="22">
        <v>33429</v>
      </c>
      <c r="H235" s="22">
        <v>0</v>
      </c>
      <c r="I235" s="22">
        <v>0</v>
      </c>
      <c r="J235" s="22">
        <v>235069</v>
      </c>
      <c r="K235" s="22">
        <v>0</v>
      </c>
      <c r="L235" s="22">
        <v>5750</v>
      </c>
      <c r="M235" s="22">
        <v>0</v>
      </c>
      <c r="N235" s="22">
        <v>0</v>
      </c>
      <c r="O235" s="22">
        <v>0</v>
      </c>
      <c r="P235" s="22">
        <v>111147</v>
      </c>
      <c r="Q235" s="22">
        <v>0</v>
      </c>
      <c r="R235" s="22">
        <v>0</v>
      </c>
      <c r="S235" s="22">
        <v>0</v>
      </c>
      <c r="T235" s="22">
        <v>0</v>
      </c>
      <c r="U235" s="22">
        <v>69666</v>
      </c>
      <c r="V235" s="22">
        <v>261561</v>
      </c>
      <c r="W235" s="22">
        <v>51209</v>
      </c>
      <c r="X235" s="22">
        <v>0</v>
      </c>
      <c r="Y235" s="22">
        <v>0</v>
      </c>
      <c r="Z235" s="22">
        <v>0</v>
      </c>
      <c r="AA235" s="22">
        <v>2361</v>
      </c>
      <c r="AB235" s="22">
        <v>0</v>
      </c>
      <c r="AC235" s="22">
        <v>0</v>
      </c>
      <c r="AD235" s="22">
        <v>0</v>
      </c>
      <c r="AE235" s="22">
        <v>38281</v>
      </c>
      <c r="AF235" s="22">
        <v>0</v>
      </c>
      <c r="AG235" s="22">
        <v>0</v>
      </c>
      <c r="AH235" s="22">
        <v>0</v>
      </c>
      <c r="AI235" s="22">
        <v>0</v>
      </c>
      <c r="AJ235" s="22">
        <v>250434</v>
      </c>
      <c r="AK235" s="22">
        <v>2600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1413322</v>
      </c>
      <c r="AR235" s="22">
        <v>35430</v>
      </c>
      <c r="AS235" s="22">
        <v>139988</v>
      </c>
      <c r="AT235" s="22">
        <v>0</v>
      </c>
      <c r="AU235" s="22">
        <v>0</v>
      </c>
      <c r="AV235" s="22">
        <v>249756</v>
      </c>
      <c r="AW235" s="22">
        <v>0</v>
      </c>
      <c r="AX235" s="22">
        <v>2181</v>
      </c>
      <c r="AY235" s="22">
        <v>0</v>
      </c>
      <c r="AZ235" s="22">
        <v>0</v>
      </c>
      <c r="BA235" s="22">
        <v>0</v>
      </c>
      <c r="BB235" s="22">
        <v>143678</v>
      </c>
      <c r="BC235" s="22">
        <v>0</v>
      </c>
      <c r="BD235" s="22">
        <v>0</v>
      </c>
      <c r="BE235" s="22">
        <v>2574</v>
      </c>
      <c r="BF235" s="22">
        <v>0</v>
      </c>
      <c r="BG235" s="22">
        <v>80722</v>
      </c>
      <c r="BH235" s="22">
        <v>100136</v>
      </c>
      <c r="BI235" s="22">
        <v>50396</v>
      </c>
      <c r="BJ235" s="22">
        <v>0</v>
      </c>
      <c r="BK235" s="22">
        <v>3016</v>
      </c>
      <c r="BL235" s="22">
        <v>0</v>
      </c>
      <c r="BM235" s="22">
        <v>1823</v>
      </c>
      <c r="BN235" s="22">
        <v>0</v>
      </c>
      <c r="BO235" s="22">
        <v>0</v>
      </c>
      <c r="BP235" s="22">
        <v>0</v>
      </c>
      <c r="BQ235" s="22">
        <v>6046</v>
      </c>
      <c r="BR235" s="22">
        <v>0</v>
      </c>
      <c r="BS235" s="22">
        <v>9197</v>
      </c>
      <c r="BT235" s="22">
        <v>0</v>
      </c>
      <c r="BU235" s="22">
        <v>0</v>
      </c>
      <c r="BV235" s="22">
        <v>142770</v>
      </c>
      <c r="BW235" s="22">
        <v>14735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>
        <v>982448</v>
      </c>
      <c r="CD235" s="22">
        <v>430874</v>
      </c>
    </row>
    <row r="236" spans="1:8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198663</v>
      </c>
      <c r="F236" s="22">
        <v>0</v>
      </c>
      <c r="G236" s="22">
        <v>33178</v>
      </c>
      <c r="H236" s="22">
        <v>0</v>
      </c>
      <c r="I236" s="22">
        <v>2233</v>
      </c>
      <c r="J236" s="22">
        <v>36239</v>
      </c>
      <c r="K236" s="22">
        <v>0</v>
      </c>
      <c r="L236" s="22">
        <v>0</v>
      </c>
      <c r="M236" s="22">
        <v>5685</v>
      </c>
      <c r="N236" s="22">
        <v>0</v>
      </c>
      <c r="O236" s="22">
        <v>0</v>
      </c>
      <c r="P236" s="22">
        <v>227297</v>
      </c>
      <c r="Q236" s="22">
        <v>0</v>
      </c>
      <c r="R236" s="22">
        <v>0</v>
      </c>
      <c r="S236" s="22">
        <v>0</v>
      </c>
      <c r="T236" s="22">
        <v>0</v>
      </c>
      <c r="U236" s="22">
        <v>139025</v>
      </c>
      <c r="V236" s="22">
        <v>267071</v>
      </c>
      <c r="W236" s="22">
        <v>33262</v>
      </c>
      <c r="X236" s="22">
        <v>0</v>
      </c>
      <c r="Y236" s="22">
        <v>16000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11825</v>
      </c>
      <c r="AF236" s="22">
        <v>0</v>
      </c>
      <c r="AG236" s="22">
        <v>0</v>
      </c>
      <c r="AH236" s="22">
        <v>0</v>
      </c>
      <c r="AI236" s="22">
        <v>0</v>
      </c>
      <c r="AJ236" s="22">
        <v>103135</v>
      </c>
      <c r="AK236" s="22">
        <v>3538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1077151</v>
      </c>
      <c r="AR236" s="22">
        <v>9320</v>
      </c>
      <c r="AS236" s="22">
        <v>106686</v>
      </c>
      <c r="AT236" s="22">
        <v>0</v>
      </c>
      <c r="AU236" s="22">
        <v>0</v>
      </c>
      <c r="AV236" s="22">
        <v>39589</v>
      </c>
      <c r="AW236" s="22">
        <v>0</v>
      </c>
      <c r="AX236" s="22">
        <v>0</v>
      </c>
      <c r="AY236" s="22">
        <v>10959</v>
      </c>
      <c r="AZ236" s="22">
        <v>0</v>
      </c>
      <c r="BA236" s="22">
        <v>0</v>
      </c>
      <c r="BB236" s="22">
        <v>165425</v>
      </c>
      <c r="BC236" s="22">
        <v>0</v>
      </c>
      <c r="BD236" s="22">
        <v>0</v>
      </c>
      <c r="BE236" s="22">
        <v>0</v>
      </c>
      <c r="BF236" s="22">
        <v>0</v>
      </c>
      <c r="BG236" s="22">
        <v>49004</v>
      </c>
      <c r="BH236" s="22">
        <v>29124</v>
      </c>
      <c r="BI236" s="22">
        <v>26656</v>
      </c>
      <c r="BJ236" s="22">
        <v>0</v>
      </c>
      <c r="BK236" s="22">
        <v>23472</v>
      </c>
      <c r="BL236" s="22">
        <v>0</v>
      </c>
      <c r="BM236" s="22">
        <v>0</v>
      </c>
      <c r="BN236" s="22">
        <v>0</v>
      </c>
      <c r="BO236" s="22">
        <v>0</v>
      </c>
      <c r="BP236" s="22">
        <v>0</v>
      </c>
      <c r="BQ236" s="22">
        <v>60</v>
      </c>
      <c r="BR236" s="22">
        <v>0</v>
      </c>
      <c r="BS236" s="22">
        <v>0</v>
      </c>
      <c r="BT236" s="22">
        <v>0</v>
      </c>
      <c r="BU236" s="22">
        <v>0</v>
      </c>
      <c r="BV236" s="22">
        <v>25519</v>
      </c>
      <c r="BW236" s="22">
        <v>18307</v>
      </c>
      <c r="BX236" s="22">
        <v>0</v>
      </c>
      <c r="BY236" s="22">
        <v>0</v>
      </c>
      <c r="BZ236" s="22">
        <v>0</v>
      </c>
      <c r="CA236" s="22">
        <v>0</v>
      </c>
      <c r="CB236" s="22">
        <v>0</v>
      </c>
      <c r="CC236" s="22">
        <v>504121</v>
      </c>
      <c r="CD236" s="22">
        <v>573030</v>
      </c>
    </row>
    <row r="237" spans="1:8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202368</v>
      </c>
      <c r="F237" s="22">
        <v>0</v>
      </c>
      <c r="G237" s="22">
        <v>17703</v>
      </c>
      <c r="H237" s="22">
        <v>0</v>
      </c>
      <c r="I237" s="22">
        <v>0</v>
      </c>
      <c r="J237" s="22">
        <v>6936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5812</v>
      </c>
      <c r="Q237" s="22">
        <v>2929</v>
      </c>
      <c r="R237" s="22">
        <v>0</v>
      </c>
      <c r="S237" s="22">
        <v>0</v>
      </c>
      <c r="T237" s="22">
        <v>0</v>
      </c>
      <c r="U237" s="22">
        <v>273820</v>
      </c>
      <c r="V237" s="22">
        <v>11458</v>
      </c>
      <c r="W237" s="22">
        <v>14182</v>
      </c>
      <c r="X237" s="22">
        <v>0</v>
      </c>
      <c r="Y237" s="22">
        <v>0</v>
      </c>
      <c r="Z237" s="22">
        <v>0</v>
      </c>
      <c r="AA237" s="22">
        <v>2018</v>
      </c>
      <c r="AB237" s="22">
        <v>0</v>
      </c>
      <c r="AC237" s="22">
        <v>0</v>
      </c>
      <c r="AD237" s="22">
        <v>0</v>
      </c>
      <c r="AE237" s="22">
        <v>2580</v>
      </c>
      <c r="AF237" s="22">
        <v>0</v>
      </c>
      <c r="AG237" s="22">
        <v>0</v>
      </c>
      <c r="AH237" s="22">
        <v>0</v>
      </c>
      <c r="AI237" s="22">
        <v>0</v>
      </c>
      <c r="AJ237" s="22">
        <v>203288</v>
      </c>
      <c r="AK237" s="22">
        <v>286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743380</v>
      </c>
      <c r="AR237" s="22">
        <v>9724</v>
      </c>
      <c r="AS237" s="22">
        <v>181230</v>
      </c>
      <c r="AT237" s="22">
        <v>0</v>
      </c>
      <c r="AU237" s="22">
        <v>0</v>
      </c>
      <c r="AV237" s="22">
        <v>14727</v>
      </c>
      <c r="AW237" s="22">
        <v>0</v>
      </c>
      <c r="AX237" s="22">
        <v>0</v>
      </c>
      <c r="AY237" s="22">
        <v>0</v>
      </c>
      <c r="AZ237" s="22">
        <v>0</v>
      </c>
      <c r="BA237" s="22">
        <v>0</v>
      </c>
      <c r="BB237" s="22">
        <v>100238</v>
      </c>
      <c r="BC237" s="22">
        <v>2311</v>
      </c>
      <c r="BD237" s="22">
        <v>0</v>
      </c>
      <c r="BE237" s="22">
        <v>0</v>
      </c>
      <c r="BF237" s="22">
        <v>0</v>
      </c>
      <c r="BG237" s="22">
        <v>48305</v>
      </c>
      <c r="BH237" s="22">
        <v>9592</v>
      </c>
      <c r="BI237" s="22">
        <v>13162</v>
      </c>
      <c r="BJ237" s="22">
        <v>0</v>
      </c>
      <c r="BK237" s="22">
        <v>0</v>
      </c>
      <c r="BL237" s="22">
        <v>0</v>
      </c>
      <c r="BM237" s="22">
        <v>1533</v>
      </c>
      <c r="BN237" s="22">
        <v>0</v>
      </c>
      <c r="BO237" s="22">
        <v>4223</v>
      </c>
      <c r="BP237" s="22">
        <v>0</v>
      </c>
      <c r="BQ237" s="22">
        <v>0</v>
      </c>
      <c r="BR237" s="22">
        <v>0</v>
      </c>
      <c r="BS237" s="22">
        <v>0</v>
      </c>
      <c r="BT237" s="22">
        <v>0</v>
      </c>
      <c r="BU237" s="22">
        <v>0</v>
      </c>
      <c r="BV237" s="22">
        <v>33161</v>
      </c>
      <c r="BW237" s="22">
        <v>0</v>
      </c>
      <c r="BX237" s="22">
        <v>0</v>
      </c>
      <c r="BY237" s="22">
        <v>0</v>
      </c>
      <c r="BZ237" s="22">
        <v>0</v>
      </c>
      <c r="CA237" s="22">
        <v>0</v>
      </c>
      <c r="CB237" s="22">
        <v>0</v>
      </c>
      <c r="CC237" s="22">
        <v>418206</v>
      </c>
      <c r="CD237" s="22">
        <v>325174</v>
      </c>
    </row>
    <row r="238" spans="1:8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389577</v>
      </c>
      <c r="F238" s="22">
        <v>0</v>
      </c>
      <c r="G238" s="22">
        <v>5864</v>
      </c>
      <c r="H238" s="22">
        <v>0</v>
      </c>
      <c r="I238" s="22">
        <v>0</v>
      </c>
      <c r="J238" s="22">
        <v>0</v>
      </c>
      <c r="K238" s="22">
        <v>0</v>
      </c>
      <c r="L238" s="22">
        <v>802</v>
      </c>
      <c r="M238" s="22">
        <v>160</v>
      </c>
      <c r="N238" s="22">
        <v>0</v>
      </c>
      <c r="O238" s="22">
        <v>0</v>
      </c>
      <c r="P238" s="22">
        <v>153128</v>
      </c>
      <c r="Q238" s="22">
        <v>17107</v>
      </c>
      <c r="R238" s="22">
        <v>0</v>
      </c>
      <c r="S238" s="22">
        <v>0</v>
      </c>
      <c r="T238" s="22">
        <v>0</v>
      </c>
      <c r="U238" s="22">
        <v>120166</v>
      </c>
      <c r="V238" s="22">
        <v>61409</v>
      </c>
      <c r="W238" s="22">
        <v>84183</v>
      </c>
      <c r="X238" s="22">
        <v>0</v>
      </c>
      <c r="Y238" s="22">
        <v>0</v>
      </c>
      <c r="Z238" s="22">
        <v>0</v>
      </c>
      <c r="AA238" s="22">
        <v>8695</v>
      </c>
      <c r="AB238" s="22">
        <v>16814</v>
      </c>
      <c r="AC238" s="22">
        <v>0</v>
      </c>
      <c r="AD238" s="22">
        <v>0</v>
      </c>
      <c r="AE238" s="22">
        <v>628895</v>
      </c>
      <c r="AF238" s="22">
        <v>0</v>
      </c>
      <c r="AG238" s="22">
        <v>0</v>
      </c>
      <c r="AH238" s="22">
        <v>31347</v>
      </c>
      <c r="AI238" s="22">
        <v>44520</v>
      </c>
      <c r="AJ238" s="22">
        <v>98569</v>
      </c>
      <c r="AK238" s="22">
        <v>4518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1665754</v>
      </c>
      <c r="AR238" s="22">
        <v>11202</v>
      </c>
      <c r="AS238" s="22">
        <v>198343</v>
      </c>
      <c r="AT238" s="22">
        <v>0</v>
      </c>
      <c r="AU238" s="22">
        <v>0</v>
      </c>
      <c r="AV238" s="22">
        <v>12430</v>
      </c>
      <c r="AW238" s="22">
        <v>0</v>
      </c>
      <c r="AX238" s="22">
        <v>5225</v>
      </c>
      <c r="AY238" s="22">
        <v>0</v>
      </c>
      <c r="AZ238" s="22">
        <v>0</v>
      </c>
      <c r="BA238" s="22">
        <v>0</v>
      </c>
      <c r="BB238" s="22">
        <v>227399</v>
      </c>
      <c r="BC238" s="22">
        <v>30866</v>
      </c>
      <c r="BD238" s="22">
        <v>0</v>
      </c>
      <c r="BE238" s="22">
        <v>0</v>
      </c>
      <c r="BF238" s="22">
        <v>362</v>
      </c>
      <c r="BG238" s="22">
        <v>125846</v>
      </c>
      <c r="BH238" s="22">
        <v>49149</v>
      </c>
      <c r="BI238" s="22">
        <v>70144</v>
      </c>
      <c r="BJ238" s="22">
        <v>0</v>
      </c>
      <c r="BK238" s="22">
        <v>3478</v>
      </c>
      <c r="BL238" s="22">
        <v>0</v>
      </c>
      <c r="BM238" s="22">
        <v>18336</v>
      </c>
      <c r="BN238" s="22">
        <v>7951</v>
      </c>
      <c r="BO238" s="22">
        <v>0</v>
      </c>
      <c r="BP238" s="22">
        <v>0</v>
      </c>
      <c r="BQ238" s="22">
        <v>408292</v>
      </c>
      <c r="BR238" s="22">
        <v>0</v>
      </c>
      <c r="BS238" s="22">
        <v>0</v>
      </c>
      <c r="BT238" s="22">
        <v>28188</v>
      </c>
      <c r="BU238" s="22">
        <v>26219</v>
      </c>
      <c r="BV238" s="22">
        <v>116666</v>
      </c>
      <c r="BW238" s="22">
        <v>42393</v>
      </c>
      <c r="BX238" s="22">
        <v>0</v>
      </c>
      <c r="BY238" s="22">
        <v>0</v>
      </c>
      <c r="BZ238" s="22">
        <v>0</v>
      </c>
      <c r="CA238" s="22">
        <v>0</v>
      </c>
      <c r="CB238" s="22">
        <v>0</v>
      </c>
      <c r="CC238" s="22">
        <v>1382489</v>
      </c>
      <c r="CD238" s="22">
        <v>283265</v>
      </c>
    </row>
    <row r="239" spans="1:8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829280</v>
      </c>
      <c r="F239" s="22">
        <v>0</v>
      </c>
      <c r="G239" s="22">
        <v>1888</v>
      </c>
      <c r="H239" s="22">
        <v>0</v>
      </c>
      <c r="I239" s="22">
        <v>0</v>
      </c>
      <c r="J239" s="22">
        <v>27881</v>
      </c>
      <c r="K239" s="22">
        <v>0</v>
      </c>
      <c r="L239" s="22">
        <v>0</v>
      </c>
      <c r="M239" s="22">
        <v>0</v>
      </c>
      <c r="N239" s="22">
        <v>1623</v>
      </c>
      <c r="O239" s="22">
        <v>0</v>
      </c>
      <c r="P239" s="22">
        <v>305817</v>
      </c>
      <c r="Q239" s="22">
        <v>5363</v>
      </c>
      <c r="R239" s="22">
        <v>0</v>
      </c>
      <c r="S239" s="22">
        <v>0</v>
      </c>
      <c r="T239" s="22">
        <v>0</v>
      </c>
      <c r="U239" s="22">
        <v>119832</v>
      </c>
      <c r="V239" s="22">
        <v>91232</v>
      </c>
      <c r="W239" s="22">
        <v>165195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6024</v>
      </c>
      <c r="AD239" s="22">
        <v>0</v>
      </c>
      <c r="AE239" s="22">
        <v>12383</v>
      </c>
      <c r="AF239" s="22">
        <v>0</v>
      </c>
      <c r="AG239" s="22">
        <v>113235</v>
      </c>
      <c r="AH239" s="22">
        <v>896</v>
      </c>
      <c r="AI239" s="22">
        <v>0</v>
      </c>
      <c r="AJ239" s="22">
        <v>1568675</v>
      </c>
      <c r="AK239" s="22">
        <v>0</v>
      </c>
      <c r="AL239" s="22">
        <v>0</v>
      </c>
      <c r="AM239" s="22">
        <v>0</v>
      </c>
      <c r="AN239" s="22">
        <v>557632</v>
      </c>
      <c r="AO239" s="22">
        <v>0</v>
      </c>
      <c r="AP239" s="22">
        <v>0</v>
      </c>
      <c r="AQ239" s="22">
        <v>3806956</v>
      </c>
      <c r="AR239" s="22">
        <v>49649</v>
      </c>
      <c r="AS239" s="22">
        <v>233676</v>
      </c>
      <c r="AT239" s="22">
        <v>2267</v>
      </c>
      <c r="AU239" s="22">
        <v>0</v>
      </c>
      <c r="AV239" s="22">
        <v>110605</v>
      </c>
      <c r="AW239" s="22">
        <v>509</v>
      </c>
      <c r="AX239" s="22">
        <v>0</v>
      </c>
      <c r="AY239" s="22">
        <v>10896</v>
      </c>
      <c r="AZ239" s="22">
        <v>0</v>
      </c>
      <c r="BA239" s="22">
        <v>0</v>
      </c>
      <c r="BB239" s="22">
        <v>413970</v>
      </c>
      <c r="BC239" s="22">
        <v>4080</v>
      </c>
      <c r="BD239" s="22">
        <v>0</v>
      </c>
      <c r="BE239" s="22">
        <v>0</v>
      </c>
      <c r="BF239" s="22">
        <v>0</v>
      </c>
      <c r="BG239" s="22">
        <v>118545</v>
      </c>
      <c r="BH239" s="22">
        <v>77210</v>
      </c>
      <c r="BI239" s="22">
        <v>92751</v>
      </c>
      <c r="BJ239" s="22">
        <v>0</v>
      </c>
      <c r="BK239" s="22">
        <v>43248</v>
      </c>
      <c r="BL239" s="22">
        <v>0</v>
      </c>
      <c r="BM239" s="22">
        <v>769</v>
      </c>
      <c r="BN239" s="22">
        <v>0</v>
      </c>
      <c r="BO239" s="22">
        <v>0</v>
      </c>
      <c r="BP239" s="22">
        <v>0</v>
      </c>
      <c r="BQ239" s="22">
        <v>25924</v>
      </c>
      <c r="BR239" s="22">
        <v>0</v>
      </c>
      <c r="BS239" s="22">
        <v>74508</v>
      </c>
      <c r="BT239" s="22">
        <v>0</v>
      </c>
      <c r="BU239" s="22">
        <v>0</v>
      </c>
      <c r="BV239" s="22">
        <v>282754</v>
      </c>
      <c r="BW239" s="22">
        <v>25410</v>
      </c>
      <c r="BX239" s="22">
        <v>0</v>
      </c>
      <c r="BY239" s="22">
        <v>0</v>
      </c>
      <c r="BZ239" s="22">
        <v>468028</v>
      </c>
      <c r="CA239" s="22">
        <v>0</v>
      </c>
      <c r="CB239" s="22">
        <v>0</v>
      </c>
      <c r="CC239" s="22">
        <v>2034799</v>
      </c>
      <c r="CD239" s="22">
        <v>1772157</v>
      </c>
    </row>
    <row r="240" spans="1:8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144295</v>
      </c>
      <c r="F240" s="22">
        <v>0</v>
      </c>
      <c r="G240" s="22">
        <v>41321</v>
      </c>
      <c r="H240" s="22">
        <v>0</v>
      </c>
      <c r="I240" s="22">
        <v>0</v>
      </c>
      <c r="J240" s="22">
        <v>2426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320057</v>
      </c>
      <c r="Q240" s="22">
        <v>0</v>
      </c>
      <c r="R240" s="22">
        <v>0</v>
      </c>
      <c r="S240" s="22">
        <v>0</v>
      </c>
      <c r="T240" s="22">
        <v>0</v>
      </c>
      <c r="U240" s="22">
        <v>50395</v>
      </c>
      <c r="V240" s="22">
        <v>18446</v>
      </c>
      <c r="W240" s="22">
        <v>12987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15665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605592</v>
      </c>
      <c r="AR240" s="22">
        <v>10812</v>
      </c>
      <c r="AS240" s="22">
        <v>109210</v>
      </c>
      <c r="AT240" s="22">
        <v>0</v>
      </c>
      <c r="AU240" s="22">
        <v>0</v>
      </c>
      <c r="AV240" s="22">
        <v>6650</v>
      </c>
      <c r="AW240" s="22">
        <v>0</v>
      </c>
      <c r="AX240" s="22">
        <v>0</v>
      </c>
      <c r="AY240" s="22">
        <v>0</v>
      </c>
      <c r="AZ240" s="22">
        <v>0</v>
      </c>
      <c r="BA240" s="22">
        <v>0</v>
      </c>
      <c r="BB240" s="22">
        <v>76096</v>
      </c>
      <c r="BC240" s="22">
        <v>0</v>
      </c>
      <c r="BD240" s="22">
        <v>0</v>
      </c>
      <c r="BE240" s="22">
        <v>0</v>
      </c>
      <c r="BF240" s="22">
        <v>0</v>
      </c>
      <c r="BG240" s="22">
        <v>91830</v>
      </c>
      <c r="BH240" s="22">
        <v>17143</v>
      </c>
      <c r="BI240" s="22">
        <v>15806</v>
      </c>
      <c r="BJ240" s="22">
        <v>0</v>
      </c>
      <c r="BK240" s="22">
        <v>509</v>
      </c>
      <c r="BL240" s="22">
        <v>0</v>
      </c>
      <c r="BM240" s="22">
        <v>0</v>
      </c>
      <c r="BN240" s="22">
        <v>0</v>
      </c>
      <c r="BO240" s="22">
        <v>0</v>
      </c>
      <c r="BP240" s="22">
        <v>0</v>
      </c>
      <c r="BQ240" s="22">
        <v>0</v>
      </c>
      <c r="BR240" s="22">
        <v>0</v>
      </c>
      <c r="BS240" s="22">
        <v>0</v>
      </c>
      <c r="BT240" s="22">
        <v>0</v>
      </c>
      <c r="BU240" s="22">
        <v>0</v>
      </c>
      <c r="BV240" s="22">
        <v>15187</v>
      </c>
      <c r="BW240" s="22">
        <v>0</v>
      </c>
      <c r="BX240" s="22">
        <v>0</v>
      </c>
      <c r="BY240" s="22">
        <v>579</v>
      </c>
      <c r="BZ240" s="22">
        <v>0</v>
      </c>
      <c r="CA240" s="22">
        <v>0</v>
      </c>
      <c r="CB240" s="22">
        <v>120649</v>
      </c>
      <c r="CC240" s="22">
        <v>464471</v>
      </c>
      <c r="CD240" s="22">
        <v>141121</v>
      </c>
    </row>
    <row r="241" spans="1:8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265799</v>
      </c>
      <c r="F241" s="22">
        <v>0</v>
      </c>
      <c r="G241" s="22">
        <v>14413</v>
      </c>
      <c r="H241" s="22">
        <v>0</v>
      </c>
      <c r="I241" s="22">
        <v>0</v>
      </c>
      <c r="J241" s="22">
        <v>9571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282755</v>
      </c>
      <c r="Q241" s="22">
        <v>0</v>
      </c>
      <c r="R241" s="22">
        <v>0</v>
      </c>
      <c r="S241" s="22">
        <v>0</v>
      </c>
      <c r="T241" s="22">
        <v>0</v>
      </c>
      <c r="U241" s="22">
        <v>140415</v>
      </c>
      <c r="V241" s="22">
        <v>31440</v>
      </c>
      <c r="W241" s="22">
        <v>28101</v>
      </c>
      <c r="X241" s="22">
        <v>0</v>
      </c>
      <c r="Y241" s="22">
        <v>2209</v>
      </c>
      <c r="Z241" s="22">
        <v>0</v>
      </c>
      <c r="AA241" s="22">
        <v>0</v>
      </c>
      <c r="AB241" s="22">
        <v>864</v>
      </c>
      <c r="AC241" s="22">
        <v>2000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576019</v>
      </c>
      <c r="AK241" s="22">
        <v>19224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1372810</v>
      </c>
      <c r="AR241" s="22">
        <v>14762</v>
      </c>
      <c r="AS241" s="22">
        <v>106928</v>
      </c>
      <c r="AT241" s="22">
        <v>0</v>
      </c>
      <c r="AU241" s="22">
        <v>0</v>
      </c>
      <c r="AV241" s="22">
        <v>9572</v>
      </c>
      <c r="AW241" s="22">
        <v>0</v>
      </c>
      <c r="AX241" s="22">
        <v>0</v>
      </c>
      <c r="AY241" s="22">
        <v>0</v>
      </c>
      <c r="AZ241" s="22">
        <v>0</v>
      </c>
      <c r="BA241" s="22">
        <v>0</v>
      </c>
      <c r="BB241" s="22">
        <v>156722</v>
      </c>
      <c r="BC241" s="22">
        <v>4387</v>
      </c>
      <c r="BD241" s="22">
        <v>0</v>
      </c>
      <c r="BE241" s="22">
        <v>7715</v>
      </c>
      <c r="BF241" s="22">
        <v>0</v>
      </c>
      <c r="BG241" s="22">
        <v>157009</v>
      </c>
      <c r="BH241" s="22">
        <v>86202</v>
      </c>
      <c r="BI241" s="22">
        <v>27913</v>
      </c>
      <c r="BJ241" s="22">
        <v>0</v>
      </c>
      <c r="BK241" s="22">
        <v>2490</v>
      </c>
      <c r="BL241" s="22">
        <v>0</v>
      </c>
      <c r="BM241" s="22">
        <v>0</v>
      </c>
      <c r="BN241" s="22">
        <v>6420</v>
      </c>
      <c r="BO241" s="22">
        <v>2000</v>
      </c>
      <c r="BP241" s="22">
        <v>3008</v>
      </c>
      <c r="BQ241" s="22">
        <v>0</v>
      </c>
      <c r="BR241" s="22">
        <v>0</v>
      </c>
      <c r="BS241" s="22">
        <v>0</v>
      </c>
      <c r="BT241" s="22">
        <v>0</v>
      </c>
      <c r="BU241" s="22">
        <v>0</v>
      </c>
      <c r="BV241" s="22">
        <v>17771</v>
      </c>
      <c r="BW241" s="22">
        <v>41606</v>
      </c>
      <c r="BX241" s="22">
        <v>0</v>
      </c>
      <c r="BY241" s="22">
        <v>0</v>
      </c>
      <c r="BZ241" s="22">
        <v>0</v>
      </c>
      <c r="CA241" s="22">
        <v>0</v>
      </c>
      <c r="CB241" s="22">
        <v>0</v>
      </c>
      <c r="CC241" s="22">
        <v>644505</v>
      </c>
      <c r="CD241" s="22">
        <v>728305</v>
      </c>
    </row>
    <row r="242" spans="1:8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375571</v>
      </c>
      <c r="F242" s="22">
        <v>0</v>
      </c>
      <c r="G242" s="22">
        <v>22395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7995</v>
      </c>
      <c r="N242" s="22">
        <v>0</v>
      </c>
      <c r="O242" s="22">
        <v>0</v>
      </c>
      <c r="P242" s="22">
        <v>39882</v>
      </c>
      <c r="Q242" s="22">
        <v>0</v>
      </c>
      <c r="R242" s="22">
        <v>0</v>
      </c>
      <c r="S242" s="22">
        <v>0</v>
      </c>
      <c r="T242" s="22">
        <v>0</v>
      </c>
      <c r="U242" s="22">
        <v>266038</v>
      </c>
      <c r="V242" s="22">
        <v>37737</v>
      </c>
      <c r="W242" s="22">
        <v>47049</v>
      </c>
      <c r="X242" s="22">
        <v>0</v>
      </c>
      <c r="Y242" s="22">
        <v>5815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5469</v>
      </c>
      <c r="AF242" s="22">
        <v>0</v>
      </c>
      <c r="AG242" s="22">
        <v>0</v>
      </c>
      <c r="AH242" s="22">
        <v>0</v>
      </c>
      <c r="AI242" s="22">
        <v>0</v>
      </c>
      <c r="AJ242" s="22">
        <v>176865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984816</v>
      </c>
      <c r="AR242" s="22">
        <v>6408</v>
      </c>
      <c r="AS242" s="22">
        <v>104713</v>
      </c>
      <c r="AT242" s="22">
        <v>0</v>
      </c>
      <c r="AU242" s="22">
        <v>0</v>
      </c>
      <c r="AV242" s="22">
        <v>3413</v>
      </c>
      <c r="AW242" s="22">
        <v>0</v>
      </c>
      <c r="AX242" s="22">
        <v>0</v>
      </c>
      <c r="AY242" s="22">
        <v>8446</v>
      </c>
      <c r="AZ242" s="22">
        <v>0</v>
      </c>
      <c r="BA242" s="22">
        <v>0</v>
      </c>
      <c r="BB242" s="22">
        <v>234856</v>
      </c>
      <c r="BC242" s="22">
        <v>0</v>
      </c>
      <c r="BD242" s="22">
        <v>0</v>
      </c>
      <c r="BE242" s="22">
        <v>0</v>
      </c>
      <c r="BF242" s="22">
        <v>0</v>
      </c>
      <c r="BG242" s="22">
        <v>184944</v>
      </c>
      <c r="BH242" s="22">
        <v>63809</v>
      </c>
      <c r="BI242" s="22">
        <v>61833</v>
      </c>
      <c r="BJ242" s="22">
        <v>0</v>
      </c>
      <c r="BK242" s="22">
        <v>5000</v>
      </c>
      <c r="BL242" s="22">
        <v>0</v>
      </c>
      <c r="BM242" s="22">
        <v>0</v>
      </c>
      <c r="BN242" s="22">
        <v>0</v>
      </c>
      <c r="BO242" s="22">
        <v>0</v>
      </c>
      <c r="BP242" s="22">
        <v>0</v>
      </c>
      <c r="BQ242" s="22">
        <v>0</v>
      </c>
      <c r="BR242" s="22">
        <v>0</v>
      </c>
      <c r="BS242" s="22">
        <v>0</v>
      </c>
      <c r="BT242" s="22">
        <v>0</v>
      </c>
      <c r="BU242" s="22">
        <v>0</v>
      </c>
      <c r="BV242" s="22">
        <v>81950</v>
      </c>
      <c r="BW242" s="22">
        <v>0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755372</v>
      </c>
      <c r="CD242" s="22">
        <v>229444</v>
      </c>
    </row>
    <row r="243" spans="1:8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142278</v>
      </c>
      <c r="F243" s="22">
        <v>0</v>
      </c>
      <c r="G243" s="22">
        <v>42789</v>
      </c>
      <c r="H243" s="22">
        <v>0</v>
      </c>
      <c r="I243" s="22">
        <v>0</v>
      </c>
      <c r="J243" s="22">
        <v>9860</v>
      </c>
      <c r="K243" s="22">
        <v>0</v>
      </c>
      <c r="L243" s="22">
        <v>0</v>
      </c>
      <c r="M243" s="22">
        <v>1130</v>
      </c>
      <c r="N243" s="22">
        <v>0</v>
      </c>
      <c r="O243" s="22">
        <v>0</v>
      </c>
      <c r="P243" s="22">
        <v>13015</v>
      </c>
      <c r="Q243" s="22">
        <v>0</v>
      </c>
      <c r="R243" s="22">
        <v>0</v>
      </c>
      <c r="S243" s="22">
        <v>0</v>
      </c>
      <c r="T243" s="22">
        <v>0</v>
      </c>
      <c r="U243" s="22">
        <v>196970</v>
      </c>
      <c r="V243" s="22">
        <v>18178</v>
      </c>
      <c r="W243" s="22">
        <v>19866</v>
      </c>
      <c r="X243" s="22">
        <v>0</v>
      </c>
      <c r="Y243" s="22">
        <v>0</v>
      </c>
      <c r="Z243" s="22">
        <v>0</v>
      </c>
      <c r="AA243" s="22">
        <v>1985</v>
      </c>
      <c r="AB243" s="22">
        <v>0</v>
      </c>
      <c r="AC243" s="22">
        <v>350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9689</v>
      </c>
      <c r="AK243" s="22">
        <v>40700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496810</v>
      </c>
      <c r="AR243" s="22">
        <v>18440</v>
      </c>
      <c r="AS243" s="22">
        <v>161687</v>
      </c>
      <c r="AT243" s="22">
        <v>0</v>
      </c>
      <c r="AU243" s="22">
        <v>0</v>
      </c>
      <c r="AV243" s="22">
        <v>20867</v>
      </c>
      <c r="AW243" s="22">
        <v>0</v>
      </c>
      <c r="AX243" s="22">
        <v>0</v>
      </c>
      <c r="AY243" s="22">
        <v>2029</v>
      </c>
      <c r="AZ243" s="22">
        <v>0</v>
      </c>
      <c r="BA243" s="22">
        <v>64024</v>
      </c>
      <c r="BB243" s="22">
        <v>47065</v>
      </c>
      <c r="BC243" s="22">
        <v>0</v>
      </c>
      <c r="BD243" s="22">
        <v>0</v>
      </c>
      <c r="BE243" s="22">
        <v>0</v>
      </c>
      <c r="BF243" s="22">
        <v>0</v>
      </c>
      <c r="BG243" s="22">
        <v>77679</v>
      </c>
      <c r="BH243" s="22">
        <v>51212</v>
      </c>
      <c r="BI243" s="22">
        <v>19836</v>
      </c>
      <c r="BJ243" s="22">
        <v>0</v>
      </c>
      <c r="BK243" s="22">
        <v>0</v>
      </c>
      <c r="BL243" s="22">
        <v>0</v>
      </c>
      <c r="BM243" s="22">
        <v>2960</v>
      </c>
      <c r="BN243" s="22">
        <v>0</v>
      </c>
      <c r="BO243" s="22">
        <v>0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8568</v>
      </c>
      <c r="BW243" s="22">
        <v>66862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541229</v>
      </c>
      <c r="CD243" s="22">
        <v>-44419</v>
      </c>
    </row>
    <row r="244" spans="1:8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29422</v>
      </c>
      <c r="F244" s="22">
        <v>0</v>
      </c>
      <c r="G244" s="22">
        <v>4929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2804</v>
      </c>
      <c r="Q244" s="22">
        <v>0</v>
      </c>
      <c r="R244" s="22">
        <v>0</v>
      </c>
      <c r="S244" s="22">
        <v>0</v>
      </c>
      <c r="T244" s="22">
        <v>0</v>
      </c>
      <c r="U244" s="22">
        <v>22304</v>
      </c>
      <c r="V244" s="22">
        <v>41272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2689</v>
      </c>
      <c r="AF244" s="22">
        <v>0</v>
      </c>
      <c r="AG244" s="22">
        <v>0</v>
      </c>
      <c r="AH244" s="22">
        <v>0</v>
      </c>
      <c r="AI244" s="22">
        <v>0</v>
      </c>
      <c r="AJ244" s="22">
        <v>2113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105533</v>
      </c>
      <c r="AR244" s="22">
        <v>3731</v>
      </c>
      <c r="AS244" s="22">
        <v>29123</v>
      </c>
      <c r="AT244" s="22">
        <v>0</v>
      </c>
      <c r="AU244" s="22">
        <v>0</v>
      </c>
      <c r="AV244" s="22">
        <v>665</v>
      </c>
      <c r="AW244" s="22">
        <v>0</v>
      </c>
      <c r="AX244" s="22">
        <v>500</v>
      </c>
      <c r="AY244" s="22">
        <v>0</v>
      </c>
      <c r="AZ244" s="22">
        <v>0</v>
      </c>
      <c r="BA244" s="22">
        <v>0</v>
      </c>
      <c r="BB244" s="22">
        <v>16367</v>
      </c>
      <c r="BC244" s="22">
        <v>0</v>
      </c>
      <c r="BD244" s="22">
        <v>0</v>
      </c>
      <c r="BE244" s="22">
        <v>0</v>
      </c>
      <c r="BF244" s="22">
        <v>0</v>
      </c>
      <c r="BG244" s="22">
        <v>17268</v>
      </c>
      <c r="BH244" s="22">
        <v>19933</v>
      </c>
      <c r="BI244" s="22">
        <v>0</v>
      </c>
      <c r="BJ244" s="22">
        <v>0</v>
      </c>
      <c r="BK244" s="22">
        <v>0</v>
      </c>
      <c r="BL244" s="22">
        <v>0</v>
      </c>
      <c r="BM244" s="22">
        <v>0</v>
      </c>
      <c r="BN244" s="22">
        <v>0</v>
      </c>
      <c r="BO244" s="22">
        <v>0</v>
      </c>
      <c r="BP244" s="22">
        <v>0</v>
      </c>
      <c r="BQ244" s="22">
        <v>3875</v>
      </c>
      <c r="BR244" s="22">
        <v>0</v>
      </c>
      <c r="BS244" s="22">
        <v>0</v>
      </c>
      <c r="BT244" s="22">
        <v>0</v>
      </c>
      <c r="BU244" s="22">
        <v>0</v>
      </c>
      <c r="BV244" s="22">
        <v>5729</v>
      </c>
      <c r="BW244" s="22">
        <v>0</v>
      </c>
      <c r="BX244" s="22">
        <v>0</v>
      </c>
      <c r="BY244" s="22">
        <v>0</v>
      </c>
      <c r="BZ244" s="22">
        <v>0</v>
      </c>
      <c r="CA244" s="22">
        <v>0</v>
      </c>
      <c r="CB244" s="22">
        <v>0</v>
      </c>
      <c r="CC244" s="22">
        <v>97191</v>
      </c>
      <c r="CD244" s="22">
        <v>8342</v>
      </c>
    </row>
    <row r="245" spans="1:8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80827</v>
      </c>
      <c r="F245" s="22">
        <v>0</v>
      </c>
      <c r="G245" s="22">
        <v>69782</v>
      </c>
      <c r="H245" s="22">
        <v>0</v>
      </c>
      <c r="I245" s="22">
        <v>0</v>
      </c>
      <c r="J245" s="22">
        <v>19686</v>
      </c>
      <c r="K245" s="22">
        <v>0</v>
      </c>
      <c r="L245" s="22">
        <v>0</v>
      </c>
      <c r="M245" s="22">
        <v>221</v>
      </c>
      <c r="N245" s="22">
        <v>0</v>
      </c>
      <c r="O245" s="22">
        <v>0</v>
      </c>
      <c r="P245" s="22">
        <v>681</v>
      </c>
      <c r="Q245" s="22">
        <v>0</v>
      </c>
      <c r="R245" s="22">
        <v>0</v>
      </c>
      <c r="S245" s="22">
        <v>0</v>
      </c>
      <c r="T245" s="22">
        <v>0</v>
      </c>
      <c r="U245" s="22">
        <v>254242</v>
      </c>
      <c r="V245" s="22">
        <v>11752</v>
      </c>
      <c r="W245" s="22">
        <v>11577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11650</v>
      </c>
      <c r="AK245" s="22">
        <v>0</v>
      </c>
      <c r="AL245" s="22">
        <v>0</v>
      </c>
      <c r="AM245" s="22">
        <v>0</v>
      </c>
      <c r="AN245" s="22">
        <v>124368</v>
      </c>
      <c r="AO245" s="22">
        <v>0</v>
      </c>
      <c r="AP245" s="22">
        <v>1000</v>
      </c>
      <c r="AQ245" s="22">
        <v>585786</v>
      </c>
      <c r="AR245" s="22">
        <v>12588</v>
      </c>
      <c r="AS245" s="22">
        <v>158255</v>
      </c>
      <c r="AT245" s="22">
        <v>0</v>
      </c>
      <c r="AU245" s="22">
        <v>0</v>
      </c>
      <c r="AV245" s="22">
        <v>24029</v>
      </c>
      <c r="AW245" s="22">
        <v>122</v>
      </c>
      <c r="AX245" s="22">
        <v>0</v>
      </c>
      <c r="AY245" s="22">
        <v>81</v>
      </c>
      <c r="AZ245" s="22">
        <v>0</v>
      </c>
      <c r="BA245" s="22">
        <v>0</v>
      </c>
      <c r="BB245" s="22">
        <v>37250</v>
      </c>
      <c r="BC245" s="22">
        <v>0</v>
      </c>
      <c r="BD245" s="22">
        <v>0</v>
      </c>
      <c r="BE245" s="22">
        <v>0</v>
      </c>
      <c r="BF245" s="22">
        <v>0</v>
      </c>
      <c r="BG245" s="22">
        <v>58328</v>
      </c>
      <c r="BH245" s="22">
        <v>11702</v>
      </c>
      <c r="BI245" s="22">
        <v>12911</v>
      </c>
      <c r="BJ245" s="22">
        <v>0</v>
      </c>
      <c r="BK245" s="22">
        <v>1755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0</v>
      </c>
      <c r="BR245" s="22">
        <v>0</v>
      </c>
      <c r="BS245" s="22">
        <v>0</v>
      </c>
      <c r="BT245" s="22">
        <v>0</v>
      </c>
      <c r="BU245" s="22">
        <v>0</v>
      </c>
      <c r="BV245" s="22">
        <v>44911</v>
      </c>
      <c r="BW245" s="22">
        <v>6175</v>
      </c>
      <c r="BX245" s="22">
        <v>0</v>
      </c>
      <c r="BY245" s="22">
        <v>0</v>
      </c>
      <c r="BZ245" s="22">
        <v>103898</v>
      </c>
      <c r="CA245" s="22">
        <v>0</v>
      </c>
      <c r="CB245" s="22">
        <v>104</v>
      </c>
      <c r="CC245" s="22">
        <v>472109</v>
      </c>
      <c r="CD245" s="22">
        <v>113677</v>
      </c>
    </row>
    <row r="246" spans="1:8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62369</v>
      </c>
      <c r="F246" s="22">
        <v>0</v>
      </c>
      <c r="G246" s="22">
        <v>40758</v>
      </c>
      <c r="H246" s="22">
        <v>0</v>
      </c>
      <c r="I246" s="22">
        <v>0</v>
      </c>
      <c r="J246" s="22">
        <v>21844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11130</v>
      </c>
      <c r="Q246" s="22">
        <v>0</v>
      </c>
      <c r="R246" s="22">
        <v>0</v>
      </c>
      <c r="S246" s="22">
        <v>0</v>
      </c>
      <c r="T246" s="22">
        <v>0</v>
      </c>
      <c r="U246" s="22">
        <v>63771</v>
      </c>
      <c r="V246" s="22">
        <v>146505</v>
      </c>
      <c r="W246" s="22">
        <v>9042</v>
      </c>
      <c r="X246" s="22">
        <v>0</v>
      </c>
      <c r="Y246" s="22">
        <v>3450</v>
      </c>
      <c r="Z246" s="22">
        <v>0</v>
      </c>
      <c r="AA246" s="22">
        <v>271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9469</v>
      </c>
      <c r="AH246" s="22">
        <v>0</v>
      </c>
      <c r="AI246" s="22">
        <v>15000</v>
      </c>
      <c r="AJ246" s="22">
        <v>7785</v>
      </c>
      <c r="AK246" s="22">
        <v>0</v>
      </c>
      <c r="AL246" s="22">
        <v>0</v>
      </c>
      <c r="AM246" s="22">
        <v>0</v>
      </c>
      <c r="AN246" s="22">
        <v>98310</v>
      </c>
      <c r="AO246" s="22">
        <v>0</v>
      </c>
      <c r="AP246" s="22">
        <v>17278</v>
      </c>
      <c r="AQ246" s="22">
        <v>506982</v>
      </c>
      <c r="AR246" s="22">
        <v>16456</v>
      </c>
      <c r="AS246" s="22">
        <v>92783</v>
      </c>
      <c r="AT246" s="22">
        <v>0</v>
      </c>
      <c r="AU246" s="22">
        <v>0</v>
      </c>
      <c r="AV246" s="22">
        <v>37945</v>
      </c>
      <c r="AW246" s="22">
        <v>0</v>
      </c>
      <c r="AX246" s="22">
        <v>0</v>
      </c>
      <c r="AY246" s="22">
        <v>0</v>
      </c>
      <c r="AZ246" s="22">
        <v>0</v>
      </c>
      <c r="BA246" s="22">
        <v>0</v>
      </c>
      <c r="BB246" s="22">
        <v>71142</v>
      </c>
      <c r="BC246" s="22">
        <v>0</v>
      </c>
      <c r="BD246" s="22">
        <v>0</v>
      </c>
      <c r="BE246" s="22">
        <v>0</v>
      </c>
      <c r="BF246" s="22">
        <v>0</v>
      </c>
      <c r="BG246" s="22">
        <v>67732</v>
      </c>
      <c r="BH246" s="22">
        <v>9057</v>
      </c>
      <c r="BI246" s="22">
        <v>5034</v>
      </c>
      <c r="BJ246" s="22">
        <v>0</v>
      </c>
      <c r="BK246" s="22">
        <v>6987</v>
      </c>
      <c r="BL246" s="22">
        <v>0</v>
      </c>
      <c r="BM246" s="22">
        <v>0</v>
      </c>
      <c r="BN246" s="22">
        <v>0</v>
      </c>
      <c r="BO246" s="22">
        <v>0</v>
      </c>
      <c r="BP246" s="22">
        <v>0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43580</v>
      </c>
      <c r="BW246" s="22">
        <v>0</v>
      </c>
      <c r="BX246" s="22">
        <v>0</v>
      </c>
      <c r="BY246" s="22">
        <v>0</v>
      </c>
      <c r="BZ246" s="22">
        <v>69246</v>
      </c>
      <c r="CA246" s="22">
        <v>0</v>
      </c>
      <c r="CB246" s="22">
        <v>0</v>
      </c>
      <c r="CC246" s="22">
        <v>419962</v>
      </c>
      <c r="CD246" s="22">
        <v>87020</v>
      </c>
    </row>
    <row r="247" spans="1:8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582281</v>
      </c>
      <c r="F247" s="22">
        <v>0</v>
      </c>
      <c r="G247" s="22">
        <v>9243</v>
      </c>
      <c r="H247" s="22">
        <v>0</v>
      </c>
      <c r="I247" s="22">
        <v>0</v>
      </c>
      <c r="J247" s="22">
        <v>35626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85638</v>
      </c>
      <c r="V247" s="22">
        <v>48507</v>
      </c>
      <c r="W247" s="22">
        <v>11724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160000</v>
      </c>
      <c r="AF247" s="22">
        <v>0</v>
      </c>
      <c r="AG247" s="22">
        <v>0</v>
      </c>
      <c r="AH247" s="22">
        <v>0</v>
      </c>
      <c r="AI247" s="22">
        <v>0</v>
      </c>
      <c r="AJ247" s="22">
        <v>21538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954557</v>
      </c>
      <c r="AR247" s="22">
        <v>22188</v>
      </c>
      <c r="AS247" s="22">
        <v>173976</v>
      </c>
      <c r="AT247" s="22">
        <v>0</v>
      </c>
      <c r="AU247" s="22">
        <v>0</v>
      </c>
      <c r="AV247" s="22">
        <v>57816</v>
      </c>
      <c r="AW247" s="22">
        <v>0</v>
      </c>
      <c r="AX247" s="22">
        <v>0</v>
      </c>
      <c r="AY247" s="22">
        <v>1005</v>
      </c>
      <c r="AZ247" s="22">
        <v>0</v>
      </c>
      <c r="BA247" s="22">
        <v>0</v>
      </c>
      <c r="BB247" s="22">
        <v>151621</v>
      </c>
      <c r="BC247" s="22">
        <v>0</v>
      </c>
      <c r="BD247" s="22">
        <v>0</v>
      </c>
      <c r="BE247" s="22">
        <v>0</v>
      </c>
      <c r="BF247" s="22">
        <v>0</v>
      </c>
      <c r="BG247" s="22">
        <v>120551</v>
      </c>
      <c r="BH247" s="22">
        <v>77801</v>
      </c>
      <c r="BI247" s="22">
        <v>26154</v>
      </c>
      <c r="BJ247" s="22">
        <v>0</v>
      </c>
      <c r="BK247" s="22">
        <v>5776</v>
      </c>
      <c r="BL247" s="22">
        <v>0</v>
      </c>
      <c r="BM247" s="22">
        <v>0</v>
      </c>
      <c r="BN247" s="22">
        <v>0</v>
      </c>
      <c r="BO247" s="22">
        <v>0</v>
      </c>
      <c r="BP247" s="22">
        <v>0</v>
      </c>
      <c r="BQ247" s="22">
        <v>74809</v>
      </c>
      <c r="BR247" s="22">
        <v>0</v>
      </c>
      <c r="BS247" s="22">
        <v>0</v>
      </c>
      <c r="BT247" s="22">
        <v>0</v>
      </c>
      <c r="BU247" s="22">
        <v>0</v>
      </c>
      <c r="BV247" s="22">
        <v>47479</v>
      </c>
      <c r="BW247" s="22">
        <v>8734</v>
      </c>
      <c r="BX247" s="22">
        <v>0</v>
      </c>
      <c r="BY247" s="22">
        <v>0</v>
      </c>
      <c r="BZ247" s="22">
        <v>0</v>
      </c>
      <c r="CA247" s="22">
        <v>0</v>
      </c>
      <c r="CB247" s="22">
        <v>0</v>
      </c>
      <c r="CC247" s="22">
        <v>767910</v>
      </c>
      <c r="CD247" s="22">
        <v>186647</v>
      </c>
    </row>
    <row r="248" spans="1:8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141923</v>
      </c>
      <c r="F248" s="22">
        <v>0</v>
      </c>
      <c r="G248" s="22">
        <v>27011</v>
      </c>
      <c r="H248" s="22">
        <v>0</v>
      </c>
      <c r="I248" s="22">
        <v>0</v>
      </c>
      <c r="J248" s="22">
        <v>27534</v>
      </c>
      <c r="K248" s="22">
        <v>0</v>
      </c>
      <c r="L248" s="22">
        <v>0</v>
      </c>
      <c r="M248" s="22">
        <v>705</v>
      </c>
      <c r="N248" s="22">
        <v>0</v>
      </c>
      <c r="O248" s="22">
        <v>0</v>
      </c>
      <c r="P248" s="22">
        <v>52921</v>
      </c>
      <c r="Q248" s="22">
        <v>0</v>
      </c>
      <c r="R248" s="22">
        <v>0</v>
      </c>
      <c r="S248" s="22">
        <v>0</v>
      </c>
      <c r="T248" s="22">
        <v>0</v>
      </c>
      <c r="U248" s="22">
        <v>37879</v>
      </c>
      <c r="V248" s="22">
        <v>29934</v>
      </c>
      <c r="W248" s="22">
        <v>16483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21078</v>
      </c>
      <c r="AK248" s="22">
        <v>1600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357068</v>
      </c>
      <c r="AR248" s="22">
        <v>12395</v>
      </c>
      <c r="AS248" s="22">
        <v>93838</v>
      </c>
      <c r="AT248" s="22">
        <v>0</v>
      </c>
      <c r="AU248" s="22">
        <v>0</v>
      </c>
      <c r="AV248" s="22">
        <v>35534</v>
      </c>
      <c r="AW248" s="22">
        <v>0</v>
      </c>
      <c r="AX248" s="22">
        <v>0</v>
      </c>
      <c r="AY248" s="22">
        <v>2055</v>
      </c>
      <c r="AZ248" s="22">
        <v>0</v>
      </c>
      <c r="BA248" s="22">
        <v>0</v>
      </c>
      <c r="BB248" s="22">
        <v>102189</v>
      </c>
      <c r="BC248" s="22">
        <v>0</v>
      </c>
      <c r="BD248" s="22">
        <v>0</v>
      </c>
      <c r="BE248" s="22">
        <v>0</v>
      </c>
      <c r="BF248" s="22">
        <v>0</v>
      </c>
      <c r="BG248" s="22">
        <v>38218</v>
      </c>
      <c r="BH248" s="22">
        <v>28736</v>
      </c>
      <c r="BI248" s="22">
        <v>14361</v>
      </c>
      <c r="BJ248" s="22">
        <v>0</v>
      </c>
      <c r="BK248" s="22">
        <v>2504</v>
      </c>
      <c r="BL248" s="22">
        <v>0</v>
      </c>
      <c r="BM248" s="22">
        <v>0</v>
      </c>
      <c r="BN248" s="22">
        <v>0</v>
      </c>
      <c r="BO248" s="22">
        <v>176</v>
      </c>
      <c r="BP248" s="22">
        <v>0</v>
      </c>
      <c r="BQ248" s="22">
        <v>37275</v>
      </c>
      <c r="BR248" s="22">
        <v>0</v>
      </c>
      <c r="BS248" s="22">
        <v>0</v>
      </c>
      <c r="BT248" s="22">
        <v>0</v>
      </c>
      <c r="BU248" s="22">
        <v>0</v>
      </c>
      <c r="BV248" s="22">
        <v>21618</v>
      </c>
      <c r="BW248" s="22">
        <v>3648</v>
      </c>
      <c r="BX248" s="22">
        <v>0</v>
      </c>
      <c r="BY248" s="22">
        <v>0</v>
      </c>
      <c r="BZ248" s="22">
        <v>0</v>
      </c>
      <c r="CA248" s="22">
        <v>0</v>
      </c>
      <c r="CB248" s="22">
        <v>0</v>
      </c>
      <c r="CC248" s="22">
        <v>392547</v>
      </c>
      <c r="CD248" s="22">
        <v>-35479</v>
      </c>
    </row>
    <row r="249" spans="1:8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87712</v>
      </c>
      <c r="F249" s="22">
        <v>0</v>
      </c>
      <c r="G249" s="22">
        <v>14717</v>
      </c>
      <c r="H249" s="22">
        <v>0</v>
      </c>
      <c r="I249" s="22">
        <v>0</v>
      </c>
      <c r="J249" s="22">
        <v>510</v>
      </c>
      <c r="K249" s="22">
        <v>0</v>
      </c>
      <c r="L249" s="22">
        <v>0</v>
      </c>
      <c r="M249" s="22">
        <v>0</v>
      </c>
      <c r="N249" s="22">
        <v>0</v>
      </c>
      <c r="O249" s="22">
        <v>69744</v>
      </c>
      <c r="P249" s="22">
        <v>28473</v>
      </c>
      <c r="Q249" s="22">
        <v>0</v>
      </c>
      <c r="R249" s="22">
        <v>0</v>
      </c>
      <c r="S249" s="22">
        <v>0</v>
      </c>
      <c r="T249" s="22">
        <v>0</v>
      </c>
      <c r="U249" s="22">
        <v>1002570</v>
      </c>
      <c r="V249" s="22">
        <v>31293</v>
      </c>
      <c r="W249" s="22">
        <v>7120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730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16899</v>
      </c>
      <c r="AK249" s="22">
        <v>27753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1287521</v>
      </c>
      <c r="AR249" s="22">
        <v>9159</v>
      </c>
      <c r="AS249" s="22">
        <v>94733</v>
      </c>
      <c r="AT249" s="22">
        <v>0</v>
      </c>
      <c r="AU249" s="22">
        <v>0</v>
      </c>
      <c r="AV249" s="22">
        <v>6192</v>
      </c>
      <c r="AW249" s="22">
        <v>0</v>
      </c>
      <c r="AX249" s="22">
        <v>0</v>
      </c>
      <c r="AY249" s="22">
        <v>0</v>
      </c>
      <c r="AZ249" s="22">
        <v>0</v>
      </c>
      <c r="BA249" s="22">
        <v>22595</v>
      </c>
      <c r="BB249" s="22">
        <v>8962</v>
      </c>
      <c r="BC249" s="22">
        <v>0</v>
      </c>
      <c r="BD249" s="22">
        <v>0</v>
      </c>
      <c r="BE249" s="22">
        <v>0</v>
      </c>
      <c r="BF249" s="22">
        <v>0</v>
      </c>
      <c r="BG249" s="22">
        <v>53894</v>
      </c>
      <c r="BH249" s="22">
        <v>21287</v>
      </c>
      <c r="BI249" s="22">
        <v>5527</v>
      </c>
      <c r="BJ249" s="22">
        <v>0</v>
      </c>
      <c r="BK249" s="22">
        <v>1270</v>
      </c>
      <c r="BL249" s="22">
        <v>0</v>
      </c>
      <c r="BM249" s="22">
        <v>998</v>
      </c>
      <c r="BN249" s="22">
        <v>0</v>
      </c>
      <c r="BO249" s="22">
        <v>0</v>
      </c>
      <c r="BP249" s="22">
        <v>0</v>
      </c>
      <c r="BQ249" s="22">
        <v>0</v>
      </c>
      <c r="BR249" s="22">
        <v>0</v>
      </c>
      <c r="BS249" s="22">
        <v>0</v>
      </c>
      <c r="BT249" s="22">
        <v>0</v>
      </c>
      <c r="BU249" s="22">
        <v>0</v>
      </c>
      <c r="BV249" s="22">
        <v>6889</v>
      </c>
      <c r="BW249" s="22">
        <v>27111</v>
      </c>
      <c r="BX249" s="22">
        <v>0</v>
      </c>
      <c r="BY249" s="22">
        <v>165</v>
      </c>
      <c r="BZ249" s="22">
        <v>0</v>
      </c>
      <c r="CA249" s="22">
        <v>0</v>
      </c>
      <c r="CB249" s="22">
        <v>0</v>
      </c>
      <c r="CC249" s="22">
        <v>258782</v>
      </c>
      <c r="CD249" s="22">
        <v>1028739</v>
      </c>
    </row>
    <row r="250" spans="1:8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467689</v>
      </c>
      <c r="F250" s="22">
        <v>0</v>
      </c>
      <c r="G250" s="22">
        <v>147210</v>
      </c>
      <c r="H250" s="22">
        <v>0</v>
      </c>
      <c r="I250" s="22">
        <v>0</v>
      </c>
      <c r="J250" s="22">
        <v>150</v>
      </c>
      <c r="K250" s="22">
        <v>0</v>
      </c>
      <c r="L250" s="22">
        <v>0</v>
      </c>
      <c r="M250" s="22">
        <v>2037</v>
      </c>
      <c r="N250" s="22">
        <v>0</v>
      </c>
      <c r="O250" s="22">
        <v>0</v>
      </c>
      <c r="P250" s="22">
        <v>340468</v>
      </c>
      <c r="Q250" s="22">
        <v>0</v>
      </c>
      <c r="R250" s="22">
        <v>0</v>
      </c>
      <c r="S250" s="22">
        <v>0</v>
      </c>
      <c r="T250" s="22">
        <v>0</v>
      </c>
      <c r="U250" s="22">
        <v>174231</v>
      </c>
      <c r="V250" s="22">
        <v>24039</v>
      </c>
      <c r="W250" s="22">
        <v>35638</v>
      </c>
      <c r="X250" s="22">
        <v>0</v>
      </c>
      <c r="Y250" s="22">
        <v>11692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20580</v>
      </c>
      <c r="AH250" s="22">
        <v>0</v>
      </c>
      <c r="AI250" s="22">
        <v>0</v>
      </c>
      <c r="AJ250" s="22">
        <v>94383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1318117</v>
      </c>
      <c r="AR250" s="22">
        <v>8438</v>
      </c>
      <c r="AS250" s="22">
        <v>259288</v>
      </c>
      <c r="AT250" s="22">
        <v>0</v>
      </c>
      <c r="AU250" s="22">
        <v>0</v>
      </c>
      <c r="AV250" s="22">
        <v>21536</v>
      </c>
      <c r="AW250" s="22">
        <v>0</v>
      </c>
      <c r="AX250" s="22">
        <v>0</v>
      </c>
      <c r="AY250" s="22">
        <v>0</v>
      </c>
      <c r="AZ250" s="22">
        <v>0</v>
      </c>
      <c r="BA250" s="22">
        <v>0</v>
      </c>
      <c r="BB250" s="22">
        <v>246419</v>
      </c>
      <c r="BC250" s="22">
        <v>0</v>
      </c>
      <c r="BD250" s="22">
        <v>0</v>
      </c>
      <c r="BE250" s="22">
        <v>0</v>
      </c>
      <c r="BF250" s="22">
        <v>0</v>
      </c>
      <c r="BG250" s="22">
        <v>147911</v>
      </c>
      <c r="BH250" s="22">
        <v>37997</v>
      </c>
      <c r="BI250" s="22">
        <v>49243</v>
      </c>
      <c r="BJ250" s="22">
        <v>0</v>
      </c>
      <c r="BK250" s="22">
        <v>14615</v>
      </c>
      <c r="BL250" s="22">
        <v>0</v>
      </c>
      <c r="BM250" s="22">
        <v>0</v>
      </c>
      <c r="BN250" s="22">
        <v>0</v>
      </c>
      <c r="BO250" s="22">
        <v>0</v>
      </c>
      <c r="BP250" s="22">
        <v>0</v>
      </c>
      <c r="BQ250" s="22">
        <v>2002</v>
      </c>
      <c r="BR250" s="22">
        <v>0</v>
      </c>
      <c r="BS250" s="22">
        <v>0</v>
      </c>
      <c r="BT250" s="22">
        <v>0</v>
      </c>
      <c r="BU250" s="22">
        <v>0</v>
      </c>
      <c r="BV250" s="22">
        <v>225837</v>
      </c>
      <c r="BW250" s="22">
        <v>19714</v>
      </c>
      <c r="BX250" s="22">
        <v>0</v>
      </c>
      <c r="BY250" s="22">
        <v>0</v>
      </c>
      <c r="BZ250" s="22">
        <v>0</v>
      </c>
      <c r="CA250" s="22">
        <v>0</v>
      </c>
      <c r="CB250" s="22">
        <v>0</v>
      </c>
      <c r="CC250" s="22">
        <v>1033000</v>
      </c>
      <c r="CD250" s="22">
        <v>285117</v>
      </c>
    </row>
    <row r="251" spans="1:8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315465</v>
      </c>
      <c r="F251" s="22">
        <v>0</v>
      </c>
      <c r="G251" s="22">
        <v>50254</v>
      </c>
      <c r="H251" s="22">
        <v>0</v>
      </c>
      <c r="I251" s="22">
        <v>0</v>
      </c>
      <c r="J251" s="22">
        <v>17250</v>
      </c>
      <c r="K251" s="22">
        <v>0</v>
      </c>
      <c r="L251" s="22">
        <v>2025</v>
      </c>
      <c r="M251" s="22">
        <v>0</v>
      </c>
      <c r="N251" s="22">
        <v>0</v>
      </c>
      <c r="O251" s="22">
        <v>0</v>
      </c>
      <c r="P251" s="22">
        <v>205656</v>
      </c>
      <c r="Q251" s="22">
        <v>0</v>
      </c>
      <c r="R251" s="22">
        <v>0</v>
      </c>
      <c r="S251" s="22">
        <v>0</v>
      </c>
      <c r="T251" s="22">
        <v>0</v>
      </c>
      <c r="U251" s="22">
        <v>5127</v>
      </c>
      <c r="V251" s="22">
        <v>546996</v>
      </c>
      <c r="W251" s="22">
        <v>46349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18940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40892</v>
      </c>
      <c r="AK251" s="22">
        <v>39615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1288569</v>
      </c>
      <c r="AR251" s="22">
        <v>28346</v>
      </c>
      <c r="AS251" s="22">
        <v>218944</v>
      </c>
      <c r="AT251" s="22">
        <v>0</v>
      </c>
      <c r="AU251" s="22">
        <v>0</v>
      </c>
      <c r="AV251" s="22">
        <v>180858</v>
      </c>
      <c r="AW251" s="22">
        <v>0</v>
      </c>
      <c r="AX251" s="22">
        <v>1549</v>
      </c>
      <c r="AY251" s="22">
        <v>0</v>
      </c>
      <c r="AZ251" s="22">
        <v>0</v>
      </c>
      <c r="BA251" s="22">
        <v>0</v>
      </c>
      <c r="BB251" s="22">
        <v>165795</v>
      </c>
      <c r="BC251" s="22">
        <v>0</v>
      </c>
      <c r="BD251" s="22">
        <v>0</v>
      </c>
      <c r="BE251" s="22">
        <v>0</v>
      </c>
      <c r="BF251" s="22">
        <v>0</v>
      </c>
      <c r="BG251" s="22">
        <v>416</v>
      </c>
      <c r="BH251" s="22">
        <v>55646</v>
      </c>
      <c r="BI251" s="22">
        <v>23048</v>
      </c>
      <c r="BJ251" s="22">
        <v>0</v>
      </c>
      <c r="BK251" s="22">
        <v>2718</v>
      </c>
      <c r="BL251" s="22">
        <v>0</v>
      </c>
      <c r="BM251" s="22">
        <v>0</v>
      </c>
      <c r="BN251" s="22">
        <v>0</v>
      </c>
      <c r="BO251" s="22">
        <v>1527</v>
      </c>
      <c r="BP251" s="22">
        <v>0</v>
      </c>
      <c r="BQ251" s="22">
        <v>0</v>
      </c>
      <c r="BR251" s="22">
        <v>0</v>
      </c>
      <c r="BS251" s="22">
        <v>0</v>
      </c>
      <c r="BT251" s="22">
        <v>0</v>
      </c>
      <c r="BU251" s="22">
        <v>0</v>
      </c>
      <c r="BV251" s="22">
        <v>45347</v>
      </c>
      <c r="BW251" s="22">
        <v>63086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787280</v>
      </c>
      <c r="CD251" s="22">
        <v>501289</v>
      </c>
    </row>
    <row r="252" spans="1:8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131527</v>
      </c>
      <c r="F252" s="22">
        <v>0</v>
      </c>
      <c r="G252" s="22">
        <v>1663</v>
      </c>
      <c r="H252" s="22">
        <v>0</v>
      </c>
      <c r="I252" s="22">
        <v>0</v>
      </c>
      <c r="J252" s="22">
        <v>38572</v>
      </c>
      <c r="K252" s="22">
        <v>0</v>
      </c>
      <c r="L252" s="22">
        <v>6800</v>
      </c>
      <c r="M252" s="22">
        <v>851</v>
      </c>
      <c r="N252" s="22">
        <v>0</v>
      </c>
      <c r="O252" s="22">
        <v>0</v>
      </c>
      <c r="P252" s="22">
        <v>88620</v>
      </c>
      <c r="Q252" s="22">
        <v>0</v>
      </c>
      <c r="R252" s="22">
        <v>0</v>
      </c>
      <c r="S252" s="22">
        <v>0</v>
      </c>
      <c r="T252" s="22">
        <v>0</v>
      </c>
      <c r="U252" s="22">
        <v>89600</v>
      </c>
      <c r="V252" s="22">
        <v>23359</v>
      </c>
      <c r="W252" s="22">
        <v>23271</v>
      </c>
      <c r="X252" s="22">
        <v>0</v>
      </c>
      <c r="Y252" s="22">
        <v>0</v>
      </c>
      <c r="Z252" s="22">
        <v>0</v>
      </c>
      <c r="AA252" s="22">
        <v>250</v>
      </c>
      <c r="AB252" s="22">
        <v>0</v>
      </c>
      <c r="AC252" s="22">
        <v>0</v>
      </c>
      <c r="AD252" s="22">
        <v>0</v>
      </c>
      <c r="AE252" s="22">
        <v>474</v>
      </c>
      <c r="AF252" s="22">
        <v>0</v>
      </c>
      <c r="AG252" s="22">
        <v>0</v>
      </c>
      <c r="AH252" s="22">
        <v>0</v>
      </c>
      <c r="AI252" s="22">
        <v>0</v>
      </c>
      <c r="AJ252" s="22">
        <v>1200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406187</v>
      </c>
      <c r="AR252" s="22">
        <v>5001</v>
      </c>
      <c r="AS252" s="22">
        <v>61868</v>
      </c>
      <c r="AT252" s="22">
        <v>0</v>
      </c>
      <c r="AU252" s="22">
        <v>0</v>
      </c>
      <c r="AV252" s="22">
        <v>41855</v>
      </c>
      <c r="AW252" s="22">
        <v>0</v>
      </c>
      <c r="AX252" s="22">
        <v>8949</v>
      </c>
      <c r="AY252" s="22">
        <v>419</v>
      </c>
      <c r="AZ252" s="22">
        <v>0</v>
      </c>
      <c r="BA252" s="22">
        <v>0</v>
      </c>
      <c r="BB252" s="22">
        <v>70983</v>
      </c>
      <c r="BC252" s="22">
        <v>0</v>
      </c>
      <c r="BD252" s="22">
        <v>0</v>
      </c>
      <c r="BE252" s="22">
        <v>0</v>
      </c>
      <c r="BF252" s="22">
        <v>0</v>
      </c>
      <c r="BG252" s="22">
        <v>120654</v>
      </c>
      <c r="BH252" s="22">
        <v>36445</v>
      </c>
      <c r="BI252" s="22">
        <v>21555</v>
      </c>
      <c r="BJ252" s="22">
        <v>0</v>
      </c>
      <c r="BK252" s="22">
        <v>2088</v>
      </c>
      <c r="BL252" s="22">
        <v>0</v>
      </c>
      <c r="BM252" s="22">
        <v>0</v>
      </c>
      <c r="BN252" s="22">
        <v>0</v>
      </c>
      <c r="BO252" s="22">
        <v>0</v>
      </c>
      <c r="BP252" s="22">
        <v>0</v>
      </c>
      <c r="BQ252" s="22">
        <v>78</v>
      </c>
      <c r="BR252" s="22">
        <v>0</v>
      </c>
      <c r="BS252" s="22">
        <v>0</v>
      </c>
      <c r="BT252" s="22">
        <v>0</v>
      </c>
      <c r="BU252" s="22">
        <v>0</v>
      </c>
      <c r="BV252" s="22">
        <v>26183</v>
      </c>
      <c r="BW252" s="22">
        <v>6536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402614</v>
      </c>
      <c r="CD252" s="22">
        <v>3573</v>
      </c>
    </row>
    <row r="253" spans="1:8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139452</v>
      </c>
      <c r="F253" s="22">
        <v>0</v>
      </c>
      <c r="G253" s="22">
        <v>12542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1547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29947</v>
      </c>
      <c r="V253" s="22">
        <v>26358</v>
      </c>
      <c r="W253" s="22">
        <v>0</v>
      </c>
      <c r="X253" s="22">
        <v>0</v>
      </c>
      <c r="Y253" s="22">
        <v>0</v>
      </c>
      <c r="Z253" s="22">
        <v>0</v>
      </c>
      <c r="AA253" s="22">
        <v>2650</v>
      </c>
      <c r="AB253" s="22">
        <v>0</v>
      </c>
      <c r="AC253" s="22">
        <v>0</v>
      </c>
      <c r="AD253" s="22">
        <v>0</v>
      </c>
      <c r="AE253" s="22">
        <v>500</v>
      </c>
      <c r="AF253" s="22">
        <v>0</v>
      </c>
      <c r="AG253" s="22">
        <v>0</v>
      </c>
      <c r="AH253" s="22">
        <v>0</v>
      </c>
      <c r="AI253" s="22">
        <v>0</v>
      </c>
      <c r="AJ253" s="22">
        <v>9258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222254</v>
      </c>
      <c r="AR253" s="22">
        <v>5758</v>
      </c>
      <c r="AS253" s="22">
        <v>96221</v>
      </c>
      <c r="AT253" s="22">
        <v>0</v>
      </c>
      <c r="AU253" s="22">
        <v>0</v>
      </c>
      <c r="AV253" s="22">
        <v>4598</v>
      </c>
      <c r="AW253" s="22">
        <v>0</v>
      </c>
      <c r="AX253" s="22">
        <v>374</v>
      </c>
      <c r="AY253" s="22">
        <v>0</v>
      </c>
      <c r="AZ253" s="22">
        <v>0</v>
      </c>
      <c r="BA253" s="22">
        <v>7685</v>
      </c>
      <c r="BB253" s="22">
        <v>30675</v>
      </c>
      <c r="BC253" s="22">
        <v>0</v>
      </c>
      <c r="BD253" s="22">
        <v>0</v>
      </c>
      <c r="BE253" s="22">
        <v>0</v>
      </c>
      <c r="BF253" s="22">
        <v>0</v>
      </c>
      <c r="BG253" s="22">
        <v>38408</v>
      </c>
      <c r="BH253" s="22">
        <v>5325</v>
      </c>
      <c r="BI253" s="22">
        <v>13747</v>
      </c>
      <c r="BJ253" s="22">
        <v>0</v>
      </c>
      <c r="BK253" s="22">
        <v>1067</v>
      </c>
      <c r="BL253" s="22">
        <v>0</v>
      </c>
      <c r="BM253" s="22">
        <v>196</v>
      </c>
      <c r="BN253" s="22">
        <v>0</v>
      </c>
      <c r="BO253" s="22">
        <v>1363</v>
      </c>
      <c r="BP253" s="22">
        <v>0</v>
      </c>
      <c r="BQ253" s="22">
        <v>0</v>
      </c>
      <c r="BR253" s="22">
        <v>0</v>
      </c>
      <c r="BS253" s="22">
        <v>0</v>
      </c>
      <c r="BT253" s="22">
        <v>0</v>
      </c>
      <c r="BU253" s="22">
        <v>0</v>
      </c>
      <c r="BV253" s="22">
        <v>1335</v>
      </c>
      <c r="BW253" s="22">
        <v>1379</v>
      </c>
      <c r="BX253" s="22">
        <v>0</v>
      </c>
      <c r="BY253" s="22">
        <v>0</v>
      </c>
      <c r="BZ253" s="22">
        <v>0</v>
      </c>
      <c r="CA253" s="22">
        <v>0</v>
      </c>
      <c r="CB253" s="22">
        <v>106522</v>
      </c>
      <c r="CC253" s="22">
        <v>314653</v>
      </c>
      <c r="CD253" s="22">
        <v>-92399</v>
      </c>
    </row>
    <row r="254" spans="1:8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1080339</v>
      </c>
      <c r="G254" s="22">
        <v>0</v>
      </c>
      <c r="H254" s="22">
        <v>57194</v>
      </c>
      <c r="I254" s="22">
        <v>0</v>
      </c>
      <c r="J254" s="22">
        <v>50552</v>
      </c>
      <c r="K254" s="22">
        <v>0</v>
      </c>
      <c r="L254" s="22">
        <v>0</v>
      </c>
      <c r="M254" s="22">
        <v>1697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2998</v>
      </c>
      <c r="U254" s="22">
        <v>211952</v>
      </c>
      <c r="V254" s="22">
        <v>0</v>
      </c>
      <c r="W254" s="22">
        <v>0</v>
      </c>
      <c r="X254" s="22">
        <v>13976</v>
      </c>
      <c r="Y254" s="22">
        <v>50</v>
      </c>
      <c r="Z254" s="22">
        <v>0</v>
      </c>
      <c r="AA254" s="22">
        <v>0</v>
      </c>
      <c r="AB254" s="22">
        <v>7773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1250</v>
      </c>
      <c r="AI254" s="22">
        <v>12614</v>
      </c>
      <c r="AJ254" s="22">
        <v>20351</v>
      </c>
      <c r="AK254" s="22">
        <v>0</v>
      </c>
      <c r="AL254" s="22">
        <v>0</v>
      </c>
      <c r="AM254" s="22">
        <v>31239</v>
      </c>
      <c r="AN254" s="22">
        <v>0</v>
      </c>
      <c r="AO254" s="22">
        <v>0</v>
      </c>
      <c r="AP254" s="22">
        <v>162000</v>
      </c>
      <c r="AQ254" s="22">
        <v>1653985</v>
      </c>
      <c r="AR254" s="22">
        <v>7202</v>
      </c>
      <c r="AS254" s="22">
        <v>326321</v>
      </c>
      <c r="AT254" s="22">
        <v>0</v>
      </c>
      <c r="AU254" s="22">
        <v>0</v>
      </c>
      <c r="AV254" s="22">
        <v>64849</v>
      </c>
      <c r="AW254" s="22">
        <v>0</v>
      </c>
      <c r="AX254" s="22">
        <v>1642</v>
      </c>
      <c r="AY254" s="22">
        <v>14394</v>
      </c>
      <c r="AZ254" s="22">
        <v>0</v>
      </c>
      <c r="BA254" s="22">
        <v>0</v>
      </c>
      <c r="BB254" s="22">
        <v>371991</v>
      </c>
      <c r="BC254" s="22">
        <v>0</v>
      </c>
      <c r="BD254" s="22">
        <v>0</v>
      </c>
      <c r="BE254" s="22">
        <v>0</v>
      </c>
      <c r="BF254" s="22">
        <v>0</v>
      </c>
      <c r="BG254" s="22">
        <v>82365</v>
      </c>
      <c r="BH254" s="22">
        <v>74035</v>
      </c>
      <c r="BI254" s="22">
        <v>131924</v>
      </c>
      <c r="BJ254" s="22">
        <v>0</v>
      </c>
      <c r="BK254" s="22">
        <v>53152</v>
      </c>
      <c r="BL254" s="22">
        <v>0</v>
      </c>
      <c r="BM254" s="22">
        <v>73</v>
      </c>
      <c r="BN254" s="22">
        <v>5085</v>
      </c>
      <c r="BO254" s="22">
        <v>0</v>
      </c>
      <c r="BP254" s="22">
        <v>24342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161036</v>
      </c>
      <c r="BW254" s="22">
        <v>0</v>
      </c>
      <c r="BX254" s="22">
        <v>0</v>
      </c>
      <c r="BY254" s="22">
        <v>14407</v>
      </c>
      <c r="BZ254" s="22">
        <v>0</v>
      </c>
      <c r="CA254" s="22">
        <v>0</v>
      </c>
      <c r="CB254" s="22">
        <v>7217</v>
      </c>
      <c r="CC254" s="22">
        <v>1340035</v>
      </c>
      <c r="CD254" s="22">
        <v>313950</v>
      </c>
    </row>
    <row r="255" spans="1:8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241480</v>
      </c>
      <c r="F255" s="22">
        <v>0</v>
      </c>
      <c r="G255" s="22">
        <v>25068</v>
      </c>
      <c r="H255" s="22">
        <v>0</v>
      </c>
      <c r="I255" s="22">
        <v>0</v>
      </c>
      <c r="J255" s="22">
        <v>85971</v>
      </c>
      <c r="K255" s="22">
        <v>0</v>
      </c>
      <c r="L255" s="22">
        <v>0</v>
      </c>
      <c r="M255" s="22">
        <v>470</v>
      </c>
      <c r="N255" s="22">
        <v>0</v>
      </c>
      <c r="O255" s="22">
        <v>0</v>
      </c>
      <c r="P255" s="22">
        <v>136516</v>
      </c>
      <c r="Q255" s="22">
        <v>0</v>
      </c>
      <c r="R255" s="22">
        <v>0</v>
      </c>
      <c r="S255" s="22">
        <v>0</v>
      </c>
      <c r="T255" s="22">
        <v>0</v>
      </c>
      <c r="U255" s="22">
        <v>147440</v>
      </c>
      <c r="V255" s="22">
        <v>23627</v>
      </c>
      <c r="W255" s="22">
        <v>38964</v>
      </c>
      <c r="X255" s="22">
        <v>0</v>
      </c>
      <c r="Y255" s="22">
        <v>1475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38426</v>
      </c>
      <c r="AK255" s="22">
        <v>9221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748658</v>
      </c>
      <c r="AR255" s="22">
        <v>19565</v>
      </c>
      <c r="AS255" s="22">
        <v>149367</v>
      </c>
      <c r="AT255" s="22">
        <v>0</v>
      </c>
      <c r="AU255" s="22">
        <v>0</v>
      </c>
      <c r="AV255" s="22">
        <v>45493</v>
      </c>
      <c r="AW255" s="22">
        <v>0</v>
      </c>
      <c r="AX255" s="22">
        <v>1293</v>
      </c>
      <c r="AY255" s="22">
        <v>0</v>
      </c>
      <c r="AZ255" s="22">
        <v>0</v>
      </c>
      <c r="BA255" s="22">
        <v>0</v>
      </c>
      <c r="BB255" s="22">
        <v>124584</v>
      </c>
      <c r="BC255" s="22">
        <v>0</v>
      </c>
      <c r="BD255" s="22">
        <v>0</v>
      </c>
      <c r="BE255" s="22">
        <v>0</v>
      </c>
      <c r="BF255" s="22">
        <v>0</v>
      </c>
      <c r="BG255" s="22">
        <v>126237</v>
      </c>
      <c r="BH255" s="22">
        <v>34554</v>
      </c>
      <c r="BI255" s="22">
        <v>107857</v>
      </c>
      <c r="BJ255" s="22">
        <v>0</v>
      </c>
      <c r="BK255" s="22">
        <v>3714</v>
      </c>
      <c r="BL255" s="22">
        <v>0</v>
      </c>
      <c r="BM255" s="22">
        <v>0</v>
      </c>
      <c r="BN255" s="22">
        <v>0</v>
      </c>
      <c r="BO255" s="22">
        <v>0</v>
      </c>
      <c r="BP255" s="22">
        <v>0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37015</v>
      </c>
      <c r="BW255" s="22">
        <v>15748</v>
      </c>
      <c r="BX255" s="22">
        <v>0</v>
      </c>
      <c r="BY255" s="22">
        <v>0</v>
      </c>
      <c r="BZ255" s="22">
        <v>0</v>
      </c>
      <c r="CA255" s="22">
        <v>0</v>
      </c>
      <c r="CB255" s="22">
        <v>0</v>
      </c>
      <c r="CC255" s="22">
        <v>665427</v>
      </c>
      <c r="CD255" s="22">
        <v>83231</v>
      </c>
    </row>
    <row r="256" spans="1:8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411404</v>
      </c>
      <c r="F256" s="22">
        <v>0</v>
      </c>
      <c r="G256" s="22">
        <v>8671</v>
      </c>
      <c r="H256" s="22">
        <v>0</v>
      </c>
      <c r="I256" s="22">
        <v>0</v>
      </c>
      <c r="J256" s="22">
        <v>95151</v>
      </c>
      <c r="K256" s="22">
        <v>0</v>
      </c>
      <c r="L256" s="22">
        <v>3600</v>
      </c>
      <c r="M256" s="22">
        <v>180</v>
      </c>
      <c r="N256" s="22">
        <v>0</v>
      </c>
      <c r="O256" s="22">
        <v>0</v>
      </c>
      <c r="P256" s="22">
        <v>98907</v>
      </c>
      <c r="Q256" s="22">
        <v>0</v>
      </c>
      <c r="R256" s="22">
        <v>0</v>
      </c>
      <c r="S256" s="22">
        <v>0</v>
      </c>
      <c r="T256" s="22">
        <v>0</v>
      </c>
      <c r="U256" s="22">
        <v>95588</v>
      </c>
      <c r="V256" s="22">
        <v>64500</v>
      </c>
      <c r="W256" s="22">
        <v>51107</v>
      </c>
      <c r="X256" s="22">
        <v>0</v>
      </c>
      <c r="Y256" s="22">
        <v>3828</v>
      </c>
      <c r="Z256" s="22">
        <v>0</v>
      </c>
      <c r="AA256" s="22">
        <v>2996</v>
      </c>
      <c r="AB256" s="22">
        <v>1000</v>
      </c>
      <c r="AC256" s="22">
        <v>0</v>
      </c>
      <c r="AD256" s="22">
        <v>0</v>
      </c>
      <c r="AE256" s="22">
        <v>31138</v>
      </c>
      <c r="AF256" s="22">
        <v>0</v>
      </c>
      <c r="AG256" s="22">
        <v>0</v>
      </c>
      <c r="AH256" s="22">
        <v>0</v>
      </c>
      <c r="AI256" s="22">
        <v>251297</v>
      </c>
      <c r="AJ256" s="22">
        <v>3122</v>
      </c>
      <c r="AK256" s="22">
        <v>2700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1125189</v>
      </c>
      <c r="AR256" s="22">
        <v>29250</v>
      </c>
      <c r="AS256" s="22">
        <v>142840</v>
      </c>
      <c r="AT256" s="22">
        <v>0</v>
      </c>
      <c r="AU256" s="22">
        <v>0</v>
      </c>
      <c r="AV256" s="22">
        <v>105415</v>
      </c>
      <c r="AW256" s="22">
        <v>0</v>
      </c>
      <c r="AX256" s="22">
        <v>2464</v>
      </c>
      <c r="AY256" s="22">
        <v>4800</v>
      </c>
      <c r="AZ256" s="22">
        <v>0</v>
      </c>
      <c r="BA256" s="22">
        <v>0</v>
      </c>
      <c r="BB256" s="22">
        <v>221180</v>
      </c>
      <c r="BC256" s="22">
        <v>0</v>
      </c>
      <c r="BD256" s="22">
        <v>0</v>
      </c>
      <c r="BE256" s="22">
        <v>1115</v>
      </c>
      <c r="BF256" s="22">
        <v>0</v>
      </c>
      <c r="BG256" s="22">
        <v>93928</v>
      </c>
      <c r="BH256" s="22">
        <v>66616</v>
      </c>
      <c r="BI256" s="22">
        <v>44783</v>
      </c>
      <c r="BJ256" s="22">
        <v>0</v>
      </c>
      <c r="BK256" s="22">
        <v>3828</v>
      </c>
      <c r="BL256" s="22">
        <v>0</v>
      </c>
      <c r="BM256" s="22">
        <v>1862</v>
      </c>
      <c r="BN256" s="22">
        <v>1000</v>
      </c>
      <c r="BO256" s="22">
        <v>0</v>
      </c>
      <c r="BP256" s="22">
        <v>0</v>
      </c>
      <c r="BQ256" s="22">
        <v>19800</v>
      </c>
      <c r="BR256" s="22">
        <v>0</v>
      </c>
      <c r="BS256" s="22">
        <v>0</v>
      </c>
      <c r="BT256" s="22">
        <v>0</v>
      </c>
      <c r="BU256" s="22">
        <v>251297</v>
      </c>
      <c r="BV256" s="22">
        <v>5944</v>
      </c>
      <c r="BW256" s="22">
        <v>3126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999248</v>
      </c>
      <c r="CD256" s="22">
        <v>125941</v>
      </c>
    </row>
    <row r="257" spans="1:8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565492</v>
      </c>
      <c r="F257" s="22">
        <v>12794</v>
      </c>
      <c r="G257" s="22">
        <v>0</v>
      </c>
      <c r="H257" s="22">
        <v>0</v>
      </c>
      <c r="I257" s="22">
        <v>0</v>
      </c>
      <c r="J257" s="22">
        <v>28074</v>
      </c>
      <c r="K257" s="22">
        <v>0</v>
      </c>
      <c r="L257" s="22">
        <v>0</v>
      </c>
      <c r="M257" s="22">
        <v>18613</v>
      </c>
      <c r="N257" s="22">
        <v>0</v>
      </c>
      <c r="O257" s="22">
        <v>0</v>
      </c>
      <c r="P257" s="22">
        <v>74725</v>
      </c>
      <c r="Q257" s="22">
        <v>0</v>
      </c>
      <c r="R257" s="22">
        <v>0</v>
      </c>
      <c r="S257" s="22">
        <v>0</v>
      </c>
      <c r="T257" s="22">
        <v>0</v>
      </c>
      <c r="U257" s="22">
        <v>175352</v>
      </c>
      <c r="V257" s="22">
        <v>54398</v>
      </c>
      <c r="W257" s="22">
        <v>102621</v>
      </c>
      <c r="X257" s="22">
        <v>0</v>
      </c>
      <c r="Y257" s="22">
        <v>16813</v>
      </c>
      <c r="Z257" s="22">
        <v>0</v>
      </c>
      <c r="AA257" s="22">
        <v>3260</v>
      </c>
      <c r="AB257" s="22">
        <v>0</v>
      </c>
      <c r="AC257" s="22">
        <v>0</v>
      </c>
      <c r="AD257" s="22">
        <v>0</v>
      </c>
      <c r="AE257" s="22">
        <v>300793</v>
      </c>
      <c r="AF257" s="22">
        <v>0</v>
      </c>
      <c r="AG257" s="22">
        <v>0</v>
      </c>
      <c r="AH257" s="22">
        <v>0</v>
      </c>
      <c r="AI257" s="22">
        <v>0</v>
      </c>
      <c r="AJ257" s="22">
        <v>100750</v>
      </c>
      <c r="AK257" s="22">
        <v>26140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1479825</v>
      </c>
      <c r="AR257" s="22">
        <v>35561</v>
      </c>
      <c r="AS257" s="22">
        <v>224206</v>
      </c>
      <c r="AT257" s="22">
        <v>0</v>
      </c>
      <c r="AU257" s="22">
        <v>1642</v>
      </c>
      <c r="AV257" s="22">
        <v>64209</v>
      </c>
      <c r="AW257" s="22">
        <v>0</v>
      </c>
      <c r="AX257" s="22">
        <v>4611</v>
      </c>
      <c r="AY257" s="22">
        <v>18779</v>
      </c>
      <c r="AZ257" s="22">
        <v>0</v>
      </c>
      <c r="BA257" s="22">
        <v>0</v>
      </c>
      <c r="BB257" s="22">
        <v>183873</v>
      </c>
      <c r="BC257" s="22">
        <v>0</v>
      </c>
      <c r="BD257" s="22">
        <v>0</v>
      </c>
      <c r="BE257" s="22">
        <v>0</v>
      </c>
      <c r="BF257" s="22">
        <v>0</v>
      </c>
      <c r="BG257" s="22">
        <v>123015</v>
      </c>
      <c r="BH257" s="22">
        <v>88386</v>
      </c>
      <c r="BI257" s="22">
        <v>71695</v>
      </c>
      <c r="BJ257" s="22">
        <v>0</v>
      </c>
      <c r="BK257" s="22">
        <v>20774</v>
      </c>
      <c r="BL257" s="22">
        <v>0</v>
      </c>
      <c r="BM257" s="22">
        <v>7139</v>
      </c>
      <c r="BN257" s="22">
        <v>0</v>
      </c>
      <c r="BO257" s="22">
        <v>0</v>
      </c>
      <c r="BP257" s="22">
        <v>0</v>
      </c>
      <c r="BQ257" s="22">
        <v>91671</v>
      </c>
      <c r="BR257" s="22">
        <v>0</v>
      </c>
      <c r="BS257" s="22">
        <v>0</v>
      </c>
      <c r="BT257" s="22">
        <v>0</v>
      </c>
      <c r="BU257" s="22">
        <v>0</v>
      </c>
      <c r="BV257" s="22">
        <v>117408</v>
      </c>
      <c r="BW257" s="22">
        <v>15973</v>
      </c>
      <c r="BX257" s="22">
        <v>0</v>
      </c>
      <c r="BY257" s="22">
        <v>0</v>
      </c>
      <c r="BZ257" s="22">
        <v>0</v>
      </c>
      <c r="CA257" s="22">
        <v>0</v>
      </c>
      <c r="CB257" s="22">
        <v>0</v>
      </c>
      <c r="CC257" s="22">
        <v>1068942</v>
      </c>
      <c r="CD257" s="22">
        <v>410883</v>
      </c>
    </row>
    <row r="258" spans="1:8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753764</v>
      </c>
      <c r="F258" s="22">
        <v>0</v>
      </c>
      <c r="G258" s="22">
        <v>86587</v>
      </c>
      <c r="H258" s="22">
        <v>0</v>
      </c>
      <c r="I258" s="22">
        <v>0</v>
      </c>
      <c r="J258" s="22">
        <v>41626</v>
      </c>
      <c r="K258" s="22">
        <v>0</v>
      </c>
      <c r="L258" s="22">
        <v>171980</v>
      </c>
      <c r="M258" s="22">
        <v>0</v>
      </c>
      <c r="N258" s="22">
        <v>0</v>
      </c>
      <c r="O258" s="22">
        <v>0</v>
      </c>
      <c r="P258" s="22">
        <v>330910</v>
      </c>
      <c r="Q258" s="22">
        <v>0</v>
      </c>
      <c r="R258" s="22">
        <v>0</v>
      </c>
      <c r="S258" s="22">
        <v>0</v>
      </c>
      <c r="T258" s="22">
        <v>0</v>
      </c>
      <c r="U258" s="22">
        <v>375598</v>
      </c>
      <c r="V258" s="22">
        <v>123484</v>
      </c>
      <c r="W258" s="22">
        <v>66021</v>
      </c>
      <c r="X258" s="22">
        <v>0</v>
      </c>
      <c r="Y258" s="22">
        <v>3000</v>
      </c>
      <c r="Z258" s="22">
        <v>0</v>
      </c>
      <c r="AA258" s="22">
        <v>0</v>
      </c>
      <c r="AB258" s="22">
        <v>10791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1960</v>
      </c>
      <c r="AI258" s="22">
        <v>0</v>
      </c>
      <c r="AJ258" s="22">
        <v>91571</v>
      </c>
      <c r="AK258" s="22">
        <v>9516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2066808</v>
      </c>
      <c r="AR258" s="22">
        <v>71011</v>
      </c>
      <c r="AS258" s="22">
        <v>289457</v>
      </c>
      <c r="AT258" s="22">
        <v>0</v>
      </c>
      <c r="AU258" s="22">
        <v>0</v>
      </c>
      <c r="AV258" s="22">
        <v>82291</v>
      </c>
      <c r="AW258" s="22">
        <v>0</v>
      </c>
      <c r="AX258" s="22">
        <v>256</v>
      </c>
      <c r="AY258" s="22">
        <v>98</v>
      </c>
      <c r="AZ258" s="22">
        <v>0</v>
      </c>
      <c r="BA258" s="22">
        <v>140505</v>
      </c>
      <c r="BB258" s="22">
        <v>143577</v>
      </c>
      <c r="BC258" s="22">
        <v>0</v>
      </c>
      <c r="BD258" s="22">
        <v>0</v>
      </c>
      <c r="BE258" s="22">
        <v>0</v>
      </c>
      <c r="BF258" s="22">
        <v>0</v>
      </c>
      <c r="BG258" s="22">
        <v>374134</v>
      </c>
      <c r="BH258" s="22">
        <v>84929</v>
      </c>
      <c r="BI258" s="22">
        <v>50155</v>
      </c>
      <c r="BJ258" s="22">
        <v>0</v>
      </c>
      <c r="BK258" s="22">
        <v>5110</v>
      </c>
      <c r="BL258" s="22">
        <v>0</v>
      </c>
      <c r="BM258" s="22">
        <v>0</v>
      </c>
      <c r="BN258" s="22">
        <v>0</v>
      </c>
      <c r="BO258" s="22">
        <v>0</v>
      </c>
      <c r="BP258" s="22">
        <v>0</v>
      </c>
      <c r="BQ258" s="22">
        <v>16684</v>
      </c>
      <c r="BR258" s="22">
        <v>0</v>
      </c>
      <c r="BS258" s="22">
        <v>0</v>
      </c>
      <c r="BT258" s="22">
        <v>0</v>
      </c>
      <c r="BU258" s="22">
        <v>0</v>
      </c>
      <c r="BV258" s="22">
        <v>66312</v>
      </c>
      <c r="BW258" s="22">
        <v>0</v>
      </c>
      <c r="BX258" s="22">
        <v>0</v>
      </c>
      <c r="BY258" s="22">
        <v>0</v>
      </c>
      <c r="BZ258" s="22">
        <v>0</v>
      </c>
      <c r="CA258" s="22">
        <v>0</v>
      </c>
      <c r="CB258" s="22">
        <v>0</v>
      </c>
      <c r="CC258" s="22">
        <v>1324519</v>
      </c>
      <c r="CD258" s="22">
        <v>742289</v>
      </c>
    </row>
    <row r="259" spans="1:8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212378</v>
      </c>
      <c r="F259" s="22">
        <v>0</v>
      </c>
      <c r="G259" s="22">
        <v>106947</v>
      </c>
      <c r="H259" s="22">
        <v>2831</v>
      </c>
      <c r="I259" s="22">
        <v>2938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14130</v>
      </c>
      <c r="Q259" s="22">
        <v>0</v>
      </c>
      <c r="R259" s="22">
        <v>0</v>
      </c>
      <c r="S259" s="22">
        <v>0</v>
      </c>
      <c r="T259" s="22">
        <v>0</v>
      </c>
      <c r="U259" s="22">
        <v>59428</v>
      </c>
      <c r="V259" s="22">
        <v>10228</v>
      </c>
      <c r="W259" s="22">
        <v>10112</v>
      </c>
      <c r="X259" s="22">
        <v>0</v>
      </c>
      <c r="Y259" s="22">
        <v>0</v>
      </c>
      <c r="Z259" s="22">
        <v>0</v>
      </c>
      <c r="AA259" s="22">
        <v>1038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29320</v>
      </c>
      <c r="AQ259" s="22">
        <v>449350</v>
      </c>
      <c r="AR259" s="22">
        <v>3181</v>
      </c>
      <c r="AS259" s="22">
        <v>178614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2">
        <v>0</v>
      </c>
      <c r="BA259" s="22">
        <v>0</v>
      </c>
      <c r="BB259" s="22">
        <v>73577</v>
      </c>
      <c r="BC259" s="22">
        <v>0</v>
      </c>
      <c r="BD259" s="22">
        <v>0</v>
      </c>
      <c r="BE259" s="22">
        <v>0</v>
      </c>
      <c r="BF259" s="22">
        <v>0</v>
      </c>
      <c r="BG259" s="22">
        <v>115831</v>
      </c>
      <c r="BH259" s="22">
        <v>1828</v>
      </c>
      <c r="BI259" s="22">
        <v>1000</v>
      </c>
      <c r="BJ259" s="22">
        <v>0</v>
      </c>
      <c r="BK259" s="22">
        <v>0</v>
      </c>
      <c r="BL259" s="22">
        <v>0</v>
      </c>
      <c r="BM259" s="22">
        <v>2455</v>
      </c>
      <c r="BN259" s="22">
        <v>0</v>
      </c>
      <c r="BO259" s="22">
        <v>0</v>
      </c>
      <c r="BP259" s="22">
        <v>0</v>
      </c>
      <c r="BQ259" s="22">
        <v>0</v>
      </c>
      <c r="BR259" s="22">
        <v>0</v>
      </c>
      <c r="BS259" s="22">
        <v>0</v>
      </c>
      <c r="BT259" s="22">
        <v>0</v>
      </c>
      <c r="BU259" s="22">
        <v>0</v>
      </c>
      <c r="BV259" s="22">
        <v>0</v>
      </c>
      <c r="BW259" s="22">
        <v>0</v>
      </c>
      <c r="BX259" s="22">
        <v>0</v>
      </c>
      <c r="BY259" s="22">
        <v>0</v>
      </c>
      <c r="BZ259" s="22">
        <v>0</v>
      </c>
      <c r="CA259" s="22">
        <v>0</v>
      </c>
      <c r="CB259" s="22">
        <v>4952</v>
      </c>
      <c r="CC259" s="22">
        <v>381438</v>
      </c>
      <c r="CD259" s="22">
        <v>67912</v>
      </c>
    </row>
    <row r="260" spans="1:8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346682</v>
      </c>
      <c r="F260" s="22">
        <v>11155</v>
      </c>
      <c r="G260" s="22">
        <v>46031</v>
      </c>
      <c r="H260" s="22">
        <v>0</v>
      </c>
      <c r="I260" s="22">
        <v>9862</v>
      </c>
      <c r="J260" s="22">
        <v>0</v>
      </c>
      <c r="K260" s="22">
        <v>0</v>
      </c>
      <c r="L260" s="22">
        <v>0</v>
      </c>
      <c r="M260" s="22">
        <v>1260</v>
      </c>
      <c r="N260" s="22">
        <v>0</v>
      </c>
      <c r="O260" s="22">
        <v>0</v>
      </c>
      <c r="P260" s="22">
        <v>9977</v>
      </c>
      <c r="Q260" s="22">
        <v>0</v>
      </c>
      <c r="R260" s="22">
        <v>0</v>
      </c>
      <c r="S260" s="22">
        <v>0</v>
      </c>
      <c r="T260" s="22">
        <v>0</v>
      </c>
      <c r="U260" s="22">
        <v>111851</v>
      </c>
      <c r="V260" s="22">
        <v>1045712</v>
      </c>
      <c r="W260" s="22">
        <v>17892</v>
      </c>
      <c r="X260" s="22">
        <v>0</v>
      </c>
      <c r="Y260" s="22">
        <v>8192</v>
      </c>
      <c r="Z260" s="22">
        <v>0</v>
      </c>
      <c r="AA260" s="22">
        <v>0</v>
      </c>
      <c r="AB260" s="22">
        <v>0</v>
      </c>
      <c r="AC260" s="22">
        <v>3325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8000</v>
      </c>
      <c r="AJ260" s="22">
        <v>11720</v>
      </c>
      <c r="AK260" s="22">
        <v>5285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1636944</v>
      </c>
      <c r="AR260" s="22">
        <v>45648</v>
      </c>
      <c r="AS260" s="22">
        <v>201747</v>
      </c>
      <c r="AT260" s="22">
        <v>0</v>
      </c>
      <c r="AU260" s="22">
        <v>5902</v>
      </c>
      <c r="AV260" s="22">
        <v>7910</v>
      </c>
      <c r="AW260" s="22">
        <v>0</v>
      </c>
      <c r="AX260" s="22">
        <v>0</v>
      </c>
      <c r="AY260" s="22">
        <v>265</v>
      </c>
      <c r="AZ260" s="22">
        <v>0</v>
      </c>
      <c r="BA260" s="22">
        <v>0</v>
      </c>
      <c r="BB260" s="22">
        <v>87849</v>
      </c>
      <c r="BC260" s="22">
        <v>0</v>
      </c>
      <c r="BD260" s="22">
        <v>0</v>
      </c>
      <c r="BE260" s="22">
        <v>0</v>
      </c>
      <c r="BF260" s="22">
        <v>0</v>
      </c>
      <c r="BG260" s="22">
        <v>149258</v>
      </c>
      <c r="BH260" s="22">
        <v>109030</v>
      </c>
      <c r="BI260" s="22">
        <v>20072</v>
      </c>
      <c r="BJ260" s="22">
        <v>0</v>
      </c>
      <c r="BK260" s="22">
        <v>10240</v>
      </c>
      <c r="BL260" s="22">
        <v>0</v>
      </c>
      <c r="BM260" s="22">
        <v>0</v>
      </c>
      <c r="BN260" s="22">
        <v>0</v>
      </c>
      <c r="BO260" s="22">
        <v>22</v>
      </c>
      <c r="BP260" s="22">
        <v>0</v>
      </c>
      <c r="BQ260" s="22">
        <v>0</v>
      </c>
      <c r="BR260" s="22">
        <v>0</v>
      </c>
      <c r="BS260" s="22">
        <v>0</v>
      </c>
      <c r="BT260" s="22">
        <v>0</v>
      </c>
      <c r="BU260" s="22">
        <v>1044</v>
      </c>
      <c r="BV260" s="22">
        <v>25391</v>
      </c>
      <c r="BW260" s="22">
        <v>14113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678491</v>
      </c>
      <c r="CD260" s="22">
        <v>958453</v>
      </c>
    </row>
    <row r="261" spans="1:8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309554</v>
      </c>
      <c r="F261" s="22">
        <v>0</v>
      </c>
      <c r="G261" s="22">
        <v>1207</v>
      </c>
      <c r="H261" s="22">
        <v>0</v>
      </c>
      <c r="I261" s="22">
        <v>0</v>
      </c>
      <c r="J261" s="22">
        <v>24630</v>
      </c>
      <c r="K261" s="22">
        <v>0</v>
      </c>
      <c r="L261" s="22">
        <v>0</v>
      </c>
      <c r="M261" s="22">
        <v>3510</v>
      </c>
      <c r="N261" s="22">
        <v>0</v>
      </c>
      <c r="O261" s="22">
        <v>0</v>
      </c>
      <c r="P261" s="22">
        <v>7456</v>
      </c>
      <c r="Q261" s="22">
        <v>0</v>
      </c>
      <c r="R261" s="22">
        <v>0</v>
      </c>
      <c r="S261" s="22">
        <v>0</v>
      </c>
      <c r="T261" s="22">
        <v>0</v>
      </c>
      <c r="U261" s="22">
        <v>67556</v>
      </c>
      <c r="V261" s="22">
        <v>22237</v>
      </c>
      <c r="W261" s="22">
        <v>41509</v>
      </c>
      <c r="X261" s="22">
        <v>0</v>
      </c>
      <c r="Y261" s="22">
        <v>0</v>
      </c>
      <c r="Z261" s="22">
        <v>0</v>
      </c>
      <c r="AA261" s="22">
        <v>11345</v>
      </c>
      <c r="AB261" s="22">
        <v>0</v>
      </c>
      <c r="AC261" s="22">
        <v>538</v>
      </c>
      <c r="AD261" s="22">
        <v>0</v>
      </c>
      <c r="AE261" s="22">
        <v>309964</v>
      </c>
      <c r="AF261" s="22">
        <v>0</v>
      </c>
      <c r="AG261" s="22">
        <v>0</v>
      </c>
      <c r="AH261" s="22">
        <v>0</v>
      </c>
      <c r="AI261" s="22">
        <v>0</v>
      </c>
      <c r="AJ261" s="22">
        <v>7208</v>
      </c>
      <c r="AK261" s="22">
        <v>31321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838035</v>
      </c>
      <c r="AR261" s="22">
        <v>22153</v>
      </c>
      <c r="AS261" s="22">
        <v>184700</v>
      </c>
      <c r="AT261" s="22">
        <v>0</v>
      </c>
      <c r="AU261" s="22">
        <v>0</v>
      </c>
      <c r="AV261" s="22">
        <v>46625</v>
      </c>
      <c r="AW261" s="22">
        <v>0</v>
      </c>
      <c r="AX261" s="22">
        <v>0</v>
      </c>
      <c r="AY261" s="22">
        <v>3290</v>
      </c>
      <c r="AZ261" s="22">
        <v>0</v>
      </c>
      <c r="BA261" s="22">
        <v>0</v>
      </c>
      <c r="BB261" s="22">
        <v>144613</v>
      </c>
      <c r="BC261" s="22">
        <v>0</v>
      </c>
      <c r="BD261" s="22">
        <v>0</v>
      </c>
      <c r="BE261" s="22">
        <v>0</v>
      </c>
      <c r="BF261" s="22">
        <v>0</v>
      </c>
      <c r="BG261" s="22">
        <v>95208</v>
      </c>
      <c r="BH261" s="22">
        <v>37664</v>
      </c>
      <c r="BI261" s="22">
        <v>21051</v>
      </c>
      <c r="BJ261" s="22">
        <v>0</v>
      </c>
      <c r="BK261" s="22">
        <v>3003</v>
      </c>
      <c r="BL261" s="22">
        <v>0</v>
      </c>
      <c r="BM261" s="22">
        <v>9000</v>
      </c>
      <c r="BN261" s="22">
        <v>0</v>
      </c>
      <c r="BO261" s="22">
        <v>0</v>
      </c>
      <c r="BP261" s="22">
        <v>0</v>
      </c>
      <c r="BQ261" s="22">
        <v>292708</v>
      </c>
      <c r="BR261" s="22">
        <v>0</v>
      </c>
      <c r="BS261" s="22">
        <v>0</v>
      </c>
      <c r="BT261" s="22">
        <v>0</v>
      </c>
      <c r="BU261" s="22">
        <v>0</v>
      </c>
      <c r="BV261" s="22">
        <v>10651</v>
      </c>
      <c r="BW261" s="22">
        <v>31321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901987</v>
      </c>
      <c r="CD261" s="22">
        <v>-63952</v>
      </c>
    </row>
    <row r="262" spans="1:8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20708</v>
      </c>
      <c r="G262" s="22">
        <v>24055</v>
      </c>
      <c r="H262" s="22">
        <v>678309</v>
      </c>
      <c r="I262" s="22">
        <v>4807</v>
      </c>
      <c r="J262" s="22">
        <v>45587</v>
      </c>
      <c r="K262" s="22">
        <v>0</v>
      </c>
      <c r="L262" s="22">
        <v>0</v>
      </c>
      <c r="M262" s="22">
        <v>1517</v>
      </c>
      <c r="N262" s="22">
        <v>0</v>
      </c>
      <c r="O262" s="22">
        <v>0</v>
      </c>
      <c r="P262" s="22">
        <v>28954</v>
      </c>
      <c r="Q262" s="22">
        <v>0</v>
      </c>
      <c r="R262" s="22">
        <v>0</v>
      </c>
      <c r="S262" s="22">
        <v>0</v>
      </c>
      <c r="T262" s="22">
        <v>0</v>
      </c>
      <c r="U262" s="22">
        <v>186330</v>
      </c>
      <c r="V262" s="22">
        <v>104908</v>
      </c>
      <c r="W262" s="22">
        <v>314765</v>
      </c>
      <c r="X262" s="22">
        <v>0</v>
      </c>
      <c r="Y262" s="22">
        <v>33226</v>
      </c>
      <c r="Z262" s="22">
        <v>0</v>
      </c>
      <c r="AA262" s="22">
        <v>6358</v>
      </c>
      <c r="AB262" s="22">
        <v>0</v>
      </c>
      <c r="AC262" s="22">
        <v>350</v>
      </c>
      <c r="AD262" s="22">
        <v>2400</v>
      </c>
      <c r="AE262" s="22">
        <v>62212</v>
      </c>
      <c r="AF262" s="22">
        <v>0</v>
      </c>
      <c r="AG262" s="22">
        <v>0</v>
      </c>
      <c r="AH262" s="22">
        <v>0</v>
      </c>
      <c r="AI262" s="22">
        <v>0</v>
      </c>
      <c r="AJ262" s="22">
        <v>405552</v>
      </c>
      <c r="AK262" s="22">
        <v>201969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2122007</v>
      </c>
      <c r="AR262" s="22">
        <v>78140</v>
      </c>
      <c r="AS262" s="22">
        <v>250773</v>
      </c>
      <c r="AT262" s="22">
        <v>0</v>
      </c>
      <c r="AU262" s="22">
        <v>0</v>
      </c>
      <c r="AV262" s="22">
        <v>53307</v>
      </c>
      <c r="AW262" s="22">
        <v>13586</v>
      </c>
      <c r="AX262" s="22">
        <v>0</v>
      </c>
      <c r="AY262" s="22">
        <v>15182</v>
      </c>
      <c r="AZ262" s="22">
        <v>0</v>
      </c>
      <c r="BA262" s="22">
        <v>14917</v>
      </c>
      <c r="BB262" s="22">
        <v>318803</v>
      </c>
      <c r="BC262" s="22">
        <v>0</v>
      </c>
      <c r="BD262" s="22">
        <v>0</v>
      </c>
      <c r="BE262" s="22">
        <v>0</v>
      </c>
      <c r="BF262" s="22">
        <v>0</v>
      </c>
      <c r="BG262" s="22">
        <v>103948</v>
      </c>
      <c r="BH262" s="22">
        <v>69286</v>
      </c>
      <c r="BI262" s="22">
        <v>406220</v>
      </c>
      <c r="BJ262" s="22">
        <v>0</v>
      </c>
      <c r="BK262" s="22">
        <v>39432</v>
      </c>
      <c r="BL262" s="22">
        <v>0</v>
      </c>
      <c r="BM262" s="22">
        <v>18381</v>
      </c>
      <c r="BN262" s="22">
        <v>0</v>
      </c>
      <c r="BO262" s="22">
        <v>7290</v>
      </c>
      <c r="BP262" s="22">
        <v>36509</v>
      </c>
      <c r="BQ262" s="22">
        <v>40722</v>
      </c>
      <c r="BR262" s="22">
        <v>0</v>
      </c>
      <c r="BS262" s="22">
        <v>0</v>
      </c>
      <c r="BT262" s="22">
        <v>0</v>
      </c>
      <c r="BU262" s="22">
        <v>0</v>
      </c>
      <c r="BV262" s="22">
        <v>477805</v>
      </c>
      <c r="BW262" s="22">
        <v>263271</v>
      </c>
      <c r="BX262" s="22">
        <v>0</v>
      </c>
      <c r="BY262" s="22">
        <v>0</v>
      </c>
      <c r="BZ262" s="22">
        <v>0</v>
      </c>
      <c r="CA262" s="22">
        <v>0</v>
      </c>
      <c r="CB262" s="22">
        <v>0</v>
      </c>
      <c r="CC262" s="22">
        <v>2207572</v>
      </c>
      <c r="CD262" s="22">
        <v>-85565</v>
      </c>
    </row>
    <row r="263" spans="1:8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503585</v>
      </c>
      <c r="F263" s="22">
        <v>0</v>
      </c>
      <c r="G263" s="22">
        <v>5660</v>
      </c>
      <c r="H263" s="22">
        <v>0</v>
      </c>
      <c r="I263" s="22">
        <v>2525</v>
      </c>
      <c r="J263" s="22">
        <v>4457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816344</v>
      </c>
      <c r="Q263" s="22">
        <v>0</v>
      </c>
      <c r="R263" s="22">
        <v>0</v>
      </c>
      <c r="S263" s="22">
        <v>0</v>
      </c>
      <c r="T263" s="22">
        <v>0</v>
      </c>
      <c r="U263" s="22">
        <v>156433</v>
      </c>
      <c r="V263" s="22">
        <v>43158</v>
      </c>
      <c r="W263" s="22">
        <v>63551</v>
      </c>
      <c r="X263" s="22">
        <v>0</v>
      </c>
      <c r="Y263" s="22">
        <v>13158</v>
      </c>
      <c r="Z263" s="22">
        <v>0</v>
      </c>
      <c r="AA263" s="22">
        <v>0</v>
      </c>
      <c r="AB263" s="22">
        <v>10401</v>
      </c>
      <c r="AC263" s="22">
        <v>0</v>
      </c>
      <c r="AD263" s="22">
        <v>0</v>
      </c>
      <c r="AE263" s="22">
        <v>116760</v>
      </c>
      <c r="AF263" s="22">
        <v>0</v>
      </c>
      <c r="AG263" s="22">
        <v>9714</v>
      </c>
      <c r="AH263" s="22">
        <v>73971</v>
      </c>
      <c r="AI263" s="22">
        <v>45000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1864717</v>
      </c>
      <c r="AR263" s="22">
        <v>19830</v>
      </c>
      <c r="AS263" s="22">
        <v>152810</v>
      </c>
      <c r="AT263" s="22">
        <v>0</v>
      </c>
      <c r="AU263" s="22">
        <v>1156</v>
      </c>
      <c r="AV263" s="22">
        <v>24383</v>
      </c>
      <c r="AW263" s="22">
        <v>0</v>
      </c>
      <c r="AX263" s="22">
        <v>3997</v>
      </c>
      <c r="AY263" s="22">
        <v>4652</v>
      </c>
      <c r="AZ263" s="22">
        <v>0</v>
      </c>
      <c r="BA263" s="22">
        <v>26243</v>
      </c>
      <c r="BB263" s="22">
        <v>162009</v>
      </c>
      <c r="BC263" s="22">
        <v>0</v>
      </c>
      <c r="BD263" s="22">
        <v>0</v>
      </c>
      <c r="BE263" s="22">
        <v>0</v>
      </c>
      <c r="BF263" s="22">
        <v>0</v>
      </c>
      <c r="BG263" s="22">
        <v>156083</v>
      </c>
      <c r="BH263" s="22">
        <v>53435</v>
      </c>
      <c r="BI263" s="22">
        <v>48151</v>
      </c>
      <c r="BJ263" s="22">
        <v>550</v>
      </c>
      <c r="BK263" s="22">
        <v>37537</v>
      </c>
      <c r="BL263" s="22">
        <v>0</v>
      </c>
      <c r="BM263" s="22">
        <v>242</v>
      </c>
      <c r="BN263" s="22">
        <v>625</v>
      </c>
      <c r="BO263" s="22">
        <v>74862</v>
      </c>
      <c r="BP263" s="22">
        <v>0</v>
      </c>
      <c r="BQ263" s="22">
        <v>25412</v>
      </c>
      <c r="BR263" s="22">
        <v>3032</v>
      </c>
      <c r="BS263" s="22">
        <v>0</v>
      </c>
      <c r="BT263" s="22">
        <v>26363</v>
      </c>
      <c r="BU263" s="22">
        <v>71236</v>
      </c>
      <c r="BV263" s="22">
        <v>2868</v>
      </c>
      <c r="BW263" s="22">
        <v>4313</v>
      </c>
      <c r="BX263" s="22">
        <v>0</v>
      </c>
      <c r="BY263" s="22">
        <v>0</v>
      </c>
      <c r="BZ263" s="22">
        <v>0</v>
      </c>
      <c r="CA263" s="22">
        <v>0</v>
      </c>
      <c r="CB263" s="22">
        <v>19213</v>
      </c>
      <c r="CC263" s="22">
        <v>919002</v>
      </c>
      <c r="CD263" s="22">
        <v>945715</v>
      </c>
    </row>
    <row r="264" spans="1:8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165518</v>
      </c>
      <c r="F264" s="22">
        <v>0</v>
      </c>
      <c r="G264" s="22">
        <v>5898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61349</v>
      </c>
      <c r="Q264" s="22">
        <v>0</v>
      </c>
      <c r="R264" s="22">
        <v>0</v>
      </c>
      <c r="S264" s="22">
        <v>0</v>
      </c>
      <c r="T264" s="22">
        <v>0</v>
      </c>
      <c r="U264" s="22">
        <v>197612</v>
      </c>
      <c r="V264" s="22">
        <v>219</v>
      </c>
      <c r="W264" s="22">
        <v>16597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34012</v>
      </c>
      <c r="AJ264" s="22">
        <v>13307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494512</v>
      </c>
      <c r="AR264" s="22">
        <v>2700</v>
      </c>
      <c r="AS264" s="22">
        <v>81091</v>
      </c>
      <c r="AT264" s="22">
        <v>0</v>
      </c>
      <c r="AU264" s="22">
        <v>0</v>
      </c>
      <c r="AV264" s="22">
        <v>4000</v>
      </c>
      <c r="AW264" s="22">
        <v>0</v>
      </c>
      <c r="AX264" s="22">
        <v>1418</v>
      </c>
      <c r="AY264" s="22">
        <v>0</v>
      </c>
      <c r="AZ264" s="22">
        <v>0</v>
      </c>
      <c r="BA264" s="22">
        <v>51855</v>
      </c>
      <c r="BB264" s="22">
        <v>80065</v>
      </c>
      <c r="BC264" s="22">
        <v>0</v>
      </c>
      <c r="BD264" s="22">
        <v>0</v>
      </c>
      <c r="BE264" s="22">
        <v>0</v>
      </c>
      <c r="BF264" s="22">
        <v>0</v>
      </c>
      <c r="BG264" s="22">
        <v>123288</v>
      </c>
      <c r="BH264" s="22">
        <v>1790</v>
      </c>
      <c r="BI264" s="22">
        <v>14128</v>
      </c>
      <c r="BJ264" s="22">
        <v>0</v>
      </c>
      <c r="BK264" s="22">
        <v>0</v>
      </c>
      <c r="BL264" s="22">
        <v>0</v>
      </c>
      <c r="BM264" s="22">
        <v>0</v>
      </c>
      <c r="BN264" s="22">
        <v>0</v>
      </c>
      <c r="BO264" s="22">
        <v>0</v>
      </c>
      <c r="BP264" s="22">
        <v>0</v>
      </c>
      <c r="BQ264" s="22">
        <v>0</v>
      </c>
      <c r="BR264" s="22">
        <v>0</v>
      </c>
      <c r="BS264" s="22">
        <v>0</v>
      </c>
      <c r="BT264" s="22">
        <v>0</v>
      </c>
      <c r="BU264" s="22">
        <v>0</v>
      </c>
      <c r="BV264" s="22">
        <v>22299</v>
      </c>
      <c r="BW264" s="22">
        <v>610</v>
      </c>
      <c r="BX264" s="22">
        <v>0</v>
      </c>
      <c r="BY264" s="22">
        <v>0</v>
      </c>
      <c r="BZ264" s="22">
        <v>0</v>
      </c>
      <c r="CA264" s="22">
        <v>0</v>
      </c>
      <c r="CB264" s="22">
        <v>0</v>
      </c>
      <c r="CC264" s="22">
        <v>383244</v>
      </c>
      <c r="CD264" s="22">
        <v>111268</v>
      </c>
    </row>
    <row r="265" spans="1:8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254191</v>
      </c>
      <c r="F265" s="22">
        <v>0</v>
      </c>
      <c r="G265" s="22">
        <v>5958</v>
      </c>
      <c r="H265" s="22">
        <v>0</v>
      </c>
      <c r="I265" s="22">
        <v>0</v>
      </c>
      <c r="J265" s="22">
        <v>12543</v>
      </c>
      <c r="K265" s="22">
        <v>0</v>
      </c>
      <c r="L265" s="22">
        <v>0</v>
      </c>
      <c r="M265" s="22">
        <v>680</v>
      </c>
      <c r="N265" s="22">
        <v>0</v>
      </c>
      <c r="O265" s="22">
        <v>0</v>
      </c>
      <c r="P265" s="22">
        <v>2153</v>
      </c>
      <c r="Q265" s="22">
        <v>0</v>
      </c>
      <c r="R265" s="22">
        <v>0</v>
      </c>
      <c r="S265" s="22">
        <v>0</v>
      </c>
      <c r="T265" s="22">
        <v>0</v>
      </c>
      <c r="U265" s="22">
        <v>67329</v>
      </c>
      <c r="V265" s="22">
        <v>23673</v>
      </c>
      <c r="W265" s="22">
        <v>16260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119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3993</v>
      </c>
      <c r="AQ265" s="22">
        <v>386899</v>
      </c>
      <c r="AR265" s="22">
        <v>5039</v>
      </c>
      <c r="AS265" s="22">
        <v>176718</v>
      </c>
      <c r="AT265" s="22">
        <v>0</v>
      </c>
      <c r="AU265" s="22">
        <v>0</v>
      </c>
      <c r="AV265" s="22">
        <v>2059</v>
      </c>
      <c r="AW265" s="22">
        <v>0</v>
      </c>
      <c r="AX265" s="22">
        <v>0</v>
      </c>
      <c r="AY265" s="22">
        <v>3157</v>
      </c>
      <c r="AZ265" s="22">
        <v>0</v>
      </c>
      <c r="BA265" s="22">
        <v>0</v>
      </c>
      <c r="BB265" s="22">
        <v>72673</v>
      </c>
      <c r="BC265" s="22">
        <v>0</v>
      </c>
      <c r="BD265" s="22">
        <v>0</v>
      </c>
      <c r="BE265" s="22">
        <v>0</v>
      </c>
      <c r="BF265" s="22">
        <v>0</v>
      </c>
      <c r="BG265" s="22">
        <v>127815</v>
      </c>
      <c r="BH265" s="22">
        <v>25227</v>
      </c>
      <c r="BI265" s="22">
        <v>33054</v>
      </c>
      <c r="BJ265" s="22">
        <v>0</v>
      </c>
      <c r="BK265" s="22">
        <v>0</v>
      </c>
      <c r="BL265" s="22">
        <v>0</v>
      </c>
      <c r="BM265" s="22">
        <v>0</v>
      </c>
      <c r="BN265" s="22">
        <v>0</v>
      </c>
      <c r="BO265" s="22">
        <v>3505</v>
      </c>
      <c r="BP265" s="22">
        <v>0</v>
      </c>
      <c r="BQ265" s="22">
        <v>0</v>
      </c>
      <c r="BR265" s="22">
        <v>0</v>
      </c>
      <c r="BS265" s="22">
        <v>0</v>
      </c>
      <c r="BT265" s="22">
        <v>0</v>
      </c>
      <c r="BU265" s="22">
        <v>0</v>
      </c>
      <c r="BV265" s="22">
        <v>50</v>
      </c>
      <c r="BW265" s="22">
        <v>4779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454076</v>
      </c>
      <c r="CD265" s="22">
        <v>-67177</v>
      </c>
    </row>
    <row r="266" spans="1:8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212791</v>
      </c>
      <c r="F266" s="22">
        <v>0</v>
      </c>
      <c r="G266" s="22">
        <v>8328</v>
      </c>
      <c r="H266" s="22">
        <v>0</v>
      </c>
      <c r="I266" s="22">
        <v>0</v>
      </c>
      <c r="J266" s="22">
        <v>24475</v>
      </c>
      <c r="K266" s="22">
        <v>0</v>
      </c>
      <c r="L266" s="22">
        <v>0</v>
      </c>
      <c r="M266" s="22">
        <v>675</v>
      </c>
      <c r="N266" s="22">
        <v>0</v>
      </c>
      <c r="O266" s="22">
        <v>0</v>
      </c>
      <c r="P266" s="22">
        <v>221</v>
      </c>
      <c r="Q266" s="22">
        <v>0</v>
      </c>
      <c r="R266" s="22">
        <v>0</v>
      </c>
      <c r="S266" s="22">
        <v>0</v>
      </c>
      <c r="T266" s="22">
        <v>0</v>
      </c>
      <c r="U266" s="22">
        <v>43414</v>
      </c>
      <c r="V266" s="22">
        <v>55079</v>
      </c>
      <c r="W266" s="22">
        <v>5460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4463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354906</v>
      </c>
      <c r="AR266" s="22">
        <v>5636</v>
      </c>
      <c r="AS266" s="22">
        <v>119240</v>
      </c>
      <c r="AT266" s="22">
        <v>0</v>
      </c>
      <c r="AU266" s="22">
        <v>0</v>
      </c>
      <c r="AV266" s="22">
        <v>26193</v>
      </c>
      <c r="AW266" s="22">
        <v>0</v>
      </c>
      <c r="AX266" s="22">
        <v>0</v>
      </c>
      <c r="AY266" s="22">
        <v>4118</v>
      </c>
      <c r="AZ266" s="22">
        <v>0</v>
      </c>
      <c r="BA266" s="22">
        <v>0</v>
      </c>
      <c r="BB266" s="22">
        <v>23406</v>
      </c>
      <c r="BC266" s="22">
        <v>0</v>
      </c>
      <c r="BD266" s="22">
        <v>0</v>
      </c>
      <c r="BE266" s="22">
        <v>0</v>
      </c>
      <c r="BF266" s="22">
        <v>0</v>
      </c>
      <c r="BG266" s="22">
        <v>110473</v>
      </c>
      <c r="BH266" s="22">
        <v>10837</v>
      </c>
      <c r="BI266" s="22">
        <v>17008</v>
      </c>
      <c r="BJ266" s="22">
        <v>0</v>
      </c>
      <c r="BK266" s="22">
        <v>0</v>
      </c>
      <c r="BL266" s="22">
        <v>0</v>
      </c>
      <c r="BM266" s="22">
        <v>0</v>
      </c>
      <c r="BN266" s="22">
        <v>0</v>
      </c>
      <c r="BO266" s="22">
        <v>0</v>
      </c>
      <c r="BP266" s="22">
        <v>0</v>
      </c>
      <c r="BQ266" s="22">
        <v>1365</v>
      </c>
      <c r="BR266" s="22">
        <v>0</v>
      </c>
      <c r="BS266" s="22">
        <v>0</v>
      </c>
      <c r="BT266" s="22">
        <v>0</v>
      </c>
      <c r="BU266" s="22">
        <v>0</v>
      </c>
      <c r="BV266" s="22">
        <v>28765</v>
      </c>
      <c r="BW266" s="22">
        <v>10574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357615</v>
      </c>
      <c r="CD266" s="22">
        <v>-2709</v>
      </c>
    </row>
    <row r="267" spans="1:8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222945</v>
      </c>
      <c r="H267" s="22">
        <v>0</v>
      </c>
      <c r="I267" s="22">
        <v>1040</v>
      </c>
      <c r="J267" s="22">
        <v>25081</v>
      </c>
      <c r="K267" s="22">
        <v>3461</v>
      </c>
      <c r="L267" s="22">
        <v>0</v>
      </c>
      <c r="M267" s="22">
        <v>0</v>
      </c>
      <c r="N267" s="22">
        <v>0</v>
      </c>
      <c r="O267" s="22">
        <v>0</v>
      </c>
      <c r="P267" s="22">
        <v>6845</v>
      </c>
      <c r="Q267" s="22">
        <v>0</v>
      </c>
      <c r="R267" s="22">
        <v>0</v>
      </c>
      <c r="S267" s="22">
        <v>0</v>
      </c>
      <c r="T267" s="22">
        <v>0</v>
      </c>
      <c r="U267" s="22">
        <v>121753</v>
      </c>
      <c r="V267" s="22">
        <v>17083</v>
      </c>
      <c r="W267" s="22">
        <v>57852</v>
      </c>
      <c r="X267" s="22">
        <v>0</v>
      </c>
      <c r="Y267" s="22">
        <v>2193</v>
      </c>
      <c r="Z267" s="22">
        <v>0</v>
      </c>
      <c r="AA267" s="22">
        <v>0</v>
      </c>
      <c r="AB267" s="22">
        <v>1383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6175</v>
      </c>
      <c r="AL267" s="22">
        <v>0</v>
      </c>
      <c r="AM267" s="22">
        <v>542</v>
      </c>
      <c r="AN267" s="22">
        <v>0</v>
      </c>
      <c r="AO267" s="22">
        <v>0</v>
      </c>
      <c r="AP267" s="22">
        <v>114775</v>
      </c>
      <c r="AQ267" s="22">
        <v>581128</v>
      </c>
      <c r="AR267" s="22">
        <v>15010</v>
      </c>
      <c r="AS267" s="22">
        <v>151951</v>
      </c>
      <c r="AT267" s="22">
        <v>0</v>
      </c>
      <c r="AU267" s="22">
        <v>0</v>
      </c>
      <c r="AV267" s="22">
        <v>45148</v>
      </c>
      <c r="AW267" s="22">
        <v>0</v>
      </c>
      <c r="AX267" s="22">
        <v>0</v>
      </c>
      <c r="AY267" s="22">
        <v>0</v>
      </c>
      <c r="AZ267" s="22">
        <v>0</v>
      </c>
      <c r="BA267" s="22">
        <v>0</v>
      </c>
      <c r="BB267" s="22">
        <v>172828</v>
      </c>
      <c r="BC267" s="22">
        <v>0</v>
      </c>
      <c r="BD267" s="22">
        <v>0</v>
      </c>
      <c r="BE267" s="22">
        <v>0</v>
      </c>
      <c r="BF267" s="22">
        <v>0</v>
      </c>
      <c r="BG267" s="22">
        <v>78813</v>
      </c>
      <c r="BH267" s="22">
        <v>16924</v>
      </c>
      <c r="BI267" s="22">
        <v>34006</v>
      </c>
      <c r="BJ267" s="22">
        <v>0</v>
      </c>
      <c r="BK267" s="22">
        <v>4919</v>
      </c>
      <c r="BL267" s="22">
        <v>0</v>
      </c>
      <c r="BM267" s="22">
        <v>0</v>
      </c>
      <c r="BN267" s="22">
        <v>0</v>
      </c>
      <c r="BO267" s="22">
        <v>0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8672</v>
      </c>
      <c r="BW267" s="22">
        <v>0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528271</v>
      </c>
      <c r="CD267" s="22">
        <v>52857</v>
      </c>
    </row>
    <row r="268" spans="1:8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23828</v>
      </c>
      <c r="H268" s="22">
        <v>53736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131496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10426</v>
      </c>
      <c r="W268" s="22">
        <v>0</v>
      </c>
      <c r="X268" s="22">
        <v>35168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11483</v>
      </c>
      <c r="AL268" s="22">
        <v>0</v>
      </c>
      <c r="AM268" s="22">
        <v>0</v>
      </c>
      <c r="AN268" s="22">
        <v>0</v>
      </c>
      <c r="AO268" s="22">
        <v>0</v>
      </c>
      <c r="AP268" s="22">
        <v>75</v>
      </c>
      <c r="AQ268" s="22">
        <v>266212</v>
      </c>
      <c r="AR268" s="22">
        <v>6750</v>
      </c>
      <c r="AS268" s="22">
        <v>80517</v>
      </c>
      <c r="AT268" s="22">
        <v>425</v>
      </c>
      <c r="AU268" s="22">
        <v>0</v>
      </c>
      <c r="AV268" s="22">
        <v>12481</v>
      </c>
      <c r="AW268" s="22">
        <v>0</v>
      </c>
      <c r="AX268" s="22">
        <v>0</v>
      </c>
      <c r="AY268" s="22">
        <v>0</v>
      </c>
      <c r="AZ268" s="22">
        <v>0</v>
      </c>
      <c r="BA268" s="22">
        <v>0</v>
      </c>
      <c r="BB268" s="22">
        <v>26193</v>
      </c>
      <c r="BC268" s="22">
        <v>0</v>
      </c>
      <c r="BD268" s="22">
        <v>0</v>
      </c>
      <c r="BE268" s="22">
        <v>0</v>
      </c>
      <c r="BF268" s="22">
        <v>0</v>
      </c>
      <c r="BG268" s="22">
        <v>0</v>
      </c>
      <c r="BH268" s="22">
        <v>8203</v>
      </c>
      <c r="BI268" s="22">
        <v>0</v>
      </c>
      <c r="BJ268" s="22">
        <v>40362</v>
      </c>
      <c r="BK268" s="22">
        <v>0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  <c r="BQ268" s="22">
        <v>0</v>
      </c>
      <c r="BR268" s="22">
        <v>0</v>
      </c>
      <c r="BS268" s="22">
        <v>0</v>
      </c>
      <c r="BT268" s="22">
        <v>0</v>
      </c>
      <c r="BU268" s="22">
        <v>0</v>
      </c>
      <c r="BV268" s="22">
        <v>3135</v>
      </c>
      <c r="BW268" s="22">
        <v>37500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215566</v>
      </c>
      <c r="CD268" s="22">
        <v>50646</v>
      </c>
    </row>
    <row r="269" spans="1:8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476232</v>
      </c>
      <c r="H269" s="22">
        <v>0</v>
      </c>
      <c r="I269" s="22">
        <v>0</v>
      </c>
      <c r="J269" s="22">
        <v>6045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58331</v>
      </c>
      <c r="Q269" s="22">
        <v>0</v>
      </c>
      <c r="R269" s="22">
        <v>0</v>
      </c>
      <c r="S269" s="22">
        <v>0</v>
      </c>
      <c r="T269" s="22">
        <v>0</v>
      </c>
      <c r="U269" s="22">
        <v>430240</v>
      </c>
      <c r="V269" s="22">
        <v>72417</v>
      </c>
      <c r="W269" s="22">
        <v>17868</v>
      </c>
      <c r="X269" s="22">
        <v>0</v>
      </c>
      <c r="Y269" s="22">
        <v>71114</v>
      </c>
      <c r="Z269" s="22">
        <v>0</v>
      </c>
      <c r="AA269" s="22">
        <v>0</v>
      </c>
      <c r="AB269" s="22">
        <v>0</v>
      </c>
      <c r="AC269" s="22">
        <v>66514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5801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1204562</v>
      </c>
      <c r="AR269" s="22">
        <v>20920</v>
      </c>
      <c r="AS269" s="22">
        <v>213095</v>
      </c>
      <c r="AT269" s="22">
        <v>0</v>
      </c>
      <c r="AU269" s="22">
        <v>0</v>
      </c>
      <c r="AV269" s="22">
        <v>42745</v>
      </c>
      <c r="AW269" s="22">
        <v>0</v>
      </c>
      <c r="AX269" s="22">
        <v>0</v>
      </c>
      <c r="AY269" s="22">
        <v>10000</v>
      </c>
      <c r="AZ269" s="22">
        <v>0</v>
      </c>
      <c r="BA269" s="22">
        <v>0</v>
      </c>
      <c r="BB269" s="22">
        <v>290669</v>
      </c>
      <c r="BC269" s="22">
        <v>0</v>
      </c>
      <c r="BD269" s="22">
        <v>0</v>
      </c>
      <c r="BE269" s="22">
        <v>0</v>
      </c>
      <c r="BF269" s="22">
        <v>8284</v>
      </c>
      <c r="BG269" s="22">
        <v>201682</v>
      </c>
      <c r="BH269" s="22">
        <v>40023</v>
      </c>
      <c r="BI269" s="22">
        <v>10776</v>
      </c>
      <c r="BJ269" s="22">
        <v>0</v>
      </c>
      <c r="BK269" s="22">
        <v>82216</v>
      </c>
      <c r="BL269" s="22">
        <v>0</v>
      </c>
      <c r="BM269" s="22">
        <v>0</v>
      </c>
      <c r="BN269" s="22">
        <v>0</v>
      </c>
      <c r="BO269" s="22">
        <v>16138</v>
      </c>
      <c r="BP269" s="22">
        <v>0</v>
      </c>
      <c r="BQ269" s="22">
        <v>0</v>
      </c>
      <c r="BR269" s="22">
        <v>0</v>
      </c>
      <c r="BS269" s="22">
        <v>0</v>
      </c>
      <c r="BT269" s="22">
        <v>0</v>
      </c>
      <c r="BU269" s="22">
        <v>0</v>
      </c>
      <c r="BV269" s="22">
        <v>22787</v>
      </c>
      <c r="BW269" s="22">
        <v>18847</v>
      </c>
      <c r="BX269" s="22">
        <v>0</v>
      </c>
      <c r="BY269" s="22">
        <v>0</v>
      </c>
      <c r="BZ269" s="22">
        <v>0</v>
      </c>
      <c r="CA269" s="22">
        <v>0</v>
      </c>
      <c r="CB269" s="22">
        <v>0</v>
      </c>
      <c r="CC269" s="22">
        <v>978182</v>
      </c>
      <c r="CD269" s="22">
        <v>226380</v>
      </c>
    </row>
    <row r="270" spans="1:8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239984</v>
      </c>
      <c r="F270" s="22">
        <v>0</v>
      </c>
      <c r="G270" s="22">
        <v>97812</v>
      </c>
      <c r="H270" s="22">
        <v>0</v>
      </c>
      <c r="I270" s="22">
        <v>0</v>
      </c>
      <c r="J270" s="22">
        <v>85396</v>
      </c>
      <c r="K270" s="22">
        <v>0</v>
      </c>
      <c r="L270" s="22">
        <v>0</v>
      </c>
      <c r="M270" s="22">
        <v>5620</v>
      </c>
      <c r="N270" s="22">
        <v>0</v>
      </c>
      <c r="O270" s="22">
        <v>0</v>
      </c>
      <c r="P270" s="22">
        <v>561585</v>
      </c>
      <c r="Q270" s="22">
        <v>0</v>
      </c>
      <c r="R270" s="22">
        <v>0</v>
      </c>
      <c r="S270" s="22">
        <v>0</v>
      </c>
      <c r="T270" s="22">
        <v>0</v>
      </c>
      <c r="U270" s="22">
        <v>159626</v>
      </c>
      <c r="V270" s="22">
        <v>31347</v>
      </c>
      <c r="W270" s="22">
        <v>52248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785416</v>
      </c>
      <c r="AF270" s="22">
        <v>0</v>
      </c>
      <c r="AG270" s="22">
        <v>0</v>
      </c>
      <c r="AH270" s="22">
        <v>0</v>
      </c>
      <c r="AI270" s="22">
        <v>0</v>
      </c>
      <c r="AJ270" s="22">
        <v>63147</v>
      </c>
      <c r="AK270" s="22">
        <v>1929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2084110</v>
      </c>
      <c r="AR270" s="22">
        <v>38033</v>
      </c>
      <c r="AS270" s="22">
        <v>266852</v>
      </c>
      <c r="AT270" s="22">
        <v>0</v>
      </c>
      <c r="AU270" s="22">
        <v>0</v>
      </c>
      <c r="AV270" s="22">
        <v>101814</v>
      </c>
      <c r="AW270" s="22">
        <v>0</v>
      </c>
      <c r="AX270" s="22">
        <v>0</v>
      </c>
      <c r="AY270" s="22">
        <v>2080</v>
      </c>
      <c r="AZ270" s="22">
        <v>0</v>
      </c>
      <c r="BA270" s="22">
        <v>27729</v>
      </c>
      <c r="BB270" s="22">
        <v>160752</v>
      </c>
      <c r="BC270" s="22">
        <v>0</v>
      </c>
      <c r="BD270" s="22">
        <v>0</v>
      </c>
      <c r="BE270" s="22">
        <v>0</v>
      </c>
      <c r="BF270" s="22">
        <v>0</v>
      </c>
      <c r="BG270" s="22">
        <v>314741</v>
      </c>
      <c r="BH270" s="22">
        <v>22854</v>
      </c>
      <c r="BI270" s="22">
        <v>30048</v>
      </c>
      <c r="BJ270" s="22">
        <v>0</v>
      </c>
      <c r="BK270" s="22">
        <v>5630</v>
      </c>
      <c r="BL270" s="22">
        <v>0</v>
      </c>
      <c r="BM270" s="22">
        <v>0</v>
      </c>
      <c r="BN270" s="22">
        <v>0</v>
      </c>
      <c r="BO270" s="22">
        <v>0</v>
      </c>
      <c r="BP270" s="22">
        <v>0</v>
      </c>
      <c r="BQ270" s="22">
        <v>327680</v>
      </c>
      <c r="BR270" s="22">
        <v>0</v>
      </c>
      <c r="BS270" s="22">
        <v>0</v>
      </c>
      <c r="BT270" s="22">
        <v>0</v>
      </c>
      <c r="BU270" s="22">
        <v>0</v>
      </c>
      <c r="BV270" s="22">
        <v>99237</v>
      </c>
      <c r="BW270" s="22">
        <v>0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1397450</v>
      </c>
      <c r="CD270" s="22">
        <v>686660</v>
      </c>
    </row>
    <row r="271" spans="1:8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205218</v>
      </c>
      <c r="F271" s="22">
        <v>0</v>
      </c>
      <c r="G271" s="22">
        <v>24554</v>
      </c>
      <c r="H271" s="22">
        <v>0</v>
      </c>
      <c r="I271" s="22">
        <v>0</v>
      </c>
      <c r="J271" s="22">
        <v>30673</v>
      </c>
      <c r="K271" s="22">
        <v>7000</v>
      </c>
      <c r="L271" s="22">
        <v>0</v>
      </c>
      <c r="M271" s="22">
        <v>0</v>
      </c>
      <c r="N271" s="22">
        <v>0</v>
      </c>
      <c r="O271" s="22">
        <v>0</v>
      </c>
      <c r="P271" s="22">
        <v>228607</v>
      </c>
      <c r="Q271" s="22">
        <v>0</v>
      </c>
      <c r="R271" s="22">
        <v>0</v>
      </c>
      <c r="S271" s="22">
        <v>0</v>
      </c>
      <c r="T271" s="22">
        <v>0</v>
      </c>
      <c r="U271" s="22">
        <v>60569</v>
      </c>
      <c r="V271" s="22">
        <v>53705</v>
      </c>
      <c r="W271" s="22">
        <v>19419</v>
      </c>
      <c r="X271" s="22">
        <v>4294</v>
      </c>
      <c r="Y271" s="22">
        <v>0</v>
      </c>
      <c r="Z271" s="22">
        <v>0</v>
      </c>
      <c r="AA271" s="22">
        <v>1184</v>
      </c>
      <c r="AB271" s="22">
        <v>0</v>
      </c>
      <c r="AC271" s="22">
        <v>868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2170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638261</v>
      </c>
      <c r="AR271" s="22">
        <v>12405</v>
      </c>
      <c r="AS271" s="22">
        <v>190469</v>
      </c>
      <c r="AT271" s="22">
        <v>0</v>
      </c>
      <c r="AU271" s="22">
        <v>0</v>
      </c>
      <c r="AV271" s="22">
        <v>31316</v>
      </c>
      <c r="AW271" s="22">
        <v>0</v>
      </c>
      <c r="AX271" s="22">
        <v>0</v>
      </c>
      <c r="AY271" s="22">
        <v>7927</v>
      </c>
      <c r="AZ271" s="22">
        <v>0</v>
      </c>
      <c r="BA271" s="22">
        <v>0</v>
      </c>
      <c r="BB271" s="22">
        <v>135799</v>
      </c>
      <c r="BC271" s="22">
        <v>0</v>
      </c>
      <c r="BD271" s="22">
        <v>0</v>
      </c>
      <c r="BE271" s="22">
        <v>0</v>
      </c>
      <c r="BF271" s="22">
        <v>0</v>
      </c>
      <c r="BG271" s="22">
        <v>126934</v>
      </c>
      <c r="BH271" s="22">
        <v>64632</v>
      </c>
      <c r="BI271" s="22">
        <v>7870</v>
      </c>
      <c r="BJ271" s="22">
        <v>4285</v>
      </c>
      <c r="BK271" s="22">
        <v>2603</v>
      </c>
      <c r="BL271" s="22">
        <v>0</v>
      </c>
      <c r="BM271" s="22">
        <v>1532</v>
      </c>
      <c r="BN271" s="22">
        <v>0</v>
      </c>
      <c r="BO271" s="22">
        <v>166</v>
      </c>
      <c r="BP271" s="22">
        <v>0</v>
      </c>
      <c r="BQ271" s="22">
        <v>0</v>
      </c>
      <c r="BR271" s="22">
        <v>0</v>
      </c>
      <c r="BS271" s="22">
        <v>0</v>
      </c>
      <c r="BT271" s="22">
        <v>0</v>
      </c>
      <c r="BU271" s="22">
        <v>21816</v>
      </c>
      <c r="BV271" s="22">
        <v>0</v>
      </c>
      <c r="BW271" s="22">
        <v>678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608432</v>
      </c>
      <c r="CD271" s="22">
        <v>29829</v>
      </c>
    </row>
    <row r="272" spans="1:8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124672</v>
      </c>
      <c r="F272" s="22">
        <v>0</v>
      </c>
      <c r="G272" s="22">
        <v>7762</v>
      </c>
      <c r="H272" s="22">
        <v>0</v>
      </c>
      <c r="I272" s="22">
        <v>100</v>
      </c>
      <c r="J272" s="22">
        <v>10476</v>
      </c>
      <c r="K272" s="22">
        <v>0</v>
      </c>
      <c r="L272" s="22">
        <v>0</v>
      </c>
      <c r="M272" s="22">
        <v>397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226825</v>
      </c>
      <c r="V272" s="22">
        <v>11100</v>
      </c>
      <c r="W272" s="22">
        <v>26515</v>
      </c>
      <c r="X272" s="22">
        <v>0</v>
      </c>
      <c r="Y272" s="22">
        <v>4386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45000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457233</v>
      </c>
      <c r="AR272" s="22">
        <v>10320</v>
      </c>
      <c r="AS272" s="22">
        <v>69375</v>
      </c>
      <c r="AT272" s="22">
        <v>0</v>
      </c>
      <c r="AU272" s="22">
        <v>23373</v>
      </c>
      <c r="AV272" s="22">
        <v>0</v>
      </c>
      <c r="AW272" s="22">
        <v>1016</v>
      </c>
      <c r="AX272" s="22">
        <v>21</v>
      </c>
      <c r="AY272" s="22">
        <v>0</v>
      </c>
      <c r="AZ272" s="22">
        <v>0</v>
      </c>
      <c r="BA272" s="22">
        <v>0</v>
      </c>
      <c r="BB272" s="22">
        <v>57908</v>
      </c>
      <c r="BC272" s="22">
        <v>0</v>
      </c>
      <c r="BD272" s="22">
        <v>0</v>
      </c>
      <c r="BE272" s="22">
        <v>0</v>
      </c>
      <c r="BF272" s="22">
        <v>0</v>
      </c>
      <c r="BG272" s="22">
        <v>83971</v>
      </c>
      <c r="BH272" s="22">
        <v>26303</v>
      </c>
      <c r="BI272" s="22">
        <v>24330</v>
      </c>
      <c r="BJ272" s="22">
        <v>0</v>
      </c>
      <c r="BK272" s="22">
        <v>3054</v>
      </c>
      <c r="BL272" s="22">
        <v>0</v>
      </c>
      <c r="BM272" s="22">
        <v>0</v>
      </c>
      <c r="BN272" s="22">
        <v>0</v>
      </c>
      <c r="BO272" s="22">
        <v>0</v>
      </c>
      <c r="BP272" s="22">
        <v>0</v>
      </c>
      <c r="BQ272" s="22">
        <v>0</v>
      </c>
      <c r="BR272" s="22">
        <v>0</v>
      </c>
      <c r="BS272" s="22">
        <v>0</v>
      </c>
      <c r="BT272" s="22">
        <v>0</v>
      </c>
      <c r="BU272" s="22">
        <v>45000</v>
      </c>
      <c r="BV272" s="22">
        <v>43331</v>
      </c>
      <c r="BW272" s="22">
        <v>0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388002</v>
      </c>
      <c r="CD272" s="22">
        <v>69231</v>
      </c>
    </row>
    <row r="273" spans="1:8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352774</v>
      </c>
      <c r="F273" s="22">
        <v>0</v>
      </c>
      <c r="G273" s="22">
        <v>1589</v>
      </c>
      <c r="H273" s="22">
        <v>0</v>
      </c>
      <c r="I273" s="22">
        <v>0</v>
      </c>
      <c r="J273" s="22">
        <v>88061</v>
      </c>
      <c r="K273" s="22">
        <v>0</v>
      </c>
      <c r="L273" s="22">
        <v>0</v>
      </c>
      <c r="M273" s="22">
        <v>2925</v>
      </c>
      <c r="N273" s="22">
        <v>0</v>
      </c>
      <c r="O273" s="22">
        <v>0</v>
      </c>
      <c r="P273" s="22">
        <v>21729</v>
      </c>
      <c r="Q273" s="22">
        <v>0</v>
      </c>
      <c r="R273" s="22">
        <v>0</v>
      </c>
      <c r="S273" s="22">
        <v>0</v>
      </c>
      <c r="T273" s="22">
        <v>0</v>
      </c>
      <c r="U273" s="22">
        <v>218835</v>
      </c>
      <c r="V273" s="22">
        <v>36151</v>
      </c>
      <c r="W273" s="22">
        <v>29333</v>
      </c>
      <c r="X273" s="22">
        <v>0</v>
      </c>
      <c r="Y273" s="22">
        <v>0</v>
      </c>
      <c r="Z273" s="22">
        <v>0</v>
      </c>
      <c r="AA273" s="22">
        <v>125</v>
      </c>
      <c r="AB273" s="22">
        <v>0</v>
      </c>
      <c r="AC273" s="22">
        <v>2315</v>
      </c>
      <c r="AD273" s="22">
        <v>1641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27448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782926</v>
      </c>
      <c r="AR273" s="22">
        <v>32269</v>
      </c>
      <c r="AS273" s="22">
        <v>146640</v>
      </c>
      <c r="AT273" s="22">
        <v>0</v>
      </c>
      <c r="AU273" s="22">
        <v>0</v>
      </c>
      <c r="AV273" s="22">
        <v>152093</v>
      </c>
      <c r="AW273" s="22">
        <v>2484</v>
      </c>
      <c r="AX273" s="22">
        <v>698</v>
      </c>
      <c r="AY273" s="22">
        <v>0</v>
      </c>
      <c r="AZ273" s="22">
        <v>0</v>
      </c>
      <c r="BA273" s="22">
        <v>84116</v>
      </c>
      <c r="BB273" s="22">
        <v>143068</v>
      </c>
      <c r="BC273" s="22">
        <v>0</v>
      </c>
      <c r="BD273" s="22">
        <v>0</v>
      </c>
      <c r="BE273" s="22">
        <v>8302</v>
      </c>
      <c r="BF273" s="22">
        <v>0</v>
      </c>
      <c r="BG273" s="22">
        <v>223777</v>
      </c>
      <c r="BH273" s="22">
        <v>16059</v>
      </c>
      <c r="BI273" s="22">
        <v>30430</v>
      </c>
      <c r="BJ273" s="22">
        <v>0</v>
      </c>
      <c r="BK273" s="22">
        <v>2262</v>
      </c>
      <c r="BL273" s="22">
        <v>0</v>
      </c>
      <c r="BM273" s="22">
        <v>0</v>
      </c>
      <c r="BN273" s="22">
        <v>0</v>
      </c>
      <c r="BO273" s="22">
        <v>0</v>
      </c>
      <c r="BP273" s="22">
        <v>3825</v>
      </c>
      <c r="BQ273" s="22">
        <v>599</v>
      </c>
      <c r="BR273" s="22">
        <v>0</v>
      </c>
      <c r="BS273" s="22">
        <v>0</v>
      </c>
      <c r="BT273" s="22">
        <v>0</v>
      </c>
      <c r="BU273" s="22">
        <v>0</v>
      </c>
      <c r="BV273" s="22">
        <v>33229</v>
      </c>
      <c r="BW273" s="22">
        <v>3035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882886</v>
      </c>
      <c r="CD273" s="22">
        <v>-99960</v>
      </c>
    </row>
    <row r="274" spans="1:8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104307</v>
      </c>
      <c r="F274" s="22">
        <v>0</v>
      </c>
      <c r="G274" s="22">
        <v>3907</v>
      </c>
      <c r="H274" s="22">
        <v>0</v>
      </c>
      <c r="I274" s="22">
        <v>0</v>
      </c>
      <c r="J274" s="22">
        <v>26722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93691</v>
      </c>
      <c r="Q274" s="22">
        <v>0</v>
      </c>
      <c r="R274" s="22">
        <v>0</v>
      </c>
      <c r="S274" s="22">
        <v>0</v>
      </c>
      <c r="T274" s="22">
        <v>0</v>
      </c>
      <c r="U274" s="22">
        <v>29947</v>
      </c>
      <c r="V274" s="22">
        <v>15187</v>
      </c>
      <c r="W274" s="22">
        <v>12825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3952</v>
      </c>
      <c r="AF274" s="22">
        <v>0</v>
      </c>
      <c r="AG274" s="22">
        <v>8156</v>
      </c>
      <c r="AH274" s="22">
        <v>0</v>
      </c>
      <c r="AI274" s="22">
        <v>0</v>
      </c>
      <c r="AJ274" s="22">
        <v>237</v>
      </c>
      <c r="AK274" s="22">
        <v>0</v>
      </c>
      <c r="AL274" s="22">
        <v>0</v>
      </c>
      <c r="AM274" s="22">
        <v>22141</v>
      </c>
      <c r="AN274" s="22">
        <v>0</v>
      </c>
      <c r="AO274" s="22">
        <v>0</v>
      </c>
      <c r="AP274" s="22">
        <v>0</v>
      </c>
      <c r="AQ274" s="22">
        <v>321072</v>
      </c>
      <c r="AR274" s="22">
        <v>12031</v>
      </c>
      <c r="AS274" s="22">
        <v>78750</v>
      </c>
      <c r="AT274" s="22">
        <v>0</v>
      </c>
      <c r="AU274" s="22">
        <v>0</v>
      </c>
      <c r="AV274" s="22">
        <v>35066</v>
      </c>
      <c r="AW274" s="22">
        <v>0</v>
      </c>
      <c r="AX274" s="22">
        <v>0</v>
      </c>
      <c r="AY274" s="22">
        <v>0</v>
      </c>
      <c r="AZ274" s="22">
        <v>0</v>
      </c>
      <c r="BA274" s="22">
        <v>0</v>
      </c>
      <c r="BB274" s="22">
        <v>23402</v>
      </c>
      <c r="BC274" s="22">
        <v>0</v>
      </c>
      <c r="BD274" s="22">
        <v>0</v>
      </c>
      <c r="BE274" s="22">
        <v>0</v>
      </c>
      <c r="BF274" s="22">
        <v>0</v>
      </c>
      <c r="BG274" s="22">
        <v>25427</v>
      </c>
      <c r="BH274" s="22">
        <v>10241</v>
      </c>
      <c r="BI274" s="22">
        <v>18158</v>
      </c>
      <c r="BJ274" s="22">
        <v>0</v>
      </c>
      <c r="BK274" s="22">
        <v>1218</v>
      </c>
      <c r="BL274" s="22">
        <v>0</v>
      </c>
      <c r="BM274" s="22">
        <v>0</v>
      </c>
      <c r="BN274" s="22">
        <v>0</v>
      </c>
      <c r="BO274" s="22">
        <v>0</v>
      </c>
      <c r="BP274" s="22">
        <v>0</v>
      </c>
      <c r="BQ274" s="22">
        <v>2500</v>
      </c>
      <c r="BR274" s="22">
        <v>0</v>
      </c>
      <c r="BS274" s="22">
        <v>0</v>
      </c>
      <c r="BT274" s="22">
        <v>0</v>
      </c>
      <c r="BU274" s="22">
        <v>0</v>
      </c>
      <c r="BV274" s="22">
        <v>20589</v>
      </c>
      <c r="BW274" s="22">
        <v>0</v>
      </c>
      <c r="BX274" s="22">
        <v>0</v>
      </c>
      <c r="BY274" s="22">
        <v>6449</v>
      </c>
      <c r="BZ274" s="22">
        <v>0</v>
      </c>
      <c r="CA274" s="22">
        <v>0</v>
      </c>
      <c r="CB274" s="22">
        <v>99753</v>
      </c>
      <c r="CC274" s="22">
        <v>333584</v>
      </c>
      <c r="CD274" s="22">
        <v>-12512</v>
      </c>
    </row>
    <row r="275" spans="1:8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292455</v>
      </c>
      <c r="H275" s="22">
        <v>0</v>
      </c>
      <c r="I275" s="22">
        <v>0</v>
      </c>
      <c r="J275" s="22">
        <v>52240</v>
      </c>
      <c r="K275" s="22">
        <v>0</v>
      </c>
      <c r="L275" s="22">
        <v>0</v>
      </c>
      <c r="M275" s="22">
        <v>1450</v>
      </c>
      <c r="N275" s="22">
        <v>0</v>
      </c>
      <c r="O275" s="22">
        <v>0</v>
      </c>
      <c r="P275" s="22">
        <v>6279</v>
      </c>
      <c r="Q275" s="22">
        <v>0</v>
      </c>
      <c r="R275" s="22">
        <v>0</v>
      </c>
      <c r="S275" s="22">
        <v>0</v>
      </c>
      <c r="T275" s="22">
        <v>0</v>
      </c>
      <c r="U275" s="22">
        <v>84251</v>
      </c>
      <c r="V275" s="22">
        <v>250654</v>
      </c>
      <c r="W275" s="22">
        <v>34037</v>
      </c>
      <c r="X275" s="22">
        <v>38707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9150</v>
      </c>
      <c r="AJ275" s="22">
        <v>180233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949456</v>
      </c>
      <c r="AR275" s="22">
        <v>13978</v>
      </c>
      <c r="AS275" s="22">
        <v>139395</v>
      </c>
      <c r="AT275" s="22">
        <v>0</v>
      </c>
      <c r="AU275" s="22">
        <v>0</v>
      </c>
      <c r="AV275" s="22">
        <v>74111</v>
      </c>
      <c r="AW275" s="22">
        <v>0</v>
      </c>
      <c r="AX275" s="22">
        <v>0</v>
      </c>
      <c r="AY275" s="22">
        <v>0</v>
      </c>
      <c r="AZ275" s="22">
        <v>0</v>
      </c>
      <c r="BA275" s="22">
        <v>9145</v>
      </c>
      <c r="BB275" s="22">
        <v>101425</v>
      </c>
      <c r="BC275" s="22">
        <v>0</v>
      </c>
      <c r="BD275" s="22">
        <v>0</v>
      </c>
      <c r="BE275" s="22">
        <v>0</v>
      </c>
      <c r="BF275" s="22">
        <v>0</v>
      </c>
      <c r="BG275" s="22">
        <v>122933</v>
      </c>
      <c r="BH275" s="22">
        <v>29578</v>
      </c>
      <c r="BI275" s="22">
        <v>32221</v>
      </c>
      <c r="BJ275" s="22">
        <v>40380</v>
      </c>
      <c r="BK275" s="22">
        <v>0</v>
      </c>
      <c r="BL275" s="22">
        <v>0</v>
      </c>
      <c r="BM275" s="22">
        <v>0</v>
      </c>
      <c r="BN275" s="22">
        <v>0</v>
      </c>
      <c r="BO275" s="22">
        <v>0</v>
      </c>
      <c r="BP275" s="22">
        <v>0</v>
      </c>
      <c r="BQ275" s="22">
        <v>0</v>
      </c>
      <c r="BR275" s="22">
        <v>0</v>
      </c>
      <c r="BS275" s="22">
        <v>0</v>
      </c>
      <c r="BT275" s="22">
        <v>0</v>
      </c>
      <c r="BU275" s="22">
        <v>9290</v>
      </c>
      <c r="BV275" s="22">
        <v>13859</v>
      </c>
      <c r="BW275" s="22">
        <v>0</v>
      </c>
      <c r="BX275" s="22">
        <v>0</v>
      </c>
      <c r="BY275" s="22">
        <v>0</v>
      </c>
      <c r="BZ275" s="22">
        <v>0</v>
      </c>
      <c r="CA275" s="22">
        <v>0</v>
      </c>
      <c r="CB275" s="22">
        <v>1076</v>
      </c>
      <c r="CC275" s="22">
        <v>587391</v>
      </c>
      <c r="CD275" s="22">
        <v>362065</v>
      </c>
    </row>
    <row r="276" spans="1:8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768111</v>
      </c>
      <c r="F276" s="22">
        <v>0</v>
      </c>
      <c r="G276" s="22">
        <v>20052</v>
      </c>
      <c r="H276" s="22">
        <v>0</v>
      </c>
      <c r="I276" s="22">
        <v>0</v>
      </c>
      <c r="J276" s="22">
        <v>2350</v>
      </c>
      <c r="K276" s="22">
        <v>0</v>
      </c>
      <c r="L276" s="22">
        <v>0</v>
      </c>
      <c r="M276" s="22">
        <v>7273</v>
      </c>
      <c r="N276" s="22">
        <v>0</v>
      </c>
      <c r="O276" s="22">
        <v>0</v>
      </c>
      <c r="P276" s="22">
        <v>375457</v>
      </c>
      <c r="Q276" s="22">
        <v>0</v>
      </c>
      <c r="R276" s="22">
        <v>0</v>
      </c>
      <c r="S276" s="22">
        <v>0</v>
      </c>
      <c r="T276" s="22">
        <v>0</v>
      </c>
      <c r="U276" s="22">
        <v>777764</v>
      </c>
      <c r="V276" s="22">
        <v>48623</v>
      </c>
      <c r="W276" s="22">
        <v>65280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214434</v>
      </c>
      <c r="AF276" s="22">
        <v>0</v>
      </c>
      <c r="AG276" s="22">
        <v>0</v>
      </c>
      <c r="AH276" s="22">
        <v>0</v>
      </c>
      <c r="AI276" s="22">
        <v>0</v>
      </c>
      <c r="AJ276" s="22">
        <v>16788</v>
      </c>
      <c r="AK276" s="22">
        <v>20000</v>
      </c>
      <c r="AL276" s="22">
        <v>0</v>
      </c>
      <c r="AM276" s="22">
        <v>0</v>
      </c>
      <c r="AN276" s="22">
        <v>31555</v>
      </c>
      <c r="AO276" s="22">
        <v>9957</v>
      </c>
      <c r="AP276" s="22">
        <v>16363</v>
      </c>
      <c r="AQ276" s="22">
        <v>2374007</v>
      </c>
      <c r="AR276" s="22">
        <v>33745</v>
      </c>
      <c r="AS276" s="22">
        <v>270533</v>
      </c>
      <c r="AT276" s="22">
        <v>0</v>
      </c>
      <c r="AU276" s="22">
        <v>0</v>
      </c>
      <c r="AV276" s="22">
        <v>51122</v>
      </c>
      <c r="AW276" s="22">
        <v>7194</v>
      </c>
      <c r="AX276" s="22">
        <v>0</v>
      </c>
      <c r="AY276" s="22">
        <v>34998</v>
      </c>
      <c r="AZ276" s="22">
        <v>0</v>
      </c>
      <c r="BA276" s="22">
        <v>0</v>
      </c>
      <c r="BB276" s="22">
        <v>491716</v>
      </c>
      <c r="BC276" s="22">
        <v>0</v>
      </c>
      <c r="BD276" s="22">
        <v>0</v>
      </c>
      <c r="BE276" s="22">
        <v>0</v>
      </c>
      <c r="BF276" s="22">
        <v>0</v>
      </c>
      <c r="BG276" s="22">
        <v>445619</v>
      </c>
      <c r="BH276" s="22">
        <v>137356</v>
      </c>
      <c r="BI276" s="22">
        <v>47184</v>
      </c>
      <c r="BJ276" s="22">
        <v>0</v>
      </c>
      <c r="BK276" s="22">
        <v>0</v>
      </c>
      <c r="BL276" s="22">
        <v>0</v>
      </c>
      <c r="BM276" s="22">
        <v>0</v>
      </c>
      <c r="BN276" s="22">
        <v>0</v>
      </c>
      <c r="BO276" s="22">
        <v>0</v>
      </c>
      <c r="BP276" s="22">
        <v>0</v>
      </c>
      <c r="BQ276" s="22">
        <v>25642</v>
      </c>
      <c r="BR276" s="22">
        <v>0</v>
      </c>
      <c r="BS276" s="22">
        <v>0</v>
      </c>
      <c r="BT276" s="22">
        <v>0</v>
      </c>
      <c r="BU276" s="22">
        <v>0</v>
      </c>
      <c r="BV276" s="22">
        <v>159122</v>
      </c>
      <c r="BW276" s="22">
        <v>57639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1761870</v>
      </c>
      <c r="CD276" s="22">
        <v>612137</v>
      </c>
    </row>
    <row r="277" spans="1:8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537608</v>
      </c>
      <c r="F277" s="22">
        <v>0</v>
      </c>
      <c r="G277" s="22">
        <v>16602</v>
      </c>
      <c r="H277" s="22">
        <v>0</v>
      </c>
      <c r="I277" s="22">
        <v>0</v>
      </c>
      <c r="J277" s="22">
        <v>47200</v>
      </c>
      <c r="K277" s="22">
        <v>0</v>
      </c>
      <c r="L277" s="22">
        <v>0</v>
      </c>
      <c r="M277" s="22">
        <v>2409</v>
      </c>
      <c r="N277" s="22">
        <v>0</v>
      </c>
      <c r="O277" s="22">
        <v>0</v>
      </c>
      <c r="P277" s="22">
        <v>281777</v>
      </c>
      <c r="Q277" s="22">
        <v>0</v>
      </c>
      <c r="R277" s="22">
        <v>0</v>
      </c>
      <c r="S277" s="22">
        <v>0</v>
      </c>
      <c r="T277" s="22">
        <v>0</v>
      </c>
      <c r="U277" s="22">
        <v>3148</v>
      </c>
      <c r="V277" s="22">
        <v>57228</v>
      </c>
      <c r="W277" s="22">
        <v>26825</v>
      </c>
      <c r="X277" s="22">
        <v>0</v>
      </c>
      <c r="Y277" s="22">
        <v>0</v>
      </c>
      <c r="Z277" s="22">
        <v>0</v>
      </c>
      <c r="AA277" s="22">
        <v>2845</v>
      </c>
      <c r="AB277" s="22">
        <v>0</v>
      </c>
      <c r="AC277" s="22">
        <v>1520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126384</v>
      </c>
      <c r="AK277" s="22">
        <v>21304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1124850</v>
      </c>
      <c r="AR277" s="22">
        <v>44290</v>
      </c>
      <c r="AS277" s="22">
        <v>263637</v>
      </c>
      <c r="AT277" s="22">
        <v>0</v>
      </c>
      <c r="AU277" s="22">
        <v>0</v>
      </c>
      <c r="AV277" s="22">
        <v>99731</v>
      </c>
      <c r="AW277" s="22">
        <v>24359</v>
      </c>
      <c r="AX277" s="22">
        <v>0</v>
      </c>
      <c r="AY277" s="22">
        <v>0</v>
      </c>
      <c r="AZ277" s="22">
        <v>0</v>
      </c>
      <c r="BA277" s="22">
        <v>0</v>
      </c>
      <c r="BB277" s="22">
        <v>256101</v>
      </c>
      <c r="BC277" s="22">
        <v>0</v>
      </c>
      <c r="BD277" s="22">
        <v>0</v>
      </c>
      <c r="BE277" s="22">
        <v>0</v>
      </c>
      <c r="BF277" s="22">
        <v>0</v>
      </c>
      <c r="BG277" s="22">
        <v>0</v>
      </c>
      <c r="BH277" s="22">
        <v>51162</v>
      </c>
      <c r="BI277" s="22">
        <v>25135</v>
      </c>
      <c r="BJ277" s="22">
        <v>0</v>
      </c>
      <c r="BK277" s="22">
        <v>3058</v>
      </c>
      <c r="BL277" s="22">
        <v>0</v>
      </c>
      <c r="BM277" s="22">
        <v>12114</v>
      </c>
      <c r="BN277" s="22">
        <v>0</v>
      </c>
      <c r="BO277" s="22">
        <v>1741</v>
      </c>
      <c r="BP277" s="22">
        <v>0</v>
      </c>
      <c r="BQ277" s="22">
        <v>0</v>
      </c>
      <c r="BR277" s="22">
        <v>0</v>
      </c>
      <c r="BS277" s="22">
        <v>0</v>
      </c>
      <c r="BT277" s="22">
        <v>0</v>
      </c>
      <c r="BU277" s="22">
        <v>0</v>
      </c>
      <c r="BV277" s="22">
        <v>97606</v>
      </c>
      <c r="BW277" s="22">
        <v>110140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989074</v>
      </c>
      <c r="CD277" s="22">
        <v>135776</v>
      </c>
    </row>
    <row r="278" spans="1:8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382394</v>
      </c>
      <c r="F278" s="22">
        <v>0</v>
      </c>
      <c r="G278" s="22">
        <v>5420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1440</v>
      </c>
      <c r="N278" s="22">
        <v>0</v>
      </c>
      <c r="O278" s="22">
        <v>0</v>
      </c>
      <c r="P278" s="22">
        <v>486757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26839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16045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37428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15685</v>
      </c>
      <c r="AQ278" s="22">
        <v>972008</v>
      </c>
      <c r="AR278" s="22">
        <v>20800</v>
      </c>
      <c r="AS278" s="22">
        <v>175828</v>
      </c>
      <c r="AT278" s="22">
        <v>0</v>
      </c>
      <c r="AU278" s="22">
        <v>0</v>
      </c>
      <c r="AV278" s="22">
        <v>16489</v>
      </c>
      <c r="AW278" s="22">
        <v>0</v>
      </c>
      <c r="AX278" s="22">
        <v>0</v>
      </c>
      <c r="AY278" s="22">
        <v>29779</v>
      </c>
      <c r="AZ278" s="22">
        <v>0</v>
      </c>
      <c r="BA278" s="22">
        <v>105921</v>
      </c>
      <c r="BB278" s="22">
        <v>92476</v>
      </c>
      <c r="BC278" s="22">
        <v>0</v>
      </c>
      <c r="BD278" s="22">
        <v>0</v>
      </c>
      <c r="BE278" s="22">
        <v>0</v>
      </c>
      <c r="BF278" s="22">
        <v>0</v>
      </c>
      <c r="BG278" s="22">
        <v>0</v>
      </c>
      <c r="BH278" s="22">
        <v>0</v>
      </c>
      <c r="BI278" s="22">
        <v>40486</v>
      </c>
      <c r="BJ278" s="22">
        <v>0</v>
      </c>
      <c r="BK278" s="22">
        <v>0</v>
      </c>
      <c r="BL278" s="22">
        <v>0</v>
      </c>
      <c r="BM278" s="22">
        <v>0</v>
      </c>
      <c r="BN278" s="22">
        <v>0</v>
      </c>
      <c r="BO278" s="22">
        <v>5604</v>
      </c>
      <c r="BP278" s="22">
        <v>0</v>
      </c>
      <c r="BQ278" s="22">
        <v>0</v>
      </c>
      <c r="BR278" s="22">
        <v>0</v>
      </c>
      <c r="BS278" s="22">
        <v>0</v>
      </c>
      <c r="BT278" s="22">
        <v>0</v>
      </c>
      <c r="BU278" s="22">
        <v>0</v>
      </c>
      <c r="BV278" s="22">
        <v>24788</v>
      </c>
      <c r="BW278" s="22">
        <v>0</v>
      </c>
      <c r="BX278" s="22">
        <v>0</v>
      </c>
      <c r="BY278" s="22">
        <v>0</v>
      </c>
      <c r="BZ278" s="22">
        <v>0</v>
      </c>
      <c r="CA278" s="22">
        <v>0</v>
      </c>
      <c r="CB278" s="22">
        <v>0</v>
      </c>
      <c r="CC278" s="22">
        <v>512171</v>
      </c>
      <c r="CD278" s="22">
        <v>459837</v>
      </c>
    </row>
    <row r="279" spans="1:8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451133</v>
      </c>
      <c r="F279" s="22">
        <v>26703</v>
      </c>
      <c r="G279" s="22">
        <v>5222</v>
      </c>
      <c r="H279" s="22">
        <v>0</v>
      </c>
      <c r="I279" s="22">
        <v>0</v>
      </c>
      <c r="J279" s="22">
        <v>36862</v>
      </c>
      <c r="K279" s="22">
        <v>0</v>
      </c>
      <c r="L279" s="22">
        <v>1100</v>
      </c>
      <c r="M279" s="22">
        <v>3880</v>
      </c>
      <c r="N279" s="22">
        <v>0</v>
      </c>
      <c r="O279" s="22">
        <v>0</v>
      </c>
      <c r="P279" s="22">
        <v>2430</v>
      </c>
      <c r="Q279" s="22">
        <v>0</v>
      </c>
      <c r="R279" s="22">
        <v>0</v>
      </c>
      <c r="S279" s="22">
        <v>0</v>
      </c>
      <c r="T279" s="22">
        <v>0</v>
      </c>
      <c r="U279" s="22">
        <v>143913</v>
      </c>
      <c r="V279" s="22">
        <v>26146</v>
      </c>
      <c r="W279" s="22">
        <v>19429</v>
      </c>
      <c r="X279" s="22">
        <v>0</v>
      </c>
      <c r="Y279" s="22">
        <v>0</v>
      </c>
      <c r="Z279" s="22">
        <v>0</v>
      </c>
      <c r="AA279" s="22">
        <v>650</v>
      </c>
      <c r="AB279" s="22">
        <v>0</v>
      </c>
      <c r="AC279" s="22">
        <v>0</v>
      </c>
      <c r="AD279" s="22">
        <v>0</v>
      </c>
      <c r="AE279" s="22">
        <v>14279</v>
      </c>
      <c r="AF279" s="22">
        <v>0</v>
      </c>
      <c r="AG279" s="22">
        <v>0</v>
      </c>
      <c r="AH279" s="22">
        <v>0</v>
      </c>
      <c r="AI279" s="22">
        <v>0</v>
      </c>
      <c r="AJ279" s="22">
        <v>26158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757905</v>
      </c>
      <c r="AR279" s="22">
        <v>15760</v>
      </c>
      <c r="AS279" s="22">
        <v>101329</v>
      </c>
      <c r="AT279" s="22">
        <v>0</v>
      </c>
      <c r="AU279" s="22">
        <v>0</v>
      </c>
      <c r="AV279" s="22">
        <v>66488</v>
      </c>
      <c r="AW279" s="22">
        <v>0</v>
      </c>
      <c r="AX279" s="22">
        <v>1810</v>
      </c>
      <c r="AY279" s="22">
        <v>2582</v>
      </c>
      <c r="AZ279" s="22">
        <v>0</v>
      </c>
      <c r="BA279" s="22">
        <v>44067</v>
      </c>
      <c r="BB279" s="22">
        <v>127723</v>
      </c>
      <c r="BC279" s="22">
        <v>0</v>
      </c>
      <c r="BD279" s="22">
        <v>0</v>
      </c>
      <c r="BE279" s="22">
        <v>0</v>
      </c>
      <c r="BF279" s="22">
        <v>0</v>
      </c>
      <c r="BG279" s="22">
        <v>264665</v>
      </c>
      <c r="BH279" s="22">
        <v>40442</v>
      </c>
      <c r="BI279" s="22">
        <v>40003</v>
      </c>
      <c r="BJ279" s="22">
        <v>0</v>
      </c>
      <c r="BK279" s="22">
        <v>2210</v>
      </c>
      <c r="BL279" s="22">
        <v>0</v>
      </c>
      <c r="BM279" s="22">
        <v>0</v>
      </c>
      <c r="BN279" s="22">
        <v>0</v>
      </c>
      <c r="BO279" s="22">
        <v>0</v>
      </c>
      <c r="BP279" s="22">
        <v>0</v>
      </c>
      <c r="BQ279" s="22">
        <v>41070</v>
      </c>
      <c r="BR279" s="22">
        <v>0</v>
      </c>
      <c r="BS279" s="22">
        <v>0</v>
      </c>
      <c r="BT279" s="22">
        <v>4742</v>
      </c>
      <c r="BU279" s="22">
        <v>0</v>
      </c>
      <c r="BV279" s="22">
        <v>68138</v>
      </c>
      <c r="BW279" s="22">
        <v>12106</v>
      </c>
      <c r="BX279" s="22">
        <v>0</v>
      </c>
      <c r="BY279" s="22">
        <v>0</v>
      </c>
      <c r="BZ279" s="22">
        <v>0</v>
      </c>
      <c r="CA279" s="22">
        <v>0</v>
      </c>
      <c r="CB279" s="22">
        <v>0</v>
      </c>
      <c r="CC279" s="22">
        <v>833135</v>
      </c>
      <c r="CD279" s="22">
        <v>-75230</v>
      </c>
    </row>
    <row r="280" spans="1:8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531204</v>
      </c>
      <c r="F280" s="22">
        <v>0</v>
      </c>
      <c r="G280" s="22">
        <v>33804</v>
      </c>
      <c r="H280" s="22">
        <v>0</v>
      </c>
      <c r="I280" s="22">
        <v>0</v>
      </c>
      <c r="J280" s="22">
        <v>0</v>
      </c>
      <c r="K280" s="22">
        <v>0</v>
      </c>
      <c r="L280" s="22">
        <v>107081</v>
      </c>
      <c r="M280" s="22">
        <v>0</v>
      </c>
      <c r="N280" s="22">
        <v>0</v>
      </c>
      <c r="O280" s="22">
        <v>1219</v>
      </c>
      <c r="P280" s="22">
        <v>106324</v>
      </c>
      <c r="Q280" s="22">
        <v>0</v>
      </c>
      <c r="R280" s="22">
        <v>0</v>
      </c>
      <c r="S280" s="22">
        <v>0</v>
      </c>
      <c r="T280" s="22">
        <v>0</v>
      </c>
      <c r="U280" s="22">
        <v>245006</v>
      </c>
      <c r="V280" s="22">
        <v>51997</v>
      </c>
      <c r="W280" s="22">
        <v>28788</v>
      </c>
      <c r="X280" s="22">
        <v>0</v>
      </c>
      <c r="Y280" s="22">
        <v>800</v>
      </c>
      <c r="Z280" s="22">
        <v>0</v>
      </c>
      <c r="AA280" s="22">
        <v>5094</v>
      </c>
      <c r="AB280" s="22">
        <v>0</v>
      </c>
      <c r="AC280" s="22">
        <v>0</v>
      </c>
      <c r="AD280" s="22">
        <v>0</v>
      </c>
      <c r="AE280" s="22">
        <v>7875</v>
      </c>
      <c r="AF280" s="22">
        <v>0</v>
      </c>
      <c r="AG280" s="22">
        <v>0</v>
      </c>
      <c r="AH280" s="22">
        <v>0</v>
      </c>
      <c r="AI280" s="22">
        <v>0</v>
      </c>
      <c r="AJ280" s="22">
        <v>36106</v>
      </c>
      <c r="AK280" s="22">
        <v>864628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2019926</v>
      </c>
      <c r="AR280" s="22">
        <v>42445</v>
      </c>
      <c r="AS280" s="22">
        <v>316367</v>
      </c>
      <c r="AT280" s="22">
        <v>0</v>
      </c>
      <c r="AU280" s="22">
        <v>0</v>
      </c>
      <c r="AV280" s="22">
        <v>0</v>
      </c>
      <c r="AW280" s="22">
        <v>0</v>
      </c>
      <c r="AX280" s="22">
        <v>53377</v>
      </c>
      <c r="AY280" s="22">
        <v>11985</v>
      </c>
      <c r="AZ280" s="22">
        <v>0</v>
      </c>
      <c r="BA280" s="22">
        <v>259879</v>
      </c>
      <c r="BB280" s="22">
        <v>508162</v>
      </c>
      <c r="BC280" s="22">
        <v>0</v>
      </c>
      <c r="BD280" s="22">
        <v>0</v>
      </c>
      <c r="BE280" s="22">
        <v>541</v>
      </c>
      <c r="BF280" s="22">
        <v>0</v>
      </c>
      <c r="BG280" s="22">
        <v>110624</v>
      </c>
      <c r="BH280" s="22">
        <v>100508</v>
      </c>
      <c r="BI280" s="22">
        <v>37251</v>
      </c>
      <c r="BJ280" s="22">
        <v>0</v>
      </c>
      <c r="BK280" s="22">
        <v>7101</v>
      </c>
      <c r="BL280" s="22">
        <v>0</v>
      </c>
      <c r="BM280" s="22">
        <v>5004</v>
      </c>
      <c r="BN280" s="22">
        <v>0</v>
      </c>
      <c r="BO280" s="22">
        <v>0</v>
      </c>
      <c r="BP280" s="22">
        <v>0</v>
      </c>
      <c r="BQ280" s="22">
        <v>8715</v>
      </c>
      <c r="BR280" s="22">
        <v>0</v>
      </c>
      <c r="BS280" s="22">
        <v>0</v>
      </c>
      <c r="BT280" s="22">
        <v>0</v>
      </c>
      <c r="BU280" s="22">
        <v>0</v>
      </c>
      <c r="BV280" s="22">
        <v>258826</v>
      </c>
      <c r="BW280" s="22">
        <v>113507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1834292</v>
      </c>
      <c r="CD280" s="22">
        <v>185634</v>
      </c>
    </row>
    <row r="281" spans="1:8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203516</v>
      </c>
      <c r="F281" s="22">
        <v>0</v>
      </c>
      <c r="G281" s="22">
        <v>64604</v>
      </c>
      <c r="H281" s="22">
        <v>0</v>
      </c>
      <c r="I281" s="22">
        <v>0</v>
      </c>
      <c r="J281" s="22">
        <v>16067</v>
      </c>
      <c r="K281" s="22">
        <v>0</v>
      </c>
      <c r="L281" s="22">
        <v>0</v>
      </c>
      <c r="M281" s="22">
        <v>1216</v>
      </c>
      <c r="N281" s="22">
        <v>0</v>
      </c>
      <c r="O281" s="22">
        <v>0</v>
      </c>
      <c r="P281" s="22">
        <v>26217</v>
      </c>
      <c r="Q281" s="22">
        <v>0</v>
      </c>
      <c r="R281" s="22">
        <v>0</v>
      </c>
      <c r="S281" s="22">
        <v>0</v>
      </c>
      <c r="T281" s="22">
        <v>0</v>
      </c>
      <c r="U281" s="22">
        <v>348373</v>
      </c>
      <c r="V281" s="22">
        <v>182917</v>
      </c>
      <c r="W281" s="22">
        <v>28175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15340</v>
      </c>
      <c r="AF281" s="22">
        <v>0</v>
      </c>
      <c r="AG281" s="22">
        <v>0</v>
      </c>
      <c r="AH281" s="22">
        <v>0</v>
      </c>
      <c r="AI281" s="22">
        <v>0</v>
      </c>
      <c r="AJ281" s="22">
        <v>39873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750</v>
      </c>
      <c r="AQ281" s="22">
        <v>927048</v>
      </c>
      <c r="AR281" s="22">
        <v>13737</v>
      </c>
      <c r="AS281" s="22">
        <v>124249</v>
      </c>
      <c r="AT281" s="22">
        <v>0</v>
      </c>
      <c r="AU281" s="22">
        <v>0</v>
      </c>
      <c r="AV281" s="22">
        <v>19997</v>
      </c>
      <c r="AW281" s="22">
        <v>0</v>
      </c>
      <c r="AX281" s="22">
        <v>0</v>
      </c>
      <c r="AY281" s="22">
        <v>550</v>
      </c>
      <c r="AZ281" s="22">
        <v>0</v>
      </c>
      <c r="BA281" s="22">
        <v>0</v>
      </c>
      <c r="BB281" s="22">
        <v>74766</v>
      </c>
      <c r="BC281" s="22">
        <v>0</v>
      </c>
      <c r="BD281" s="22">
        <v>0</v>
      </c>
      <c r="BE281" s="22">
        <v>0</v>
      </c>
      <c r="BF281" s="22">
        <v>0</v>
      </c>
      <c r="BG281" s="22">
        <v>59965</v>
      </c>
      <c r="BH281" s="22">
        <v>37228</v>
      </c>
      <c r="BI281" s="22">
        <v>23812</v>
      </c>
      <c r="BJ281" s="22">
        <v>0</v>
      </c>
      <c r="BK281" s="22">
        <v>3300</v>
      </c>
      <c r="BL281" s="22">
        <v>0</v>
      </c>
      <c r="BM281" s="22">
        <v>0</v>
      </c>
      <c r="BN281" s="22">
        <v>0</v>
      </c>
      <c r="BO281" s="22">
        <v>0</v>
      </c>
      <c r="BP281" s="22">
        <v>0</v>
      </c>
      <c r="BQ281" s="22">
        <v>4403</v>
      </c>
      <c r="BR281" s="22">
        <v>0</v>
      </c>
      <c r="BS281" s="22">
        <v>0</v>
      </c>
      <c r="BT281" s="22">
        <v>0</v>
      </c>
      <c r="BU281" s="22">
        <v>0</v>
      </c>
      <c r="BV281" s="22">
        <v>69537</v>
      </c>
      <c r="BW281" s="22">
        <v>1540</v>
      </c>
      <c r="BX281" s="22">
        <v>0</v>
      </c>
      <c r="BY281" s="22">
        <v>0</v>
      </c>
      <c r="BZ281" s="22">
        <v>0</v>
      </c>
      <c r="CA281" s="22">
        <v>0</v>
      </c>
      <c r="CB281" s="22">
        <v>523</v>
      </c>
      <c r="CC281" s="22">
        <v>433607</v>
      </c>
      <c r="CD281" s="22">
        <v>493441</v>
      </c>
    </row>
    <row r="282" spans="1:8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1251867</v>
      </c>
      <c r="F282" s="22">
        <v>0</v>
      </c>
      <c r="G282" s="22">
        <v>41993</v>
      </c>
      <c r="H282" s="22">
        <v>0</v>
      </c>
      <c r="I282" s="22">
        <v>0</v>
      </c>
      <c r="J282" s="22">
        <v>112513</v>
      </c>
      <c r="K282" s="22">
        <v>0</v>
      </c>
      <c r="L282" s="22">
        <v>0</v>
      </c>
      <c r="M282" s="22">
        <v>4450</v>
      </c>
      <c r="N282" s="22">
        <v>0</v>
      </c>
      <c r="O282" s="22">
        <v>5485</v>
      </c>
      <c r="P282" s="22">
        <v>20676</v>
      </c>
      <c r="Q282" s="22">
        <v>0</v>
      </c>
      <c r="R282" s="22">
        <v>0</v>
      </c>
      <c r="S282" s="22">
        <v>0</v>
      </c>
      <c r="T282" s="22">
        <v>0</v>
      </c>
      <c r="U282" s="22">
        <v>3374081</v>
      </c>
      <c r="V282" s="22">
        <v>129584</v>
      </c>
      <c r="W282" s="22">
        <v>95023</v>
      </c>
      <c r="X282" s="22">
        <v>0</v>
      </c>
      <c r="Y282" s="22">
        <v>26610</v>
      </c>
      <c r="Z282" s="22">
        <v>0</v>
      </c>
      <c r="AA282" s="22">
        <v>0</v>
      </c>
      <c r="AB282" s="22">
        <v>0</v>
      </c>
      <c r="AC282" s="22">
        <v>81289</v>
      </c>
      <c r="AD282" s="22">
        <v>0</v>
      </c>
      <c r="AE282" s="22">
        <v>50530</v>
      </c>
      <c r="AF282" s="22">
        <v>0</v>
      </c>
      <c r="AG282" s="22">
        <v>0</v>
      </c>
      <c r="AH282" s="22">
        <v>0</v>
      </c>
      <c r="AI282" s="22">
        <v>0</v>
      </c>
      <c r="AJ282" s="22">
        <v>1198588</v>
      </c>
      <c r="AK282" s="22">
        <v>16242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6408931</v>
      </c>
      <c r="AR282" s="22">
        <v>55159</v>
      </c>
      <c r="AS282" s="22">
        <v>487580</v>
      </c>
      <c r="AT282" s="22">
        <v>0</v>
      </c>
      <c r="AU282" s="22">
        <v>0</v>
      </c>
      <c r="AV282" s="22">
        <v>161840</v>
      </c>
      <c r="AW282" s="22">
        <v>0</v>
      </c>
      <c r="AX282" s="22">
        <v>0</v>
      </c>
      <c r="AY282" s="22">
        <v>24069</v>
      </c>
      <c r="AZ282" s="22">
        <v>0</v>
      </c>
      <c r="BA282" s="22">
        <v>314975</v>
      </c>
      <c r="BB282" s="22">
        <v>167533</v>
      </c>
      <c r="BC282" s="22">
        <v>0</v>
      </c>
      <c r="BD282" s="22">
        <v>0</v>
      </c>
      <c r="BE282" s="22">
        <v>1996</v>
      </c>
      <c r="BF282" s="22">
        <v>0</v>
      </c>
      <c r="BG282" s="22">
        <v>262207</v>
      </c>
      <c r="BH282" s="22">
        <v>16405</v>
      </c>
      <c r="BI282" s="22">
        <v>68189</v>
      </c>
      <c r="BJ282" s="22">
        <v>0</v>
      </c>
      <c r="BK282" s="22">
        <v>37616</v>
      </c>
      <c r="BL282" s="22">
        <v>0</v>
      </c>
      <c r="BM282" s="22">
        <v>0</v>
      </c>
      <c r="BN282" s="22">
        <v>0</v>
      </c>
      <c r="BO282" s="22">
        <v>40109</v>
      </c>
      <c r="BP282" s="22">
        <v>0</v>
      </c>
      <c r="BQ282" s="22">
        <v>0</v>
      </c>
      <c r="BR282" s="22">
        <v>0</v>
      </c>
      <c r="BS282" s="22">
        <v>0</v>
      </c>
      <c r="BT282" s="22">
        <v>0</v>
      </c>
      <c r="BU282" s="22">
        <v>709691</v>
      </c>
      <c r="BV282" s="22">
        <v>0</v>
      </c>
      <c r="BW282" s="22">
        <v>29420</v>
      </c>
      <c r="BX282" s="22">
        <v>0</v>
      </c>
      <c r="BY282" s="22">
        <v>0</v>
      </c>
      <c r="BZ282" s="22">
        <v>0</v>
      </c>
      <c r="CA282" s="22">
        <v>0</v>
      </c>
      <c r="CB282" s="22">
        <v>0</v>
      </c>
      <c r="CC282" s="22">
        <v>2376789</v>
      </c>
      <c r="CD282" s="22">
        <v>4032142</v>
      </c>
    </row>
    <row r="283" spans="1:8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239577</v>
      </c>
      <c r="F283" s="22">
        <v>0</v>
      </c>
      <c r="G283" s="22">
        <v>117695</v>
      </c>
      <c r="H283" s="22">
        <v>97543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86348</v>
      </c>
      <c r="V283" s="22">
        <v>33603</v>
      </c>
      <c r="W283" s="22">
        <v>20648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6333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601747</v>
      </c>
      <c r="AR283" s="22">
        <v>0</v>
      </c>
      <c r="AS283" s="22">
        <v>189520</v>
      </c>
      <c r="AT283" s="22">
        <v>18729</v>
      </c>
      <c r="AU283" s="22">
        <v>0</v>
      </c>
      <c r="AV283" s="22">
        <v>0</v>
      </c>
      <c r="AW283" s="22">
        <v>0</v>
      </c>
      <c r="AX283" s="22">
        <v>0</v>
      </c>
      <c r="AY283" s="22">
        <v>20323</v>
      </c>
      <c r="AZ283" s="22">
        <v>0</v>
      </c>
      <c r="BA283" s="22">
        <v>0</v>
      </c>
      <c r="BB283" s="22">
        <v>101069</v>
      </c>
      <c r="BC283" s="22">
        <v>0</v>
      </c>
      <c r="BD283" s="22">
        <v>0</v>
      </c>
      <c r="BE283" s="22">
        <v>0</v>
      </c>
      <c r="BF283" s="22">
        <v>0</v>
      </c>
      <c r="BG283" s="22">
        <v>139620</v>
      </c>
      <c r="BH283" s="22">
        <v>17757</v>
      </c>
      <c r="BI283" s="22">
        <v>35668</v>
      </c>
      <c r="BJ283" s="22">
        <v>0</v>
      </c>
      <c r="BK283" s="22">
        <v>0</v>
      </c>
      <c r="BL283" s="22">
        <v>0</v>
      </c>
      <c r="BM283" s="22">
        <v>0</v>
      </c>
      <c r="BN283" s="22">
        <v>0</v>
      </c>
      <c r="BO283" s="22">
        <v>0</v>
      </c>
      <c r="BP283" s="22">
        <v>0</v>
      </c>
      <c r="BQ283" s="22">
        <v>0</v>
      </c>
      <c r="BR283" s="22">
        <v>0</v>
      </c>
      <c r="BS283" s="22">
        <v>0</v>
      </c>
      <c r="BT283" s="22">
        <v>0</v>
      </c>
      <c r="BU283" s="22">
        <v>0</v>
      </c>
      <c r="BV283" s="22">
        <v>0</v>
      </c>
      <c r="BW283" s="22">
        <v>12249</v>
      </c>
      <c r="BX283" s="22">
        <v>0</v>
      </c>
      <c r="BY283" s="22">
        <v>59607</v>
      </c>
      <c r="BZ283" s="22">
        <v>0</v>
      </c>
      <c r="CA283" s="22">
        <v>0</v>
      </c>
      <c r="CB283" s="22">
        <v>0</v>
      </c>
      <c r="CC283" s="22">
        <v>594542</v>
      </c>
      <c r="CD283" s="22">
        <v>7205</v>
      </c>
    </row>
    <row r="284" spans="1:8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226203</v>
      </c>
      <c r="F284" s="22">
        <v>0</v>
      </c>
      <c r="G284" s="22">
        <v>47307</v>
      </c>
      <c r="H284" s="22">
        <v>0</v>
      </c>
      <c r="I284" s="22">
        <v>0</v>
      </c>
      <c r="J284" s="22">
        <v>14974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168689</v>
      </c>
      <c r="Q284" s="22">
        <v>0</v>
      </c>
      <c r="R284" s="22">
        <v>0</v>
      </c>
      <c r="S284" s="22">
        <v>0</v>
      </c>
      <c r="T284" s="22">
        <v>0</v>
      </c>
      <c r="U284" s="22">
        <v>138725</v>
      </c>
      <c r="V284" s="22">
        <v>21925</v>
      </c>
      <c r="W284" s="22">
        <v>20903</v>
      </c>
      <c r="X284" s="22">
        <v>0</v>
      </c>
      <c r="Y284" s="22">
        <v>6960</v>
      </c>
      <c r="Z284" s="22">
        <v>0</v>
      </c>
      <c r="AA284" s="22">
        <v>358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74120</v>
      </c>
      <c r="AK284" s="22">
        <v>33552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753716</v>
      </c>
      <c r="AR284" s="22">
        <v>9819</v>
      </c>
      <c r="AS284" s="22">
        <v>86451</v>
      </c>
      <c r="AT284" s="22">
        <v>0</v>
      </c>
      <c r="AU284" s="22">
        <v>0</v>
      </c>
      <c r="AV284" s="22">
        <v>14140</v>
      </c>
      <c r="AW284" s="22">
        <v>0</v>
      </c>
      <c r="AX284" s="22">
        <v>0</v>
      </c>
      <c r="AY284" s="22">
        <v>0</v>
      </c>
      <c r="AZ284" s="22">
        <v>0</v>
      </c>
      <c r="BA284" s="22">
        <v>0</v>
      </c>
      <c r="BB284" s="22">
        <v>167141</v>
      </c>
      <c r="BC284" s="22">
        <v>0</v>
      </c>
      <c r="BD284" s="22">
        <v>0</v>
      </c>
      <c r="BE284" s="22">
        <v>0</v>
      </c>
      <c r="BF284" s="22">
        <v>0</v>
      </c>
      <c r="BG284" s="22">
        <v>140466</v>
      </c>
      <c r="BH284" s="22">
        <v>13422</v>
      </c>
      <c r="BI284" s="22">
        <v>28665</v>
      </c>
      <c r="BJ284" s="22">
        <v>0</v>
      </c>
      <c r="BK284" s="22">
        <v>9700</v>
      </c>
      <c r="BL284" s="22">
        <v>0</v>
      </c>
      <c r="BM284" s="22">
        <v>3049</v>
      </c>
      <c r="BN284" s="22">
        <v>0</v>
      </c>
      <c r="BO284" s="22">
        <v>0</v>
      </c>
      <c r="BP284" s="22">
        <v>0</v>
      </c>
      <c r="BQ284" s="22">
        <v>2210</v>
      </c>
      <c r="BR284" s="22">
        <v>0</v>
      </c>
      <c r="BS284" s="22">
        <v>0</v>
      </c>
      <c r="BT284" s="22">
        <v>0</v>
      </c>
      <c r="BU284" s="22">
        <v>0</v>
      </c>
      <c r="BV284" s="22">
        <v>49267</v>
      </c>
      <c r="BW284" s="22">
        <v>24993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549323</v>
      </c>
      <c r="CD284" s="22">
        <v>204393</v>
      </c>
    </row>
    <row r="285" spans="1:8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309434</v>
      </c>
      <c r="F285" s="22">
        <v>0</v>
      </c>
      <c r="G285" s="22">
        <v>21390</v>
      </c>
      <c r="H285" s="22">
        <v>0</v>
      </c>
      <c r="I285" s="22">
        <v>0</v>
      </c>
      <c r="J285" s="22">
        <v>22330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2607</v>
      </c>
      <c r="Q285" s="22">
        <v>0</v>
      </c>
      <c r="R285" s="22">
        <v>0</v>
      </c>
      <c r="S285" s="22">
        <v>0</v>
      </c>
      <c r="T285" s="22">
        <v>0</v>
      </c>
      <c r="U285" s="22">
        <v>87579</v>
      </c>
      <c r="V285" s="22">
        <v>26268</v>
      </c>
      <c r="W285" s="22">
        <v>61955</v>
      </c>
      <c r="X285" s="22">
        <v>0</v>
      </c>
      <c r="Y285" s="22">
        <v>11887</v>
      </c>
      <c r="Z285" s="22">
        <v>0</v>
      </c>
      <c r="AA285" s="22">
        <v>0</v>
      </c>
      <c r="AB285" s="22">
        <v>3800</v>
      </c>
      <c r="AC285" s="22">
        <v>0</v>
      </c>
      <c r="AD285" s="22">
        <v>14253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8307</v>
      </c>
      <c r="AK285" s="22">
        <v>11850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581660</v>
      </c>
      <c r="AR285" s="22">
        <v>23078</v>
      </c>
      <c r="AS285" s="22">
        <v>142421</v>
      </c>
      <c r="AT285" s="22">
        <v>0</v>
      </c>
      <c r="AU285" s="22">
        <v>0</v>
      </c>
      <c r="AV285" s="22">
        <v>22711</v>
      </c>
      <c r="AW285" s="22">
        <v>0</v>
      </c>
      <c r="AX285" s="22">
        <v>0</v>
      </c>
      <c r="AY285" s="22">
        <v>133</v>
      </c>
      <c r="AZ285" s="22">
        <v>0</v>
      </c>
      <c r="BA285" s="22">
        <v>0</v>
      </c>
      <c r="BB285" s="22">
        <v>169104</v>
      </c>
      <c r="BC285" s="22">
        <v>0</v>
      </c>
      <c r="BD285" s="22">
        <v>0</v>
      </c>
      <c r="BE285" s="22">
        <v>0</v>
      </c>
      <c r="BF285" s="22">
        <v>0</v>
      </c>
      <c r="BG285" s="22">
        <v>86189</v>
      </c>
      <c r="BH285" s="22">
        <v>41160</v>
      </c>
      <c r="BI285" s="22">
        <v>59305</v>
      </c>
      <c r="BJ285" s="22">
        <v>0</v>
      </c>
      <c r="BK285" s="22">
        <v>10165</v>
      </c>
      <c r="BL285" s="22">
        <v>0</v>
      </c>
      <c r="BM285" s="22">
        <v>0</v>
      </c>
      <c r="BN285" s="22">
        <v>3516</v>
      </c>
      <c r="BO285" s="22">
        <v>0</v>
      </c>
      <c r="BP285" s="22">
        <v>15544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41642</v>
      </c>
      <c r="BW285" s="22">
        <v>12673</v>
      </c>
      <c r="BX285" s="22">
        <v>0</v>
      </c>
      <c r="BY285" s="22">
        <v>0</v>
      </c>
      <c r="BZ285" s="22">
        <v>0</v>
      </c>
      <c r="CA285" s="22">
        <v>0</v>
      </c>
      <c r="CB285" s="22">
        <v>0</v>
      </c>
      <c r="CC285" s="22">
        <v>627641</v>
      </c>
      <c r="CD285" s="22">
        <v>-45981</v>
      </c>
    </row>
    <row r="286" spans="1:8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1244305</v>
      </c>
      <c r="F286" s="22">
        <v>0</v>
      </c>
      <c r="G286" s="22">
        <v>29896</v>
      </c>
      <c r="H286" s="22">
        <v>0</v>
      </c>
      <c r="I286" s="22">
        <v>0</v>
      </c>
      <c r="J286" s="22">
        <v>42196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110182</v>
      </c>
      <c r="V286" s="22">
        <v>72427</v>
      </c>
      <c r="W286" s="22">
        <v>45761</v>
      </c>
      <c r="X286" s="22">
        <v>0</v>
      </c>
      <c r="Y286" s="22">
        <v>43253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110090</v>
      </c>
      <c r="AK286" s="22">
        <v>36571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1734681</v>
      </c>
      <c r="AR286" s="22">
        <v>26552</v>
      </c>
      <c r="AS286" s="22">
        <v>266489</v>
      </c>
      <c r="AT286" s="22">
        <v>0</v>
      </c>
      <c r="AU286" s="22">
        <v>0</v>
      </c>
      <c r="AV286" s="22">
        <v>141837</v>
      </c>
      <c r="AW286" s="22">
        <v>0</v>
      </c>
      <c r="AX286" s="22">
        <v>0</v>
      </c>
      <c r="AY286" s="22">
        <v>24890</v>
      </c>
      <c r="AZ286" s="22">
        <v>0</v>
      </c>
      <c r="BA286" s="22">
        <v>0</v>
      </c>
      <c r="BB286" s="22">
        <v>252963</v>
      </c>
      <c r="BC286" s="22">
        <v>0</v>
      </c>
      <c r="BD286" s="22">
        <v>0</v>
      </c>
      <c r="BE286" s="22">
        <v>0</v>
      </c>
      <c r="BF286" s="22">
        <v>0</v>
      </c>
      <c r="BG286" s="22">
        <v>146119</v>
      </c>
      <c r="BH286" s="22">
        <v>13621</v>
      </c>
      <c r="BI286" s="22">
        <v>34621</v>
      </c>
      <c r="BJ286" s="22">
        <v>0</v>
      </c>
      <c r="BK286" s="22">
        <v>44831</v>
      </c>
      <c r="BL286" s="22">
        <v>0</v>
      </c>
      <c r="BM286" s="22">
        <v>0</v>
      </c>
      <c r="BN286" s="22">
        <v>0</v>
      </c>
      <c r="BO286" s="22">
        <v>0</v>
      </c>
      <c r="BP286" s="22">
        <v>0</v>
      </c>
      <c r="BQ286" s="22">
        <v>0</v>
      </c>
      <c r="BR286" s="22">
        <v>0</v>
      </c>
      <c r="BS286" s="22">
        <v>0</v>
      </c>
      <c r="BT286" s="22">
        <v>0</v>
      </c>
      <c r="BU286" s="22">
        <v>0</v>
      </c>
      <c r="BV286" s="22">
        <v>166809</v>
      </c>
      <c r="BW286" s="22">
        <v>102624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1221356</v>
      </c>
      <c r="CD286" s="22">
        <v>513325</v>
      </c>
    </row>
    <row r="287" spans="1:8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303173</v>
      </c>
      <c r="F287" s="22">
        <v>0</v>
      </c>
      <c r="G287" s="22">
        <v>29919</v>
      </c>
      <c r="H287" s="22">
        <v>0</v>
      </c>
      <c r="I287" s="22">
        <v>0</v>
      </c>
      <c r="J287" s="22">
        <v>78676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279160</v>
      </c>
      <c r="Q287" s="22">
        <v>0</v>
      </c>
      <c r="R287" s="22">
        <v>0</v>
      </c>
      <c r="S287" s="22">
        <v>0</v>
      </c>
      <c r="T287" s="22">
        <v>0</v>
      </c>
      <c r="U287" s="22">
        <v>178096</v>
      </c>
      <c r="V287" s="22">
        <v>19424</v>
      </c>
      <c r="W287" s="22">
        <v>30397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35726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210268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1164839</v>
      </c>
      <c r="AR287" s="22">
        <v>16824</v>
      </c>
      <c r="AS287" s="22">
        <v>272717</v>
      </c>
      <c r="AT287" s="22">
        <v>0</v>
      </c>
      <c r="AU287" s="22">
        <v>0</v>
      </c>
      <c r="AV287" s="22">
        <v>97278</v>
      </c>
      <c r="AW287" s="22">
        <v>0</v>
      </c>
      <c r="AX287" s="22">
        <v>0</v>
      </c>
      <c r="AY287" s="22">
        <v>0</v>
      </c>
      <c r="AZ287" s="22">
        <v>0</v>
      </c>
      <c r="BA287" s="22">
        <v>0</v>
      </c>
      <c r="BB287" s="22">
        <v>233489</v>
      </c>
      <c r="BC287" s="22">
        <v>21088</v>
      </c>
      <c r="BD287" s="22">
        <v>0</v>
      </c>
      <c r="BE287" s="22">
        <v>0</v>
      </c>
      <c r="BF287" s="22">
        <v>0</v>
      </c>
      <c r="BG287" s="22">
        <v>176026</v>
      </c>
      <c r="BH287" s="22">
        <v>15711</v>
      </c>
      <c r="BI287" s="22">
        <v>0</v>
      </c>
      <c r="BJ287" s="22">
        <v>0</v>
      </c>
      <c r="BK287" s="22">
        <v>0</v>
      </c>
      <c r="BL287" s="22">
        <v>0</v>
      </c>
      <c r="BM287" s="22">
        <v>0</v>
      </c>
      <c r="BN287" s="22">
        <v>0</v>
      </c>
      <c r="BO287" s="22">
        <v>0</v>
      </c>
      <c r="BP287" s="22">
        <v>0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16305</v>
      </c>
      <c r="BW287" s="22">
        <v>140404</v>
      </c>
      <c r="BX287" s="22">
        <v>0</v>
      </c>
      <c r="BY287" s="22">
        <v>0</v>
      </c>
      <c r="BZ287" s="22">
        <v>0</v>
      </c>
      <c r="CA287" s="22">
        <v>0</v>
      </c>
      <c r="CB287" s="22">
        <v>0</v>
      </c>
      <c r="CC287" s="22">
        <v>989842</v>
      </c>
      <c r="CD287" s="22">
        <v>174997</v>
      </c>
    </row>
    <row r="288" spans="1:8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205691</v>
      </c>
      <c r="F288" s="22">
        <v>0</v>
      </c>
      <c r="G288" s="22">
        <v>63245</v>
      </c>
      <c r="H288" s="22">
        <v>0</v>
      </c>
      <c r="I288" s="22">
        <v>0</v>
      </c>
      <c r="J288" s="22">
        <v>53070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110107</v>
      </c>
      <c r="Q288" s="22">
        <v>0</v>
      </c>
      <c r="R288" s="22">
        <v>0</v>
      </c>
      <c r="S288" s="22">
        <v>0</v>
      </c>
      <c r="T288" s="22">
        <v>0</v>
      </c>
      <c r="U288" s="22">
        <v>275164</v>
      </c>
      <c r="V288" s="22">
        <v>15156</v>
      </c>
      <c r="W288" s="22">
        <v>25242</v>
      </c>
      <c r="X288" s="22">
        <v>0</v>
      </c>
      <c r="Y288" s="22">
        <v>6828</v>
      </c>
      <c r="Z288" s="22">
        <v>0</v>
      </c>
      <c r="AA288" s="22">
        <v>0</v>
      </c>
      <c r="AB288" s="22">
        <v>0</v>
      </c>
      <c r="AC288" s="22">
        <v>7393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5049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766945</v>
      </c>
      <c r="AR288" s="22">
        <v>13717</v>
      </c>
      <c r="AS288" s="22">
        <v>137221</v>
      </c>
      <c r="AT288" s="22">
        <v>0</v>
      </c>
      <c r="AU288" s="22">
        <v>0</v>
      </c>
      <c r="AV288" s="22">
        <v>52584</v>
      </c>
      <c r="AW288" s="22">
        <v>0</v>
      </c>
      <c r="AX288" s="22">
        <v>3589</v>
      </c>
      <c r="AY288" s="22">
        <v>2590</v>
      </c>
      <c r="AZ288" s="22">
        <v>0</v>
      </c>
      <c r="BA288" s="22">
        <v>0</v>
      </c>
      <c r="BB288" s="22">
        <v>78627</v>
      </c>
      <c r="BC288" s="22">
        <v>0</v>
      </c>
      <c r="BD288" s="22">
        <v>0</v>
      </c>
      <c r="BE288" s="22">
        <v>0</v>
      </c>
      <c r="BF288" s="22">
        <v>0</v>
      </c>
      <c r="BG288" s="22">
        <v>105501</v>
      </c>
      <c r="BH288" s="22">
        <v>22214</v>
      </c>
      <c r="BI288" s="22">
        <v>38009</v>
      </c>
      <c r="BJ288" s="22">
        <v>0</v>
      </c>
      <c r="BK288" s="22">
        <v>5233</v>
      </c>
      <c r="BL288" s="22">
        <v>0</v>
      </c>
      <c r="BM288" s="22">
        <v>0</v>
      </c>
      <c r="BN288" s="22">
        <v>0</v>
      </c>
      <c r="BO288" s="22">
        <v>0</v>
      </c>
      <c r="BP288" s="22">
        <v>7150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11296</v>
      </c>
      <c r="BW288" s="22">
        <v>3066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480797</v>
      </c>
      <c r="CD288" s="22">
        <v>286148</v>
      </c>
    </row>
    <row r="289" spans="1:8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1470951</v>
      </c>
      <c r="F289" s="22">
        <v>0</v>
      </c>
      <c r="G289" s="22">
        <v>39788</v>
      </c>
      <c r="H289" s="22">
        <v>0</v>
      </c>
      <c r="I289" s="22">
        <v>0</v>
      </c>
      <c r="J289" s="22">
        <v>49508</v>
      </c>
      <c r="K289" s="22">
        <v>0</v>
      </c>
      <c r="L289" s="22">
        <v>25874</v>
      </c>
      <c r="M289" s="22">
        <v>1270</v>
      </c>
      <c r="N289" s="22">
        <v>0</v>
      </c>
      <c r="O289" s="22">
        <v>0</v>
      </c>
      <c r="P289" s="22">
        <v>274966</v>
      </c>
      <c r="Q289" s="22">
        <v>0</v>
      </c>
      <c r="R289" s="22">
        <v>0</v>
      </c>
      <c r="S289" s="22">
        <v>0</v>
      </c>
      <c r="T289" s="22">
        <v>0</v>
      </c>
      <c r="U289" s="22">
        <v>498089</v>
      </c>
      <c r="V289" s="22">
        <v>92537</v>
      </c>
      <c r="W289" s="22">
        <v>80482</v>
      </c>
      <c r="X289" s="22">
        <v>0</v>
      </c>
      <c r="Y289" s="22">
        <v>0</v>
      </c>
      <c r="Z289" s="22">
        <v>0</v>
      </c>
      <c r="AA289" s="22">
        <v>2200</v>
      </c>
      <c r="AB289" s="22">
        <v>0</v>
      </c>
      <c r="AC289" s="22">
        <v>-199</v>
      </c>
      <c r="AD289" s="22">
        <v>0</v>
      </c>
      <c r="AE289" s="22">
        <v>26432</v>
      </c>
      <c r="AF289" s="22">
        <v>0</v>
      </c>
      <c r="AG289" s="22">
        <v>0</v>
      </c>
      <c r="AH289" s="22">
        <v>0</v>
      </c>
      <c r="AI289" s="22">
        <v>0</v>
      </c>
      <c r="AJ289" s="22">
        <v>203653</v>
      </c>
      <c r="AK289" s="22">
        <v>14157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2779708</v>
      </c>
      <c r="AR289" s="22">
        <v>56753</v>
      </c>
      <c r="AS289" s="22">
        <v>441217</v>
      </c>
      <c r="AT289" s="22">
        <v>0</v>
      </c>
      <c r="AU289" s="22">
        <v>0</v>
      </c>
      <c r="AV289" s="22">
        <v>76282</v>
      </c>
      <c r="AW289" s="22">
        <v>0</v>
      </c>
      <c r="AX289" s="22">
        <v>40380</v>
      </c>
      <c r="AY289" s="22">
        <v>82952</v>
      </c>
      <c r="AZ289" s="22">
        <v>0</v>
      </c>
      <c r="BA289" s="22">
        <v>0</v>
      </c>
      <c r="BB289" s="22">
        <v>410711</v>
      </c>
      <c r="BC289" s="22">
        <v>0</v>
      </c>
      <c r="BD289" s="22">
        <v>0</v>
      </c>
      <c r="BE289" s="22">
        <v>0</v>
      </c>
      <c r="BF289" s="22">
        <v>0</v>
      </c>
      <c r="BG289" s="22">
        <v>449804</v>
      </c>
      <c r="BH289" s="22">
        <v>145834</v>
      </c>
      <c r="BI289" s="22">
        <v>92291</v>
      </c>
      <c r="BJ289" s="22">
        <v>0</v>
      </c>
      <c r="BK289" s="22">
        <v>0</v>
      </c>
      <c r="BL289" s="22">
        <v>0</v>
      </c>
      <c r="BM289" s="22">
        <v>1584</v>
      </c>
      <c r="BN289" s="22">
        <v>0</v>
      </c>
      <c r="BO289" s="22">
        <v>74087</v>
      </c>
      <c r="BP289" s="22">
        <v>0</v>
      </c>
      <c r="BQ289" s="22">
        <v>89835</v>
      </c>
      <c r="BR289" s="22">
        <v>0</v>
      </c>
      <c r="BS289" s="22">
        <v>0</v>
      </c>
      <c r="BT289" s="22">
        <v>0</v>
      </c>
      <c r="BU289" s="22">
        <v>0</v>
      </c>
      <c r="BV289" s="22">
        <v>470371</v>
      </c>
      <c r="BW289" s="22">
        <v>89008</v>
      </c>
      <c r="BX289" s="22">
        <v>0</v>
      </c>
      <c r="BY289" s="22">
        <v>0</v>
      </c>
      <c r="BZ289" s="22">
        <v>0</v>
      </c>
      <c r="CA289" s="22">
        <v>0</v>
      </c>
      <c r="CB289" s="22">
        <v>0</v>
      </c>
      <c r="CC289" s="22">
        <v>2521109</v>
      </c>
      <c r="CD289" s="22">
        <v>258599</v>
      </c>
    </row>
    <row r="290" spans="1:8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242978</v>
      </c>
      <c r="F290" s="22">
        <v>0</v>
      </c>
      <c r="G290" s="22">
        <v>76216</v>
      </c>
      <c r="H290" s="22">
        <v>0</v>
      </c>
      <c r="I290" s="22">
        <v>0</v>
      </c>
      <c r="J290" s="22">
        <v>890</v>
      </c>
      <c r="K290" s="22">
        <v>0</v>
      </c>
      <c r="L290" s="22">
        <v>0</v>
      </c>
      <c r="M290" s="22">
        <v>1200</v>
      </c>
      <c r="N290" s="22">
        <v>0</v>
      </c>
      <c r="O290" s="22">
        <v>0</v>
      </c>
      <c r="P290" s="22">
        <v>90546</v>
      </c>
      <c r="Q290" s="22">
        <v>0</v>
      </c>
      <c r="R290" s="22">
        <v>0</v>
      </c>
      <c r="S290" s="22">
        <v>0</v>
      </c>
      <c r="T290" s="22">
        <v>149</v>
      </c>
      <c r="U290" s="22">
        <v>56804</v>
      </c>
      <c r="V290" s="22">
        <v>20300</v>
      </c>
      <c r="W290" s="22">
        <v>15631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6345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511059</v>
      </c>
      <c r="AR290" s="22">
        <v>19909</v>
      </c>
      <c r="AS290" s="22">
        <v>184396</v>
      </c>
      <c r="AT290" s="22">
        <v>0</v>
      </c>
      <c r="AU290" s="22">
        <v>606</v>
      </c>
      <c r="AV290" s="22">
        <v>9963</v>
      </c>
      <c r="AW290" s="22">
        <v>0</v>
      </c>
      <c r="AX290" s="22">
        <v>3216</v>
      </c>
      <c r="AY290" s="22">
        <v>6085</v>
      </c>
      <c r="AZ290" s="22">
        <v>0</v>
      </c>
      <c r="BA290" s="22">
        <v>0</v>
      </c>
      <c r="BB290" s="22">
        <v>177991</v>
      </c>
      <c r="BC290" s="22">
        <v>0</v>
      </c>
      <c r="BD290" s="22">
        <v>0</v>
      </c>
      <c r="BE290" s="22">
        <v>0</v>
      </c>
      <c r="BF290" s="22">
        <v>0</v>
      </c>
      <c r="BG290" s="22">
        <v>113880</v>
      </c>
      <c r="BH290" s="22">
        <v>54106</v>
      </c>
      <c r="BI290" s="22">
        <v>27731</v>
      </c>
      <c r="BJ290" s="22">
        <v>0</v>
      </c>
      <c r="BK290" s="22">
        <v>0</v>
      </c>
      <c r="BL290" s="22">
        <v>0</v>
      </c>
      <c r="BM290" s="22">
        <v>0</v>
      </c>
      <c r="BN290" s="22">
        <v>0</v>
      </c>
      <c r="BO290" s="22">
        <v>0</v>
      </c>
      <c r="BP290" s="22">
        <v>0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8058</v>
      </c>
      <c r="BW290" s="22">
        <v>0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605941</v>
      </c>
      <c r="CD290" s="22">
        <v>-94882</v>
      </c>
    </row>
    <row r="291" spans="1:8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154503</v>
      </c>
      <c r="F291" s="22">
        <v>0</v>
      </c>
      <c r="G291" s="22">
        <v>103726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548</v>
      </c>
      <c r="N291" s="22">
        <v>0</v>
      </c>
      <c r="O291" s="22">
        <v>0</v>
      </c>
      <c r="P291" s="22">
        <v>16480</v>
      </c>
      <c r="Q291" s="22">
        <v>0</v>
      </c>
      <c r="R291" s="22">
        <v>0</v>
      </c>
      <c r="S291" s="22">
        <v>0</v>
      </c>
      <c r="T291" s="22">
        <v>0</v>
      </c>
      <c r="U291" s="22">
        <v>188949</v>
      </c>
      <c r="V291" s="22">
        <v>24987</v>
      </c>
      <c r="W291" s="22">
        <v>0</v>
      </c>
      <c r="X291" s="22">
        <v>0</v>
      </c>
      <c r="Y291" s="22">
        <v>4176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38854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532223</v>
      </c>
      <c r="AR291" s="22">
        <v>14355</v>
      </c>
      <c r="AS291" s="22">
        <v>86378</v>
      </c>
      <c r="AT291" s="22">
        <v>0</v>
      </c>
      <c r="AU291" s="22">
        <v>0</v>
      </c>
      <c r="AV291" s="22">
        <v>21110</v>
      </c>
      <c r="AW291" s="22">
        <v>0</v>
      </c>
      <c r="AX291" s="22">
        <v>0</v>
      </c>
      <c r="AY291" s="22">
        <v>0</v>
      </c>
      <c r="AZ291" s="22">
        <v>0</v>
      </c>
      <c r="BA291" s="22">
        <v>0</v>
      </c>
      <c r="BB291" s="22">
        <v>36054</v>
      </c>
      <c r="BC291" s="22">
        <v>0</v>
      </c>
      <c r="BD291" s="22">
        <v>0</v>
      </c>
      <c r="BE291" s="22">
        <v>0</v>
      </c>
      <c r="BF291" s="22">
        <v>0</v>
      </c>
      <c r="BG291" s="22">
        <v>67412</v>
      </c>
      <c r="BH291" s="22">
        <v>15747</v>
      </c>
      <c r="BI291" s="22">
        <v>24994</v>
      </c>
      <c r="BJ291" s="22">
        <v>0</v>
      </c>
      <c r="BK291" s="22">
        <v>5220</v>
      </c>
      <c r="BL291" s="22">
        <v>0</v>
      </c>
      <c r="BM291" s="22">
        <v>0</v>
      </c>
      <c r="BN291" s="22">
        <v>0</v>
      </c>
      <c r="BO291" s="22">
        <v>0</v>
      </c>
      <c r="BP291" s="22">
        <v>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65824</v>
      </c>
      <c r="BW291" s="22">
        <v>39522</v>
      </c>
      <c r="BX291" s="22">
        <v>0</v>
      </c>
      <c r="BY291" s="22">
        <v>0</v>
      </c>
      <c r="BZ291" s="22">
        <v>0</v>
      </c>
      <c r="CA291" s="22">
        <v>0</v>
      </c>
      <c r="CB291" s="22">
        <v>112843</v>
      </c>
      <c r="CC291" s="22">
        <v>489459</v>
      </c>
      <c r="CD291" s="22">
        <v>42764</v>
      </c>
    </row>
    <row r="292" spans="1:8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217049</v>
      </c>
      <c r="F292" s="22">
        <v>0</v>
      </c>
      <c r="G292" s="22">
        <v>16734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45411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230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1951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1680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283055</v>
      </c>
      <c r="AR292" s="22">
        <v>23581</v>
      </c>
      <c r="AS292" s="22">
        <v>54884</v>
      </c>
      <c r="AT292" s="22">
        <v>0</v>
      </c>
      <c r="AU292" s="22">
        <v>54065</v>
      </c>
      <c r="AV292" s="22">
        <v>5044</v>
      </c>
      <c r="AW292" s="22">
        <v>0</v>
      </c>
      <c r="AX292" s="22">
        <v>889</v>
      </c>
      <c r="AY292" s="22">
        <v>0</v>
      </c>
      <c r="AZ292" s="22">
        <v>0</v>
      </c>
      <c r="BA292" s="22">
        <v>0</v>
      </c>
      <c r="BB292" s="22">
        <v>22862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35193</v>
      </c>
      <c r="BI292" s="22">
        <v>17040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3322</v>
      </c>
      <c r="BP292" s="22">
        <v>0</v>
      </c>
      <c r="BQ292" s="22">
        <v>0</v>
      </c>
      <c r="BR292" s="22">
        <v>0</v>
      </c>
      <c r="BS292" s="22">
        <v>0</v>
      </c>
      <c r="BT292" s="22">
        <v>1332</v>
      </c>
      <c r="BU292" s="22">
        <v>0</v>
      </c>
      <c r="BV292" s="22">
        <v>9146</v>
      </c>
      <c r="BW292" s="22">
        <v>0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227358</v>
      </c>
      <c r="CD292" s="22">
        <v>55697</v>
      </c>
    </row>
    <row r="293" spans="1:8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37841</v>
      </c>
      <c r="F293" s="22">
        <v>0</v>
      </c>
      <c r="G293" s="22">
        <v>115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7549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40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45545</v>
      </c>
      <c r="AR293" s="22">
        <v>0</v>
      </c>
      <c r="AS293" s="22">
        <v>20594</v>
      </c>
      <c r="AT293" s="22">
        <v>0</v>
      </c>
      <c r="AU293" s="22">
        <v>0</v>
      </c>
      <c r="AV293" s="22">
        <v>922</v>
      </c>
      <c r="AW293" s="22">
        <v>0</v>
      </c>
      <c r="AX293" s="22">
        <v>238</v>
      </c>
      <c r="AY293" s="22">
        <v>1430</v>
      </c>
      <c r="AZ293" s="22">
        <v>0</v>
      </c>
      <c r="BA293" s="22">
        <v>0</v>
      </c>
      <c r="BB293" s="22">
        <v>14691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0</v>
      </c>
      <c r="BI293" s="22">
        <v>2877</v>
      </c>
      <c r="BJ293" s="22">
        <v>0</v>
      </c>
      <c r="BK293" s="22">
        <v>0</v>
      </c>
      <c r="BL293" s="22">
        <v>0</v>
      </c>
      <c r="BM293" s="22">
        <v>0</v>
      </c>
      <c r="BN293" s="22">
        <v>0</v>
      </c>
      <c r="BO293" s="22">
        <v>0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5024</v>
      </c>
      <c r="BW293" s="22">
        <v>0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45776</v>
      </c>
      <c r="CD293" s="22">
        <v>-231</v>
      </c>
    </row>
    <row r="294" spans="1:8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72185</v>
      </c>
      <c r="F294" s="22">
        <v>0</v>
      </c>
      <c r="G294" s="22">
        <v>4466</v>
      </c>
      <c r="H294" s="22">
        <v>86263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296</v>
      </c>
      <c r="AQ294" s="22">
        <v>163210</v>
      </c>
      <c r="AR294" s="22">
        <v>645</v>
      </c>
      <c r="AS294" s="22">
        <v>31526</v>
      </c>
      <c r="AT294" s="22">
        <v>0</v>
      </c>
      <c r="AU294" s="22">
        <v>0</v>
      </c>
      <c r="AV294" s="22">
        <v>1000</v>
      </c>
      <c r="AW294" s="22">
        <v>0</v>
      </c>
      <c r="AX294" s="22">
        <v>54</v>
      </c>
      <c r="AY294" s="22">
        <v>5012</v>
      </c>
      <c r="AZ294" s="22">
        <v>0</v>
      </c>
      <c r="BA294" s="22">
        <v>0</v>
      </c>
      <c r="BB294" s="22">
        <v>11400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0</v>
      </c>
      <c r="BI294" s="22">
        <v>0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0</v>
      </c>
      <c r="BP294" s="22">
        <v>0</v>
      </c>
      <c r="BQ294" s="22">
        <v>0</v>
      </c>
      <c r="BR294" s="22">
        <v>0</v>
      </c>
      <c r="BS294" s="22">
        <v>0</v>
      </c>
      <c r="BT294" s="22">
        <v>4361</v>
      </c>
      <c r="BU294" s="22">
        <v>14715</v>
      </c>
      <c r="BV294" s="22">
        <v>0</v>
      </c>
      <c r="BW294" s="22">
        <v>0</v>
      </c>
      <c r="BX294" s="22">
        <v>0</v>
      </c>
      <c r="BY294" s="22">
        <v>0</v>
      </c>
      <c r="BZ294" s="22">
        <v>0</v>
      </c>
      <c r="CA294" s="22">
        <v>0</v>
      </c>
      <c r="CB294" s="22">
        <v>28754</v>
      </c>
      <c r="CC294" s="22">
        <v>97467</v>
      </c>
      <c r="CD294" s="22">
        <v>65743</v>
      </c>
    </row>
    <row r="295" spans="1:8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359917</v>
      </c>
      <c r="F295" s="22">
        <v>0</v>
      </c>
      <c r="G295" s="22">
        <v>0</v>
      </c>
      <c r="H295" s="22">
        <v>34307</v>
      </c>
      <c r="I295" s="22">
        <v>0</v>
      </c>
      <c r="J295" s="22">
        <v>0</v>
      </c>
      <c r="K295" s="22">
        <v>0</v>
      </c>
      <c r="L295" s="22">
        <v>0</v>
      </c>
      <c r="M295" s="22">
        <v>1680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3244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399148</v>
      </c>
      <c r="AR295" s="22">
        <v>12721</v>
      </c>
      <c r="AS295" s="22">
        <v>64925</v>
      </c>
      <c r="AT295" s="22">
        <v>0</v>
      </c>
      <c r="AU295" s="22">
        <v>0</v>
      </c>
      <c r="AV295" s="22">
        <v>12487</v>
      </c>
      <c r="AW295" s="22">
        <v>0</v>
      </c>
      <c r="AX295" s="22">
        <v>0</v>
      </c>
      <c r="AY295" s="22">
        <v>8559</v>
      </c>
      <c r="AZ295" s="22">
        <v>0</v>
      </c>
      <c r="BA295" s="22">
        <v>0</v>
      </c>
      <c r="BB295" s="22">
        <v>62205</v>
      </c>
      <c r="BC295" s="22">
        <v>0</v>
      </c>
      <c r="BD295" s="22">
        <v>0</v>
      </c>
      <c r="BE295" s="22">
        <v>0</v>
      </c>
      <c r="BF295" s="22">
        <v>0</v>
      </c>
      <c r="BG295" s="22">
        <v>0</v>
      </c>
      <c r="BH295" s="22">
        <v>36807</v>
      </c>
      <c r="BI295" s="22">
        <v>18797</v>
      </c>
      <c r="BJ295" s="22">
        <v>563</v>
      </c>
      <c r="BK295" s="22">
        <v>0</v>
      </c>
      <c r="BL295" s="22">
        <v>0</v>
      </c>
      <c r="BM295" s="22">
        <v>0</v>
      </c>
      <c r="BN295" s="22">
        <v>0</v>
      </c>
      <c r="BO295" s="22">
        <v>467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846</v>
      </c>
      <c r="BW295" s="22">
        <v>0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218377</v>
      </c>
      <c r="CD295" s="22">
        <v>180771</v>
      </c>
    </row>
    <row r="296" spans="1:8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129097</v>
      </c>
      <c r="F296" s="22">
        <v>0</v>
      </c>
      <c r="G296" s="22">
        <v>2953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450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132500</v>
      </c>
      <c r="AR296" s="22">
        <v>1942</v>
      </c>
      <c r="AS296" s="22">
        <v>38125</v>
      </c>
      <c r="AT296" s="22">
        <v>0</v>
      </c>
      <c r="AU296" s="22">
        <v>0</v>
      </c>
      <c r="AV296" s="22">
        <v>5034</v>
      </c>
      <c r="AW296" s="22">
        <v>0</v>
      </c>
      <c r="AX296" s="22">
        <v>0</v>
      </c>
      <c r="AY296" s="22">
        <v>0</v>
      </c>
      <c r="AZ296" s="22">
        <v>0</v>
      </c>
      <c r="BA296" s="22">
        <v>0</v>
      </c>
      <c r="BB296" s="22">
        <v>39755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0</v>
      </c>
      <c r="BI296" s="22">
        <v>17066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0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8930</v>
      </c>
      <c r="BW296" s="22">
        <v>1069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111921</v>
      </c>
      <c r="CD296" s="22">
        <v>20579</v>
      </c>
    </row>
    <row r="297" spans="1:8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62105</v>
      </c>
      <c r="F297" s="22">
        <v>0</v>
      </c>
      <c r="G297" s="22">
        <v>5437</v>
      </c>
      <c r="H297" s="22">
        <v>23471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91013</v>
      </c>
      <c r="AR297" s="22">
        <v>3195</v>
      </c>
      <c r="AS297" s="22">
        <v>31643</v>
      </c>
      <c r="AT297" s="22">
        <v>0</v>
      </c>
      <c r="AU297" s="22">
        <v>0</v>
      </c>
      <c r="AV297" s="22">
        <v>3631</v>
      </c>
      <c r="AW297" s="22">
        <v>0</v>
      </c>
      <c r="AX297" s="22">
        <v>0</v>
      </c>
      <c r="AY297" s="22">
        <v>0</v>
      </c>
      <c r="AZ297" s="22">
        <v>0</v>
      </c>
      <c r="BA297" s="22">
        <v>0</v>
      </c>
      <c r="BB297" s="22">
        <v>5581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0</v>
      </c>
      <c r="BI297" s="22">
        <v>12888</v>
      </c>
      <c r="BJ297" s="22">
        <v>0</v>
      </c>
      <c r="BK297" s="22">
        <v>0</v>
      </c>
      <c r="BL297" s="22">
        <v>0</v>
      </c>
      <c r="BM297" s="22">
        <v>0</v>
      </c>
      <c r="BN297" s="22">
        <v>0</v>
      </c>
      <c r="BO297" s="22">
        <v>0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7046</v>
      </c>
      <c r="BW297" s="22">
        <v>0</v>
      </c>
      <c r="BX297" s="22">
        <v>0</v>
      </c>
      <c r="BY297" s="22">
        <v>0</v>
      </c>
      <c r="BZ297" s="22">
        <v>0</v>
      </c>
      <c r="CA297" s="22">
        <v>0</v>
      </c>
      <c r="CB297" s="22">
        <v>9805</v>
      </c>
      <c r="CC297" s="22">
        <v>73789</v>
      </c>
      <c r="CD297" s="22">
        <v>17224</v>
      </c>
    </row>
    <row r="298" spans="1:8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55796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9839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500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66135</v>
      </c>
      <c r="AR298" s="22">
        <v>2117</v>
      </c>
      <c r="AS298" s="22">
        <v>42610</v>
      </c>
      <c r="AT298" s="22">
        <v>0</v>
      </c>
      <c r="AU298" s="22">
        <v>0</v>
      </c>
      <c r="AV298" s="22">
        <v>906</v>
      </c>
      <c r="AW298" s="22">
        <v>0</v>
      </c>
      <c r="AX298" s="22">
        <v>0</v>
      </c>
      <c r="AY298" s="22">
        <v>0</v>
      </c>
      <c r="AZ298" s="22">
        <v>0</v>
      </c>
      <c r="BA298" s="22">
        <v>0</v>
      </c>
      <c r="BB298" s="22">
        <v>6630</v>
      </c>
      <c r="BC298" s="22">
        <v>0</v>
      </c>
      <c r="BD298" s="22">
        <v>0</v>
      </c>
      <c r="BE298" s="22">
        <v>383</v>
      </c>
      <c r="BF298" s="22">
        <v>0</v>
      </c>
      <c r="BG298" s="22">
        <v>41</v>
      </c>
      <c r="BH298" s="22">
        <v>118</v>
      </c>
      <c r="BI298" s="22">
        <v>4208</v>
      </c>
      <c r="BJ298" s="22">
        <v>0</v>
      </c>
      <c r="BK298" s="22">
        <v>0</v>
      </c>
      <c r="BL298" s="22">
        <v>0</v>
      </c>
      <c r="BM298" s="22">
        <v>0</v>
      </c>
      <c r="BN298" s="22">
        <v>0</v>
      </c>
      <c r="BO298" s="22">
        <v>0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1630</v>
      </c>
      <c r="BW298" s="22">
        <v>0</v>
      </c>
      <c r="BX298" s="22">
        <v>0</v>
      </c>
      <c r="BY298" s="22">
        <v>0</v>
      </c>
      <c r="BZ298" s="22">
        <v>0</v>
      </c>
      <c r="CA298" s="22">
        <v>0</v>
      </c>
      <c r="CB298" s="22">
        <v>0</v>
      </c>
      <c r="CC298" s="22">
        <v>58643</v>
      </c>
      <c r="CD298" s="22">
        <v>7492</v>
      </c>
    </row>
    <row r="299" spans="1:8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35848</v>
      </c>
      <c r="F299" s="22">
        <v>0</v>
      </c>
      <c r="G299" s="22">
        <v>237</v>
      </c>
      <c r="H299" s="22">
        <v>2565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11967</v>
      </c>
      <c r="P299" s="22">
        <v>13693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64310</v>
      </c>
      <c r="AR299" s="22">
        <v>3011</v>
      </c>
      <c r="AS299" s="22">
        <v>23224</v>
      </c>
      <c r="AT299" s="22">
        <v>0</v>
      </c>
      <c r="AU299" s="22">
        <v>0</v>
      </c>
      <c r="AV299" s="22">
        <v>0</v>
      </c>
      <c r="AW299" s="22">
        <v>0</v>
      </c>
      <c r="AX299" s="22">
        <v>0</v>
      </c>
      <c r="AY299" s="22">
        <v>0</v>
      </c>
      <c r="AZ299" s="22">
        <v>0</v>
      </c>
      <c r="BA299" s="22">
        <v>5058</v>
      </c>
      <c r="BB299" s="22">
        <v>10002</v>
      </c>
      <c r="BC299" s="22">
        <v>0</v>
      </c>
      <c r="BD299" s="22">
        <v>0</v>
      </c>
      <c r="BE299" s="22">
        <v>0</v>
      </c>
      <c r="BF299" s="22">
        <v>0</v>
      </c>
      <c r="BG299" s="22">
        <v>6494</v>
      </c>
      <c r="BH299" s="22">
        <v>241</v>
      </c>
      <c r="BI299" s="22">
        <v>2617</v>
      </c>
      <c r="BJ299" s="22">
        <v>0</v>
      </c>
      <c r="BK299" s="22">
        <v>0</v>
      </c>
      <c r="BL299" s="22">
        <v>0</v>
      </c>
      <c r="BM299" s="22">
        <v>0</v>
      </c>
      <c r="BN299" s="22">
        <v>0</v>
      </c>
      <c r="BO299" s="22">
        <v>0</v>
      </c>
      <c r="BP299" s="22">
        <v>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12340</v>
      </c>
      <c r="BW299" s="22">
        <v>0</v>
      </c>
      <c r="BX299" s="22">
        <v>0</v>
      </c>
      <c r="BY299" s="22">
        <v>0</v>
      </c>
      <c r="BZ299" s="22">
        <v>0</v>
      </c>
      <c r="CA299" s="22">
        <v>0</v>
      </c>
      <c r="CB299" s="22">
        <v>0</v>
      </c>
      <c r="CC299" s="22">
        <v>62987</v>
      </c>
      <c r="CD299" s="22">
        <v>1323</v>
      </c>
    </row>
    <row r="300" spans="1:8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209368</v>
      </c>
      <c r="F300" s="22">
        <v>0</v>
      </c>
      <c r="G300" s="22">
        <v>17878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636</v>
      </c>
      <c r="N300" s="22">
        <v>0</v>
      </c>
      <c r="O300" s="22">
        <v>0</v>
      </c>
      <c r="P300" s="22">
        <v>4500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14189</v>
      </c>
      <c r="W300" s="22">
        <v>0</v>
      </c>
      <c r="X300" s="22">
        <v>0</v>
      </c>
      <c r="Y300" s="22">
        <v>500</v>
      </c>
      <c r="Z300" s="22">
        <v>0</v>
      </c>
      <c r="AA300" s="22">
        <v>0</v>
      </c>
      <c r="AB300" s="22">
        <v>0</v>
      </c>
      <c r="AC300" s="22">
        <v>1405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30527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279003</v>
      </c>
      <c r="AR300" s="22">
        <v>34528</v>
      </c>
      <c r="AS300" s="22">
        <v>70382</v>
      </c>
      <c r="AT300" s="22">
        <v>0</v>
      </c>
      <c r="AU300" s="22">
        <v>20900</v>
      </c>
      <c r="AV300" s="22">
        <v>9292</v>
      </c>
      <c r="AW300" s="22">
        <v>94</v>
      </c>
      <c r="AX300" s="22">
        <v>908</v>
      </c>
      <c r="AY300" s="22">
        <v>0</v>
      </c>
      <c r="AZ300" s="22">
        <v>0</v>
      </c>
      <c r="BA300" s="22">
        <v>0</v>
      </c>
      <c r="BB300" s="22">
        <v>62520</v>
      </c>
      <c r="BC300" s="22">
        <v>0</v>
      </c>
      <c r="BD300" s="22">
        <v>0</v>
      </c>
      <c r="BE300" s="22">
        <v>0</v>
      </c>
      <c r="BF300" s="22">
        <v>0</v>
      </c>
      <c r="BG300" s="22">
        <v>0</v>
      </c>
      <c r="BH300" s="22">
        <v>13598</v>
      </c>
      <c r="BI300" s="22">
        <v>24531</v>
      </c>
      <c r="BJ300" s="22">
        <v>0</v>
      </c>
      <c r="BK300" s="22">
        <v>731</v>
      </c>
      <c r="BL300" s="22">
        <v>0</v>
      </c>
      <c r="BM300" s="22">
        <v>0</v>
      </c>
      <c r="BN300" s="22">
        <v>0</v>
      </c>
      <c r="BO300" s="22">
        <v>15559</v>
      </c>
      <c r="BP300" s="22">
        <v>0</v>
      </c>
      <c r="BQ300" s="22">
        <v>0</v>
      </c>
      <c r="BR300" s="22">
        <v>0</v>
      </c>
      <c r="BS300" s="22">
        <v>0</v>
      </c>
      <c r="BT300" s="22">
        <v>6261</v>
      </c>
      <c r="BU300" s="22">
        <v>0</v>
      </c>
      <c r="BV300" s="22">
        <v>28837</v>
      </c>
      <c r="BW300" s="22">
        <v>0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288141</v>
      </c>
      <c r="CD300" s="22">
        <v>-9138</v>
      </c>
    </row>
    <row r="301" spans="1:8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71201</v>
      </c>
      <c r="F301" s="22">
        <v>0</v>
      </c>
      <c r="G301" s="22">
        <v>11263</v>
      </c>
      <c r="H301" s="22">
        <v>0</v>
      </c>
      <c r="I301" s="22">
        <v>0</v>
      </c>
      <c r="J301" s="22">
        <v>3268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2463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26860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6424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121479</v>
      </c>
      <c r="AR301" s="22">
        <v>791</v>
      </c>
      <c r="AS301" s="22">
        <v>37848</v>
      </c>
      <c r="AT301" s="22">
        <v>0</v>
      </c>
      <c r="AU301" s="22">
        <v>0</v>
      </c>
      <c r="AV301" s="22">
        <v>5079</v>
      </c>
      <c r="AW301" s="22">
        <v>0</v>
      </c>
      <c r="AX301" s="22">
        <v>0</v>
      </c>
      <c r="AY301" s="22">
        <v>0</v>
      </c>
      <c r="AZ301" s="22">
        <v>0</v>
      </c>
      <c r="BA301" s="22">
        <v>1354</v>
      </c>
      <c r="BB301" s="22">
        <v>2266</v>
      </c>
      <c r="BC301" s="22">
        <v>0</v>
      </c>
      <c r="BD301" s="22">
        <v>0</v>
      </c>
      <c r="BE301" s="22">
        <v>97</v>
      </c>
      <c r="BF301" s="22">
        <v>0</v>
      </c>
      <c r="BG301" s="22">
        <v>57</v>
      </c>
      <c r="BH301" s="22">
        <v>0</v>
      </c>
      <c r="BI301" s="22">
        <v>7888</v>
      </c>
      <c r="BJ301" s="22">
        <v>0</v>
      </c>
      <c r="BK301" s="22">
        <v>0</v>
      </c>
      <c r="BL301" s="22">
        <v>0</v>
      </c>
      <c r="BM301" s="22">
        <v>0</v>
      </c>
      <c r="BN301" s="22">
        <v>0</v>
      </c>
      <c r="BO301" s="22">
        <v>47883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16436</v>
      </c>
      <c r="BW301" s="22">
        <v>549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120248</v>
      </c>
      <c r="CD301" s="22">
        <v>1231</v>
      </c>
    </row>
    <row r="302" spans="1:8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379959</v>
      </c>
      <c r="F302" s="22">
        <v>0</v>
      </c>
      <c r="G302" s="22">
        <v>20558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29005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500</v>
      </c>
      <c r="Z302" s="22">
        <v>0</v>
      </c>
      <c r="AA302" s="22">
        <v>0</v>
      </c>
      <c r="AB302" s="22">
        <v>0</v>
      </c>
      <c r="AC302" s="22">
        <v>3100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106185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3958</v>
      </c>
      <c r="AQ302" s="22">
        <v>543265</v>
      </c>
      <c r="AR302" s="22">
        <v>5390</v>
      </c>
      <c r="AS302" s="22">
        <v>114487</v>
      </c>
      <c r="AT302" s="22">
        <v>0</v>
      </c>
      <c r="AU302" s="22">
        <v>63180</v>
      </c>
      <c r="AV302" s="22">
        <v>16562</v>
      </c>
      <c r="AW302" s="22">
        <v>0</v>
      </c>
      <c r="AX302" s="22">
        <v>0</v>
      </c>
      <c r="AY302" s="22">
        <v>0</v>
      </c>
      <c r="AZ302" s="22">
        <v>0</v>
      </c>
      <c r="BA302" s="22">
        <v>0</v>
      </c>
      <c r="BB302" s="22">
        <v>59108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127615</v>
      </c>
      <c r="BI302" s="22">
        <v>44177</v>
      </c>
      <c r="BJ302" s="22">
        <v>0</v>
      </c>
      <c r="BK302" s="22">
        <v>1279</v>
      </c>
      <c r="BL302" s="22">
        <v>0</v>
      </c>
      <c r="BM302" s="22">
        <v>0</v>
      </c>
      <c r="BN302" s="22">
        <v>0</v>
      </c>
      <c r="BO302" s="22">
        <v>0</v>
      </c>
      <c r="BP302" s="22">
        <v>0</v>
      </c>
      <c r="BQ302" s="22">
        <v>0</v>
      </c>
      <c r="BR302" s="22">
        <v>0</v>
      </c>
      <c r="BS302" s="22">
        <v>0</v>
      </c>
      <c r="BT302" s="22">
        <v>2358</v>
      </c>
      <c r="BU302" s="22">
        <v>0</v>
      </c>
      <c r="BV302" s="22">
        <v>34857</v>
      </c>
      <c r="BW302" s="22">
        <v>0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469013</v>
      </c>
      <c r="CD302" s="22">
        <v>74252</v>
      </c>
    </row>
    <row r="303" spans="1:8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231074</v>
      </c>
      <c r="F303" s="22">
        <v>0</v>
      </c>
      <c r="G303" s="22">
        <v>18201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1286</v>
      </c>
      <c r="N303" s="22">
        <v>0</v>
      </c>
      <c r="O303" s="22">
        <v>0</v>
      </c>
      <c r="P303" s="22">
        <v>14412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67148</v>
      </c>
      <c r="W303" s="22">
        <v>0</v>
      </c>
      <c r="X303" s="22">
        <v>0</v>
      </c>
      <c r="Y303" s="22">
        <v>500</v>
      </c>
      <c r="Z303" s="22">
        <v>0</v>
      </c>
      <c r="AA303" s="22">
        <v>0</v>
      </c>
      <c r="AB303" s="22">
        <v>0</v>
      </c>
      <c r="AC303" s="22">
        <v>1411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20000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354032</v>
      </c>
      <c r="AR303" s="22">
        <v>23393</v>
      </c>
      <c r="AS303" s="22">
        <v>84973</v>
      </c>
      <c r="AT303" s="22">
        <v>0</v>
      </c>
      <c r="AU303" s="22">
        <v>23539</v>
      </c>
      <c r="AV303" s="22">
        <v>11730</v>
      </c>
      <c r="AW303" s="22">
        <v>124</v>
      </c>
      <c r="AX303" s="22">
        <v>1233</v>
      </c>
      <c r="AY303" s="22">
        <v>0</v>
      </c>
      <c r="AZ303" s="22">
        <v>0</v>
      </c>
      <c r="BA303" s="22">
        <v>0</v>
      </c>
      <c r="BB303" s="22">
        <v>76049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73122</v>
      </c>
      <c r="BI303" s="22">
        <v>37838</v>
      </c>
      <c r="BJ303" s="22">
        <v>0</v>
      </c>
      <c r="BK303" s="22">
        <v>914</v>
      </c>
      <c r="BL303" s="22">
        <v>0</v>
      </c>
      <c r="BM303" s="22">
        <v>0</v>
      </c>
      <c r="BN303" s="22">
        <v>0</v>
      </c>
      <c r="BO303" s="22">
        <v>0</v>
      </c>
      <c r="BP303" s="22">
        <v>0</v>
      </c>
      <c r="BQ303" s="22">
        <v>0</v>
      </c>
      <c r="BR303" s="22">
        <v>0</v>
      </c>
      <c r="BS303" s="22">
        <v>0</v>
      </c>
      <c r="BT303" s="22">
        <v>1658</v>
      </c>
      <c r="BU303" s="22">
        <v>0</v>
      </c>
      <c r="BV303" s="22">
        <v>33475</v>
      </c>
      <c r="BW303" s="22">
        <v>0</v>
      </c>
      <c r="BX303" s="22">
        <v>0</v>
      </c>
      <c r="BY303" s="22">
        <v>0</v>
      </c>
      <c r="BZ303" s="22">
        <v>0</v>
      </c>
      <c r="CA303" s="22">
        <v>0</v>
      </c>
      <c r="CB303" s="22">
        <v>0</v>
      </c>
      <c r="CC303" s="22">
        <v>368048</v>
      </c>
      <c r="CD303" s="22">
        <v>-14016</v>
      </c>
    </row>
    <row r="304" spans="1:8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257702</v>
      </c>
      <c r="F304" s="22">
        <v>0</v>
      </c>
      <c r="G304" s="22">
        <v>12796</v>
      </c>
      <c r="H304" s="22">
        <v>31532</v>
      </c>
      <c r="I304" s="22">
        <v>10295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35451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2904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11245</v>
      </c>
      <c r="AN304" s="22">
        <v>0</v>
      </c>
      <c r="AO304" s="22">
        <v>0</v>
      </c>
      <c r="AP304" s="22">
        <v>0</v>
      </c>
      <c r="AQ304" s="22">
        <v>361925</v>
      </c>
      <c r="AR304" s="22">
        <v>8306</v>
      </c>
      <c r="AS304" s="22">
        <v>110842</v>
      </c>
      <c r="AT304" s="22">
        <v>4332</v>
      </c>
      <c r="AU304" s="22">
        <v>0</v>
      </c>
      <c r="AV304" s="22">
        <v>420</v>
      </c>
      <c r="AW304" s="22">
        <v>0</v>
      </c>
      <c r="AX304" s="22">
        <v>0</v>
      </c>
      <c r="AY304" s="22">
        <v>14463</v>
      </c>
      <c r="AZ304" s="22">
        <v>1245</v>
      </c>
      <c r="BA304" s="22">
        <v>0</v>
      </c>
      <c r="BB304" s="22">
        <v>92321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0</v>
      </c>
      <c r="BI304" s="22">
        <v>45760</v>
      </c>
      <c r="BJ304" s="22">
        <v>0</v>
      </c>
      <c r="BK304" s="22">
        <v>0</v>
      </c>
      <c r="BL304" s="22">
        <v>0</v>
      </c>
      <c r="BM304" s="22">
        <v>0</v>
      </c>
      <c r="BN304" s="22">
        <v>914</v>
      </c>
      <c r="BO304" s="22">
        <v>137352</v>
      </c>
      <c r="BP304" s="22">
        <v>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0</v>
      </c>
      <c r="BW304" s="22">
        <v>0</v>
      </c>
      <c r="BX304" s="22">
        <v>0</v>
      </c>
      <c r="BY304" s="22">
        <v>50664</v>
      </c>
      <c r="BZ304" s="22">
        <v>0</v>
      </c>
      <c r="CA304" s="22">
        <v>0</v>
      </c>
      <c r="CB304" s="22">
        <v>0</v>
      </c>
      <c r="CC304" s="22">
        <v>466619</v>
      </c>
      <c r="CD304" s="22">
        <v>-104694</v>
      </c>
    </row>
    <row r="305" spans="1:8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123538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123538</v>
      </c>
      <c r="AR305" s="22">
        <v>5934</v>
      </c>
      <c r="AS305" s="22">
        <v>42932</v>
      </c>
      <c r="AT305" s="22">
        <v>0</v>
      </c>
      <c r="AU305" s="22">
        <v>0</v>
      </c>
      <c r="AV305" s="22">
        <v>2746</v>
      </c>
      <c r="AW305" s="22">
        <v>0</v>
      </c>
      <c r="AX305" s="22">
        <v>0</v>
      </c>
      <c r="AY305" s="22">
        <v>0</v>
      </c>
      <c r="AZ305" s="22">
        <v>0</v>
      </c>
      <c r="BA305" s="22">
        <v>0</v>
      </c>
      <c r="BB305" s="22">
        <v>11074</v>
      </c>
      <c r="BC305" s="22">
        <v>0</v>
      </c>
      <c r="BD305" s="22">
        <v>0</v>
      </c>
      <c r="BE305" s="22">
        <v>0</v>
      </c>
      <c r="BF305" s="22">
        <v>0</v>
      </c>
      <c r="BG305" s="22">
        <v>0</v>
      </c>
      <c r="BH305" s="22">
        <v>2500</v>
      </c>
      <c r="BI305" s="22">
        <v>7111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440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1280</v>
      </c>
      <c r="BW305" s="22">
        <v>0</v>
      </c>
      <c r="BX305" s="22">
        <v>0</v>
      </c>
      <c r="BY305" s="22">
        <v>0</v>
      </c>
      <c r="BZ305" s="22">
        <v>0</v>
      </c>
      <c r="CA305" s="22">
        <v>0</v>
      </c>
      <c r="CB305" s="22">
        <v>0</v>
      </c>
      <c r="CC305" s="22">
        <v>74017</v>
      </c>
      <c r="CD305" s="22">
        <v>49521</v>
      </c>
    </row>
    <row r="306" spans="1:8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44735</v>
      </c>
      <c r="F306" s="22">
        <v>0</v>
      </c>
      <c r="G306" s="22">
        <v>2145</v>
      </c>
      <c r="H306" s="22">
        <v>0</v>
      </c>
      <c r="I306" s="22">
        <v>0</v>
      </c>
      <c r="J306" s="22">
        <v>600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6178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9228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11030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73916</v>
      </c>
      <c r="AR306" s="22">
        <v>5786</v>
      </c>
      <c r="AS306" s="22">
        <v>35414</v>
      </c>
      <c r="AT306" s="22">
        <v>0</v>
      </c>
      <c r="AU306" s="22">
        <v>0</v>
      </c>
      <c r="AV306" s="22">
        <v>600</v>
      </c>
      <c r="AW306" s="22">
        <v>0</v>
      </c>
      <c r="AX306" s="22">
        <v>0</v>
      </c>
      <c r="AY306" s="22">
        <v>0</v>
      </c>
      <c r="AZ306" s="22">
        <v>535</v>
      </c>
      <c r="BA306" s="22">
        <v>0</v>
      </c>
      <c r="BB306" s="22">
        <v>22717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9337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0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11763</v>
      </c>
      <c r="BW306" s="22">
        <v>0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86152</v>
      </c>
      <c r="CD306" s="22">
        <v>-12236</v>
      </c>
    </row>
    <row r="307" spans="1:8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151283</v>
      </c>
      <c r="F307" s="22">
        <v>0</v>
      </c>
      <c r="G307" s="22">
        <v>3000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401541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1081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556905</v>
      </c>
      <c r="AR307" s="22">
        <v>6379</v>
      </c>
      <c r="AS307" s="22">
        <v>90709</v>
      </c>
      <c r="AT307" s="22">
        <v>0</v>
      </c>
      <c r="AU307" s="22">
        <v>0</v>
      </c>
      <c r="AV307" s="22">
        <v>0</v>
      </c>
      <c r="AW307" s="22">
        <v>0</v>
      </c>
      <c r="AX307" s="22">
        <v>0</v>
      </c>
      <c r="AY307" s="22">
        <v>0</v>
      </c>
      <c r="AZ307" s="22">
        <v>0</v>
      </c>
      <c r="BA307" s="22">
        <v>0</v>
      </c>
      <c r="BB307" s="22">
        <v>33460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59952</v>
      </c>
      <c r="BI307" s="22">
        <v>0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0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16582</v>
      </c>
      <c r="BW307" s="22">
        <v>2864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209946</v>
      </c>
      <c r="CD307" s="22">
        <v>346959</v>
      </c>
    </row>
    <row r="308" spans="1:8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54492</v>
      </c>
      <c r="F308" s="22">
        <v>0</v>
      </c>
      <c r="G308" s="22">
        <v>101349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1660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125</v>
      </c>
      <c r="AQ308" s="22">
        <v>157626</v>
      </c>
      <c r="AR308" s="22">
        <v>3000</v>
      </c>
      <c r="AS308" s="22">
        <v>31597</v>
      </c>
      <c r="AT308" s="22">
        <v>0</v>
      </c>
      <c r="AU308" s="22">
        <v>0</v>
      </c>
      <c r="AV308" s="22">
        <v>1362</v>
      </c>
      <c r="AW308" s="22">
        <v>0</v>
      </c>
      <c r="AX308" s="22">
        <v>0</v>
      </c>
      <c r="AY308" s="22">
        <v>0</v>
      </c>
      <c r="AZ308" s="22">
        <v>0</v>
      </c>
      <c r="BA308" s="22">
        <v>0</v>
      </c>
      <c r="BB308" s="22">
        <v>2038</v>
      </c>
      <c r="BC308" s="22">
        <v>0</v>
      </c>
      <c r="BD308" s="22">
        <v>0</v>
      </c>
      <c r="BE308" s="22">
        <v>0</v>
      </c>
      <c r="BF308" s="22">
        <v>0</v>
      </c>
      <c r="BG308" s="22">
        <v>2100</v>
      </c>
      <c r="BH308" s="22">
        <v>0</v>
      </c>
      <c r="BI308" s="22">
        <v>5028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0</v>
      </c>
      <c r="BP308" s="22">
        <v>0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16125</v>
      </c>
      <c r="BW308" s="22">
        <v>857</v>
      </c>
      <c r="BX308" s="22">
        <v>0</v>
      </c>
      <c r="BY308" s="22">
        <v>0</v>
      </c>
      <c r="BZ308" s="22">
        <v>0</v>
      </c>
      <c r="CA308" s="22">
        <v>0</v>
      </c>
      <c r="CB308" s="22">
        <v>1524</v>
      </c>
      <c r="CC308" s="22">
        <v>63631</v>
      </c>
      <c r="CD308" s="22">
        <v>93995</v>
      </c>
    </row>
    <row r="309" spans="1:8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157583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6080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8623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1440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7100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1628</v>
      </c>
      <c r="AQ309" s="22">
        <v>182454</v>
      </c>
      <c r="AR309" s="22">
        <v>2925</v>
      </c>
      <c r="AS309" s="22">
        <v>51512</v>
      </c>
      <c r="AT309" s="22">
        <v>0</v>
      </c>
      <c r="AU309" s="22">
        <v>27445</v>
      </c>
      <c r="AV309" s="22">
        <v>4503</v>
      </c>
      <c r="AW309" s="22">
        <v>255</v>
      </c>
      <c r="AX309" s="22">
        <v>0</v>
      </c>
      <c r="AY309" s="22">
        <v>0</v>
      </c>
      <c r="AZ309" s="22">
        <v>0</v>
      </c>
      <c r="BA309" s="22">
        <v>0</v>
      </c>
      <c r="BB309" s="22">
        <v>12825</v>
      </c>
      <c r="BC309" s="22">
        <v>0</v>
      </c>
      <c r="BD309" s="22">
        <v>0</v>
      </c>
      <c r="BE309" s="22">
        <v>0</v>
      </c>
      <c r="BF309" s="22">
        <v>0</v>
      </c>
      <c r="BG309" s="22">
        <v>0</v>
      </c>
      <c r="BH309" s="22">
        <v>30240</v>
      </c>
      <c r="BI309" s="22">
        <v>18735</v>
      </c>
      <c r="BJ309" s="22">
        <v>0</v>
      </c>
      <c r="BK309" s="22">
        <v>0</v>
      </c>
      <c r="BL309" s="22">
        <v>0</v>
      </c>
      <c r="BM309" s="22">
        <v>0</v>
      </c>
      <c r="BN309" s="22">
        <v>0</v>
      </c>
      <c r="BO309" s="22">
        <v>0</v>
      </c>
      <c r="BP309" s="22">
        <v>0</v>
      </c>
      <c r="BQ309" s="22">
        <v>0</v>
      </c>
      <c r="BR309" s="22">
        <v>0</v>
      </c>
      <c r="BS309" s="22">
        <v>0</v>
      </c>
      <c r="BT309" s="22">
        <v>963</v>
      </c>
      <c r="BU309" s="22">
        <v>0</v>
      </c>
      <c r="BV309" s="22">
        <v>28479</v>
      </c>
      <c r="BW309" s="22">
        <v>0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177882</v>
      </c>
      <c r="CD309" s="22">
        <v>4572</v>
      </c>
    </row>
    <row r="310" spans="1:8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324732</v>
      </c>
      <c r="F310" s="22">
        <v>0</v>
      </c>
      <c r="G310" s="22">
        <v>26326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32665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23220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1142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408085</v>
      </c>
      <c r="AR310" s="22">
        <v>10332</v>
      </c>
      <c r="AS310" s="22">
        <v>69386</v>
      </c>
      <c r="AT310" s="22">
        <v>0</v>
      </c>
      <c r="AU310" s="22">
        <v>0</v>
      </c>
      <c r="AV310" s="22">
        <v>10744</v>
      </c>
      <c r="AW310" s="22">
        <v>0</v>
      </c>
      <c r="AX310" s="22">
        <v>0</v>
      </c>
      <c r="AY310" s="22">
        <v>5220</v>
      </c>
      <c r="AZ310" s="22">
        <v>0</v>
      </c>
      <c r="BA310" s="22">
        <v>0</v>
      </c>
      <c r="BB310" s="22">
        <v>70105</v>
      </c>
      <c r="BC310" s="22">
        <v>0</v>
      </c>
      <c r="BD310" s="22">
        <v>0</v>
      </c>
      <c r="BE310" s="22">
        <v>0</v>
      </c>
      <c r="BF310" s="22">
        <v>0</v>
      </c>
      <c r="BG310" s="22">
        <v>0</v>
      </c>
      <c r="BH310" s="22">
        <v>40521</v>
      </c>
      <c r="BI310" s="22">
        <v>27308</v>
      </c>
      <c r="BJ310" s="22">
        <v>0</v>
      </c>
      <c r="BK310" s="22">
        <v>0</v>
      </c>
      <c r="BL310" s="22">
        <v>0</v>
      </c>
      <c r="BM310" s="22">
        <v>0</v>
      </c>
      <c r="BN310" s="22">
        <v>0</v>
      </c>
      <c r="BO310" s="22">
        <v>2377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2079</v>
      </c>
      <c r="BW310" s="22">
        <v>0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238072</v>
      </c>
      <c r="CD310" s="22">
        <v>170013</v>
      </c>
    </row>
    <row r="311" spans="1:8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35071</v>
      </c>
      <c r="F311" s="22">
        <v>0</v>
      </c>
      <c r="G311" s="22">
        <v>1697</v>
      </c>
      <c r="H311" s="22">
        <v>0</v>
      </c>
      <c r="I311" s="22">
        <v>600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517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3421</v>
      </c>
      <c r="AK311" s="22">
        <v>60</v>
      </c>
      <c r="AL311" s="22">
        <v>0</v>
      </c>
      <c r="AM311" s="22">
        <v>0</v>
      </c>
      <c r="AN311" s="22">
        <v>0</v>
      </c>
      <c r="AO311" s="22">
        <v>0</v>
      </c>
      <c r="AP311" s="22">
        <v>404</v>
      </c>
      <c r="AQ311" s="22">
        <v>41770</v>
      </c>
      <c r="AR311" s="22">
        <v>0</v>
      </c>
      <c r="AS311" s="22">
        <v>19040</v>
      </c>
      <c r="AT311" s="22">
        <v>0</v>
      </c>
      <c r="AU311" s="22">
        <v>910</v>
      </c>
      <c r="AV311" s="22">
        <v>1150</v>
      </c>
      <c r="AW311" s="22">
        <v>0</v>
      </c>
      <c r="AX311" s="22">
        <v>0</v>
      </c>
      <c r="AY311" s="22">
        <v>0</v>
      </c>
      <c r="AZ311" s="22">
        <v>0</v>
      </c>
      <c r="BA311" s="22">
        <v>0</v>
      </c>
      <c r="BB311" s="22">
        <v>16418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3599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0</v>
      </c>
      <c r="BP311" s="22">
        <v>0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10682</v>
      </c>
      <c r="BW311" s="22">
        <v>0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51799</v>
      </c>
      <c r="CD311" s="22">
        <v>-10029</v>
      </c>
    </row>
    <row r="312" spans="1:8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32716</v>
      </c>
      <c r="F312" s="22">
        <v>0</v>
      </c>
      <c r="G312" s="22">
        <v>2000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3600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7387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7916</v>
      </c>
      <c r="AQ312" s="22">
        <v>53619</v>
      </c>
      <c r="AR312" s="22">
        <v>3636</v>
      </c>
      <c r="AS312" s="22">
        <v>23228</v>
      </c>
      <c r="AT312" s="22">
        <v>0</v>
      </c>
      <c r="AU312" s="22">
        <v>0</v>
      </c>
      <c r="AV312" s="22">
        <v>1816</v>
      </c>
      <c r="AW312" s="22">
        <v>0</v>
      </c>
      <c r="AX312" s="22">
        <v>0</v>
      </c>
      <c r="AY312" s="22">
        <v>0</v>
      </c>
      <c r="AZ312" s="22">
        <v>0</v>
      </c>
      <c r="BA312" s="22">
        <v>0</v>
      </c>
      <c r="BB312" s="22">
        <v>7204</v>
      </c>
      <c r="BC312" s="22">
        <v>0</v>
      </c>
      <c r="BD312" s="22">
        <v>0</v>
      </c>
      <c r="BE312" s="22">
        <v>0</v>
      </c>
      <c r="BF312" s="22">
        <v>0</v>
      </c>
      <c r="BG312" s="22">
        <v>1716</v>
      </c>
      <c r="BH312" s="22">
        <v>0</v>
      </c>
      <c r="BI312" s="22">
        <v>3439</v>
      </c>
      <c r="BJ312" s="22">
        <v>0</v>
      </c>
      <c r="BK312" s="22">
        <v>0</v>
      </c>
      <c r="BL312" s="22">
        <v>0</v>
      </c>
      <c r="BM312" s="22">
        <v>0</v>
      </c>
      <c r="BN312" s="22">
        <v>0</v>
      </c>
      <c r="BO312" s="22">
        <v>0</v>
      </c>
      <c r="BP312" s="22">
        <v>0</v>
      </c>
      <c r="BQ312" s="22">
        <v>0</v>
      </c>
      <c r="BR312" s="22">
        <v>0</v>
      </c>
      <c r="BS312" s="22">
        <v>0</v>
      </c>
      <c r="BT312" s="22">
        <v>1510</v>
      </c>
      <c r="BU312" s="22">
        <v>0</v>
      </c>
      <c r="BV312" s="22">
        <v>14429</v>
      </c>
      <c r="BW312" s="22">
        <v>0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56978</v>
      </c>
      <c r="CD312" s="22">
        <v>-3359</v>
      </c>
    </row>
    <row r="313" spans="1:8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34621</v>
      </c>
      <c r="F313" s="22">
        <v>0</v>
      </c>
      <c r="G313" s="22">
        <v>1369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225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4550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40765</v>
      </c>
      <c r="AR313" s="22">
        <v>3956</v>
      </c>
      <c r="AS313" s="22">
        <v>28332</v>
      </c>
      <c r="AT313" s="22">
        <v>0</v>
      </c>
      <c r="AU313" s="22">
        <v>0</v>
      </c>
      <c r="AV313" s="22">
        <v>1047</v>
      </c>
      <c r="AW313" s="22">
        <v>0</v>
      </c>
      <c r="AX313" s="22">
        <v>0</v>
      </c>
      <c r="AY313" s="22">
        <v>0</v>
      </c>
      <c r="AZ313" s="22">
        <v>0</v>
      </c>
      <c r="BA313" s="22">
        <v>0</v>
      </c>
      <c r="BB313" s="22">
        <v>8823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0</v>
      </c>
      <c r="BJ313" s="22">
        <v>0</v>
      </c>
      <c r="BK313" s="22">
        <v>0</v>
      </c>
      <c r="BL313" s="22">
        <v>0</v>
      </c>
      <c r="BM313" s="22">
        <v>0</v>
      </c>
      <c r="BN313" s="22">
        <v>0</v>
      </c>
      <c r="BO313" s="22">
        <v>0</v>
      </c>
      <c r="BP313" s="22">
        <v>0</v>
      </c>
      <c r="BQ313" s="22">
        <v>0</v>
      </c>
      <c r="BR313" s="22">
        <v>0</v>
      </c>
      <c r="BS313" s="22">
        <v>0</v>
      </c>
      <c r="BT313" s="22">
        <v>893</v>
      </c>
      <c r="BU313" s="22">
        <v>0</v>
      </c>
      <c r="BV313" s="22">
        <v>492</v>
      </c>
      <c r="BW313" s="22">
        <v>0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43543</v>
      </c>
      <c r="CD313" s="22">
        <v>-2778</v>
      </c>
    </row>
    <row r="314" spans="1:8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335405</v>
      </c>
      <c r="F314" s="22">
        <v>0</v>
      </c>
      <c r="G314" s="22">
        <v>34800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780</v>
      </c>
      <c r="N314" s="22">
        <v>0</v>
      </c>
      <c r="O314" s="22">
        <v>70100</v>
      </c>
      <c r="P314" s="22">
        <v>84369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23564</v>
      </c>
      <c r="W314" s="22">
        <v>600</v>
      </c>
      <c r="X314" s="22">
        <v>0</v>
      </c>
      <c r="Y314" s="22">
        <v>27994</v>
      </c>
      <c r="Z314" s="22">
        <v>0</v>
      </c>
      <c r="AA314" s="22">
        <v>0</v>
      </c>
      <c r="AB314" s="22">
        <v>0</v>
      </c>
      <c r="AC314" s="22">
        <v>3250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23815</v>
      </c>
      <c r="AK314" s="22">
        <v>7980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612657</v>
      </c>
      <c r="AR314" s="22">
        <v>31646</v>
      </c>
      <c r="AS314" s="22">
        <v>130426</v>
      </c>
      <c r="AT314" s="22">
        <v>0</v>
      </c>
      <c r="AU314" s="22">
        <v>72984</v>
      </c>
      <c r="AV314" s="22">
        <v>11671</v>
      </c>
      <c r="AW314" s="22">
        <v>4309</v>
      </c>
      <c r="AX314" s="22">
        <v>1004</v>
      </c>
      <c r="AY314" s="22">
        <v>0</v>
      </c>
      <c r="AZ314" s="22">
        <v>0</v>
      </c>
      <c r="BA314" s="22">
        <v>65571</v>
      </c>
      <c r="BB314" s="22">
        <v>29799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22635</v>
      </c>
      <c r="BI314" s="22">
        <v>45024</v>
      </c>
      <c r="BJ314" s="22">
        <v>0</v>
      </c>
      <c r="BK314" s="22">
        <v>28907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  <c r="BR314" s="22">
        <v>0</v>
      </c>
      <c r="BS314" s="22">
        <v>0</v>
      </c>
      <c r="BT314" s="22">
        <v>4026</v>
      </c>
      <c r="BU314" s="22">
        <v>0</v>
      </c>
      <c r="BV314" s="22">
        <v>55465</v>
      </c>
      <c r="BW314" s="22">
        <v>21195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524662</v>
      </c>
      <c r="CD314" s="22">
        <v>87995</v>
      </c>
    </row>
    <row r="315" spans="1:8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150298</v>
      </c>
      <c r="F315" s="22">
        <v>0</v>
      </c>
      <c r="G315" s="22">
        <v>1033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87876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239207</v>
      </c>
      <c r="AR315" s="22">
        <v>3063</v>
      </c>
      <c r="AS315" s="22">
        <v>51951</v>
      </c>
      <c r="AT315" s="22">
        <v>0</v>
      </c>
      <c r="AU315" s="22">
        <v>0</v>
      </c>
      <c r="AV315" s="22">
        <v>16608</v>
      </c>
      <c r="AW315" s="22">
        <v>0</v>
      </c>
      <c r="AX315" s="22">
        <v>0</v>
      </c>
      <c r="AY315" s="22">
        <v>0</v>
      </c>
      <c r="AZ315" s="22">
        <v>0</v>
      </c>
      <c r="BA315" s="22">
        <v>0</v>
      </c>
      <c r="BB315" s="22">
        <v>55464</v>
      </c>
      <c r="BC315" s="22">
        <v>0</v>
      </c>
      <c r="BD315" s="22">
        <v>0</v>
      </c>
      <c r="BE315" s="22">
        <v>0</v>
      </c>
      <c r="BF315" s="22">
        <v>0</v>
      </c>
      <c r="BG315" s="22">
        <v>0</v>
      </c>
      <c r="BH315" s="22">
        <v>0</v>
      </c>
      <c r="BI315" s="22">
        <v>15605</v>
      </c>
      <c r="BJ315" s="22">
        <v>0</v>
      </c>
      <c r="BK315" s="22">
        <v>1069</v>
      </c>
      <c r="BL315" s="22">
        <v>0</v>
      </c>
      <c r="BM315" s="22">
        <v>0</v>
      </c>
      <c r="BN315" s="22">
        <v>0</v>
      </c>
      <c r="BO315" s="22">
        <v>0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23811</v>
      </c>
      <c r="BW315" s="22">
        <v>6421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173992</v>
      </c>
      <c r="CD315" s="22">
        <v>65215</v>
      </c>
    </row>
    <row r="316" spans="1:8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194413</v>
      </c>
      <c r="F316" s="22">
        <v>0</v>
      </c>
      <c r="G316" s="22">
        <v>2789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74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162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197438</v>
      </c>
      <c r="AR316" s="22">
        <v>22640</v>
      </c>
      <c r="AS316" s="22">
        <v>43074</v>
      </c>
      <c r="AT316" s="22">
        <v>0</v>
      </c>
      <c r="AU316" s="22">
        <v>0</v>
      </c>
      <c r="AV316" s="22">
        <v>0</v>
      </c>
      <c r="AW316" s="22">
        <v>0</v>
      </c>
      <c r="AX316" s="22">
        <v>0</v>
      </c>
      <c r="AY316" s="22">
        <v>0</v>
      </c>
      <c r="AZ316" s="22">
        <v>0</v>
      </c>
      <c r="BA316" s="22">
        <v>100216</v>
      </c>
      <c r="BB316" s="22">
        <v>0</v>
      </c>
      <c r="BC316" s="22">
        <v>0</v>
      </c>
      <c r="BD316" s="22">
        <v>0</v>
      </c>
      <c r="BE316" s="22">
        <v>0</v>
      </c>
      <c r="BF316" s="22">
        <v>0</v>
      </c>
      <c r="BG316" s="22">
        <v>1716</v>
      </c>
      <c r="BH316" s="22">
        <v>0</v>
      </c>
      <c r="BI316" s="22">
        <v>74</v>
      </c>
      <c r="BJ316" s="22">
        <v>0</v>
      </c>
      <c r="BK316" s="22">
        <v>0</v>
      </c>
      <c r="BL316" s="22">
        <v>0</v>
      </c>
      <c r="BM316" s="22">
        <v>0</v>
      </c>
      <c r="BN316" s="22">
        <v>0</v>
      </c>
      <c r="BO316" s="22">
        <v>0</v>
      </c>
      <c r="BP316" s="22">
        <v>0</v>
      </c>
      <c r="BQ316" s="22">
        <v>0</v>
      </c>
      <c r="BR316" s="22">
        <v>0</v>
      </c>
      <c r="BS316" s="22">
        <v>0</v>
      </c>
      <c r="BT316" s="22">
        <v>0</v>
      </c>
      <c r="BU316" s="22">
        <v>0</v>
      </c>
      <c r="BV316" s="22">
        <v>38112</v>
      </c>
      <c r="BW316" s="22">
        <v>0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205832</v>
      </c>
      <c r="CD316" s="22">
        <v>-8394</v>
      </c>
    </row>
    <row r="317" spans="1:8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364346</v>
      </c>
      <c r="F317" s="22">
        <v>0</v>
      </c>
      <c r="G317" s="22">
        <v>237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862</v>
      </c>
      <c r="N317" s="22">
        <v>0</v>
      </c>
      <c r="O317" s="22">
        <v>0</v>
      </c>
      <c r="P317" s="22">
        <v>32936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86079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3050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487510</v>
      </c>
      <c r="AR317" s="22">
        <v>16813</v>
      </c>
      <c r="AS317" s="22">
        <v>91885</v>
      </c>
      <c r="AT317" s="22">
        <v>0</v>
      </c>
      <c r="AU317" s="22">
        <v>0</v>
      </c>
      <c r="AV317" s="22">
        <v>15962</v>
      </c>
      <c r="AW317" s="22">
        <v>0</v>
      </c>
      <c r="AX317" s="22">
        <v>0</v>
      </c>
      <c r="AY317" s="22">
        <v>5450</v>
      </c>
      <c r="AZ317" s="22">
        <v>0</v>
      </c>
      <c r="BA317" s="22">
        <v>0</v>
      </c>
      <c r="BB317" s="22">
        <v>114046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51770</v>
      </c>
      <c r="BI317" s="22">
        <v>39942</v>
      </c>
      <c r="BJ317" s="22">
        <v>635</v>
      </c>
      <c r="BK317" s="22">
        <v>0</v>
      </c>
      <c r="BL317" s="22">
        <v>0</v>
      </c>
      <c r="BM317" s="22">
        <v>0</v>
      </c>
      <c r="BN317" s="22">
        <v>0</v>
      </c>
      <c r="BO317" s="22">
        <v>3765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2865</v>
      </c>
      <c r="BW317" s="22">
        <v>0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343133</v>
      </c>
      <c r="CD317" s="22">
        <v>144377</v>
      </c>
    </row>
    <row r="318" spans="1:8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140507</v>
      </c>
      <c r="F318" s="22">
        <v>0</v>
      </c>
      <c r="G318" s="22">
        <v>16017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92718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7939</v>
      </c>
      <c r="W318" s="22">
        <v>0</v>
      </c>
      <c r="X318" s="22">
        <v>0</v>
      </c>
      <c r="Y318" s="22">
        <v>500</v>
      </c>
      <c r="Z318" s="22">
        <v>0</v>
      </c>
      <c r="AA318" s="22">
        <v>0</v>
      </c>
      <c r="AB318" s="22">
        <v>0</v>
      </c>
      <c r="AC318" s="22">
        <v>850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258531</v>
      </c>
      <c r="AR318" s="22">
        <v>23379</v>
      </c>
      <c r="AS318" s="22">
        <v>49974</v>
      </c>
      <c r="AT318" s="22">
        <v>0</v>
      </c>
      <c r="AU318" s="22">
        <v>0</v>
      </c>
      <c r="AV318" s="22">
        <v>5536</v>
      </c>
      <c r="AW318" s="22">
        <v>34</v>
      </c>
      <c r="AX318" s="22">
        <v>400</v>
      </c>
      <c r="AY318" s="22">
        <v>9350</v>
      </c>
      <c r="AZ318" s="22">
        <v>0</v>
      </c>
      <c r="BA318" s="22">
        <v>0</v>
      </c>
      <c r="BB318" s="22">
        <v>22063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23854</v>
      </c>
      <c r="BI318" s="22">
        <v>13987</v>
      </c>
      <c r="BJ318" s="22">
        <v>0</v>
      </c>
      <c r="BK318" s="22">
        <v>183</v>
      </c>
      <c r="BL318" s="22">
        <v>0</v>
      </c>
      <c r="BM318" s="22">
        <v>0</v>
      </c>
      <c r="BN318" s="22">
        <v>0</v>
      </c>
      <c r="BO318" s="22">
        <v>0</v>
      </c>
      <c r="BP318" s="22">
        <v>0</v>
      </c>
      <c r="BQ318" s="22">
        <v>0</v>
      </c>
      <c r="BR318" s="22">
        <v>0</v>
      </c>
      <c r="BS318" s="22">
        <v>0</v>
      </c>
      <c r="BT318" s="22">
        <v>5646</v>
      </c>
      <c r="BU318" s="22">
        <v>0</v>
      </c>
      <c r="BV318" s="22">
        <v>14776</v>
      </c>
      <c r="BW318" s="22">
        <v>0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169182</v>
      </c>
      <c r="CD318" s="22">
        <v>89349</v>
      </c>
    </row>
    <row r="319" spans="1:8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196849</v>
      </c>
      <c r="F319" s="22">
        <v>0</v>
      </c>
      <c r="G319" s="22">
        <v>2650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166</v>
      </c>
      <c r="N319" s="22">
        <v>0</v>
      </c>
      <c r="O319" s="22">
        <v>88193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25280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14075</v>
      </c>
      <c r="AK319" s="22">
        <v>95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327308</v>
      </c>
      <c r="AR319" s="22">
        <v>12572</v>
      </c>
      <c r="AS319" s="22">
        <v>90622</v>
      </c>
      <c r="AT319" s="22">
        <v>0</v>
      </c>
      <c r="AU319" s="22">
        <v>0</v>
      </c>
      <c r="AV319" s="22">
        <v>1146</v>
      </c>
      <c r="AW319" s="22">
        <v>0</v>
      </c>
      <c r="AX319" s="22">
        <v>0</v>
      </c>
      <c r="AY319" s="22">
        <v>8072</v>
      </c>
      <c r="AZ319" s="22">
        <v>0</v>
      </c>
      <c r="BA319" s="22">
        <v>11145</v>
      </c>
      <c r="BB319" s="22">
        <v>43397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14100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22340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18580</v>
      </c>
      <c r="BW319" s="22">
        <v>914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222888</v>
      </c>
      <c r="CD319" s="22">
        <v>104420</v>
      </c>
    </row>
    <row r="320" spans="1:8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124946</v>
      </c>
      <c r="F320" s="22">
        <v>0</v>
      </c>
      <c r="G320" s="22">
        <v>36081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161027</v>
      </c>
      <c r="AR320" s="22">
        <v>2950</v>
      </c>
      <c r="AS320" s="22">
        <v>44843</v>
      </c>
      <c r="AT320" s="22">
        <v>0</v>
      </c>
      <c r="AU320" s="22">
        <v>0</v>
      </c>
      <c r="AV320" s="22">
        <v>24835</v>
      </c>
      <c r="AW320" s="22">
        <v>0</v>
      </c>
      <c r="AX320" s="22">
        <v>0</v>
      </c>
      <c r="AY320" s="22">
        <v>0</v>
      </c>
      <c r="AZ320" s="22">
        <v>0</v>
      </c>
      <c r="BA320" s="22">
        <v>0</v>
      </c>
      <c r="BB320" s="22">
        <v>60748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27818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0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12200</v>
      </c>
      <c r="BW320" s="22">
        <v>0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173394</v>
      </c>
      <c r="CD320" s="22">
        <v>-12367</v>
      </c>
    </row>
    <row r="321" spans="1:8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28185</v>
      </c>
      <c r="F321" s="22">
        <v>0</v>
      </c>
      <c r="G321" s="22">
        <v>1346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9058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275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38864</v>
      </c>
      <c r="AR321" s="22">
        <v>0</v>
      </c>
      <c r="AS321" s="22">
        <v>27798</v>
      </c>
      <c r="AT321" s="22">
        <v>0</v>
      </c>
      <c r="AU321" s="22">
        <v>0</v>
      </c>
      <c r="AV321" s="22">
        <v>821</v>
      </c>
      <c r="AW321" s="22">
        <v>0</v>
      </c>
      <c r="AX321" s="22">
        <v>0</v>
      </c>
      <c r="AY321" s="22">
        <v>0</v>
      </c>
      <c r="AZ321" s="22">
        <v>0</v>
      </c>
      <c r="BA321" s="22">
        <v>0</v>
      </c>
      <c r="BB321" s="22">
        <v>4104</v>
      </c>
      <c r="BC321" s="22">
        <v>0</v>
      </c>
      <c r="BD321" s="22">
        <v>0</v>
      </c>
      <c r="BE321" s="22">
        <v>0</v>
      </c>
      <c r="BF321" s="22">
        <v>0</v>
      </c>
      <c r="BG321" s="22">
        <v>0</v>
      </c>
      <c r="BH321" s="22">
        <v>0</v>
      </c>
      <c r="BI321" s="22">
        <v>3559</v>
      </c>
      <c r="BJ321" s="22">
        <v>0</v>
      </c>
      <c r="BK321" s="22">
        <v>0</v>
      </c>
      <c r="BL321" s="22">
        <v>0</v>
      </c>
      <c r="BM321" s="22">
        <v>0</v>
      </c>
      <c r="BN321" s="22">
        <v>0</v>
      </c>
      <c r="BO321" s="22">
        <v>9053</v>
      </c>
      <c r="BP321" s="22">
        <v>0</v>
      </c>
      <c r="BQ321" s="22">
        <v>0</v>
      </c>
      <c r="BR321" s="22">
        <v>0</v>
      </c>
      <c r="BS321" s="22">
        <v>0</v>
      </c>
      <c r="BT321" s="22">
        <v>0</v>
      </c>
      <c r="BU321" s="22">
        <v>0</v>
      </c>
      <c r="BV321" s="22">
        <v>545</v>
      </c>
      <c r="BW321" s="22">
        <v>0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45880</v>
      </c>
      <c r="CD321" s="22">
        <v>-7016</v>
      </c>
    </row>
    <row r="322" spans="1:8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218249</v>
      </c>
      <c r="F322" s="22">
        <v>0</v>
      </c>
      <c r="G322" s="22">
        <v>24003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1066</v>
      </c>
      <c r="N322" s="22">
        <v>0</v>
      </c>
      <c r="O322" s="22">
        <v>0</v>
      </c>
      <c r="P322" s="22">
        <v>94745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3614</v>
      </c>
      <c r="W322" s="22">
        <v>0</v>
      </c>
      <c r="X322" s="22">
        <v>0</v>
      </c>
      <c r="Y322" s="22">
        <v>500</v>
      </c>
      <c r="Z322" s="22">
        <v>0</v>
      </c>
      <c r="AA322" s="22">
        <v>0</v>
      </c>
      <c r="AB322" s="22">
        <v>0</v>
      </c>
      <c r="AC322" s="22">
        <v>2658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344835</v>
      </c>
      <c r="AR322" s="22">
        <v>17486</v>
      </c>
      <c r="AS322" s="22">
        <v>73291</v>
      </c>
      <c r="AT322" s="22">
        <v>0</v>
      </c>
      <c r="AU322" s="22">
        <v>21175</v>
      </c>
      <c r="AV322" s="22">
        <v>9409</v>
      </c>
      <c r="AW322" s="22">
        <v>0</v>
      </c>
      <c r="AX322" s="22">
        <v>1267</v>
      </c>
      <c r="AY322" s="22">
        <v>0</v>
      </c>
      <c r="AZ322" s="22">
        <v>0</v>
      </c>
      <c r="BA322" s="22">
        <v>0</v>
      </c>
      <c r="BB322" s="22">
        <v>54978</v>
      </c>
      <c r="BC322" s="22">
        <v>0</v>
      </c>
      <c r="BD322" s="22">
        <v>0</v>
      </c>
      <c r="BE322" s="22">
        <v>0</v>
      </c>
      <c r="BF322" s="22">
        <v>0</v>
      </c>
      <c r="BG322" s="22">
        <v>0</v>
      </c>
      <c r="BH322" s="22">
        <v>15745</v>
      </c>
      <c r="BI322" s="22">
        <v>30509</v>
      </c>
      <c r="BJ322" s="22">
        <v>0</v>
      </c>
      <c r="BK322" s="22">
        <v>848</v>
      </c>
      <c r="BL322" s="22">
        <v>0</v>
      </c>
      <c r="BM322" s="22">
        <v>0</v>
      </c>
      <c r="BN322" s="22">
        <v>0</v>
      </c>
      <c r="BO322" s="22">
        <v>0</v>
      </c>
      <c r="BP322" s="22">
        <v>0</v>
      </c>
      <c r="BQ322" s="22">
        <v>0</v>
      </c>
      <c r="BR322" s="22">
        <v>0</v>
      </c>
      <c r="BS322" s="22">
        <v>0</v>
      </c>
      <c r="BT322" s="22">
        <v>4725</v>
      </c>
      <c r="BU322" s="22">
        <v>0</v>
      </c>
      <c r="BV322" s="22">
        <v>13583</v>
      </c>
      <c r="BW322" s="22">
        <v>0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243016</v>
      </c>
      <c r="CD322" s="22">
        <v>101819</v>
      </c>
    </row>
    <row r="323" spans="1:8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124004</v>
      </c>
      <c r="F323" s="22">
        <v>0</v>
      </c>
      <c r="G323" s="22">
        <v>3188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32013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28522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29833</v>
      </c>
      <c r="AK323" s="22">
        <v>4295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221855</v>
      </c>
      <c r="AR323" s="22">
        <v>4700</v>
      </c>
      <c r="AS323" s="22">
        <v>71076</v>
      </c>
      <c r="AT323" s="22">
        <v>0</v>
      </c>
      <c r="AU323" s="22">
        <v>0</v>
      </c>
      <c r="AV323" s="22">
        <v>0</v>
      </c>
      <c r="AW323" s="22">
        <v>2067</v>
      </c>
      <c r="AX323" s="22">
        <v>0</v>
      </c>
      <c r="AY323" s="22">
        <v>6335</v>
      </c>
      <c r="AZ323" s="22">
        <v>0</v>
      </c>
      <c r="BA323" s="22">
        <v>0</v>
      </c>
      <c r="BB323" s="22">
        <v>60273</v>
      </c>
      <c r="BC323" s="22">
        <v>0</v>
      </c>
      <c r="BD323" s="22">
        <v>0</v>
      </c>
      <c r="BE323" s="22">
        <v>0</v>
      </c>
      <c r="BF323" s="22">
        <v>0</v>
      </c>
      <c r="BG323" s="22">
        <v>10951</v>
      </c>
      <c r="BH323" s="22">
        <v>0</v>
      </c>
      <c r="BI323" s="22">
        <v>3740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46122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19421</v>
      </c>
      <c r="BW323" s="22">
        <v>10936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235621</v>
      </c>
      <c r="CD323" s="22">
        <v>-13766</v>
      </c>
    </row>
    <row r="324" spans="1:8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252962</v>
      </c>
      <c r="F324" s="22">
        <v>0</v>
      </c>
      <c r="G324" s="22">
        <v>8630</v>
      </c>
      <c r="H324" s="22">
        <v>142674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11842</v>
      </c>
      <c r="AQ324" s="22">
        <v>416108</v>
      </c>
      <c r="AR324" s="22">
        <v>8869</v>
      </c>
      <c r="AS324" s="22">
        <v>79553</v>
      </c>
      <c r="AT324" s="22">
        <v>0</v>
      </c>
      <c r="AU324" s="22">
        <v>0</v>
      </c>
      <c r="AV324" s="22">
        <v>32984</v>
      </c>
      <c r="AW324" s="22">
        <v>0</v>
      </c>
      <c r="AX324" s="22">
        <v>0</v>
      </c>
      <c r="AY324" s="22">
        <v>0</v>
      </c>
      <c r="AZ324" s="22">
        <v>0</v>
      </c>
      <c r="BA324" s="22">
        <v>0</v>
      </c>
      <c r="BB324" s="22">
        <v>75957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0</v>
      </c>
      <c r="BI324" s="22">
        <v>25677</v>
      </c>
      <c r="BJ324" s="22">
        <v>0</v>
      </c>
      <c r="BK324" s="22">
        <v>0</v>
      </c>
      <c r="BL324" s="22">
        <v>0</v>
      </c>
      <c r="BM324" s="22">
        <v>0</v>
      </c>
      <c r="BN324" s="22">
        <v>0</v>
      </c>
      <c r="BO324" s="22">
        <v>9603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55679</v>
      </c>
      <c r="BW324" s="22">
        <v>0</v>
      </c>
      <c r="BX324" s="22">
        <v>0</v>
      </c>
      <c r="BY324" s="22">
        <v>0</v>
      </c>
      <c r="BZ324" s="22">
        <v>0</v>
      </c>
      <c r="CA324" s="22">
        <v>0</v>
      </c>
      <c r="CB324" s="22">
        <v>37155</v>
      </c>
      <c r="CC324" s="22">
        <v>325477</v>
      </c>
      <c r="CD324" s="22">
        <v>90631</v>
      </c>
    </row>
    <row r="325" spans="1:8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341282</v>
      </c>
      <c r="F325" s="22">
        <v>0</v>
      </c>
      <c r="G325" s="22">
        <v>174509</v>
      </c>
      <c r="H325" s="22">
        <v>0</v>
      </c>
      <c r="I325" s="22">
        <v>0</v>
      </c>
      <c r="J325" s="22">
        <v>18000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64089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5848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2200</v>
      </c>
      <c r="AK325" s="22">
        <v>4045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609973</v>
      </c>
      <c r="AR325" s="22">
        <v>15193</v>
      </c>
      <c r="AS325" s="22">
        <v>121048</v>
      </c>
      <c r="AT325" s="22">
        <v>0</v>
      </c>
      <c r="AU325" s="22">
        <v>8390</v>
      </c>
      <c r="AV325" s="22">
        <v>15430</v>
      </c>
      <c r="AW325" s="22">
        <v>0</v>
      </c>
      <c r="AX325" s="22">
        <v>0</v>
      </c>
      <c r="AY325" s="22">
        <v>2253</v>
      </c>
      <c r="AZ325" s="22">
        <v>0</v>
      </c>
      <c r="BA325" s="22">
        <v>2050</v>
      </c>
      <c r="BB325" s="22">
        <v>49652</v>
      </c>
      <c r="BC325" s="22">
        <v>0</v>
      </c>
      <c r="BD325" s="22">
        <v>0</v>
      </c>
      <c r="BE325" s="22">
        <v>0</v>
      </c>
      <c r="BF325" s="22">
        <v>0</v>
      </c>
      <c r="BG325" s="22">
        <v>0</v>
      </c>
      <c r="BH325" s="22">
        <v>0</v>
      </c>
      <c r="BI325" s="22">
        <v>12365</v>
      </c>
      <c r="BJ325" s="22">
        <v>0</v>
      </c>
      <c r="BK325" s="22">
        <v>7310</v>
      </c>
      <c r="BL325" s="22">
        <v>0</v>
      </c>
      <c r="BM325" s="22">
        <v>0</v>
      </c>
      <c r="BN325" s="22">
        <v>0</v>
      </c>
      <c r="BO325" s="22">
        <v>1332</v>
      </c>
      <c r="BP325" s="22">
        <v>0</v>
      </c>
      <c r="BQ325" s="22">
        <v>0</v>
      </c>
      <c r="BR325" s="22">
        <v>0</v>
      </c>
      <c r="BS325" s="22">
        <v>0</v>
      </c>
      <c r="BT325" s="22">
        <v>0</v>
      </c>
      <c r="BU325" s="22">
        <v>0</v>
      </c>
      <c r="BV325" s="22">
        <v>69323</v>
      </c>
      <c r="BW325" s="22">
        <v>5647</v>
      </c>
      <c r="BX325" s="22">
        <v>0</v>
      </c>
      <c r="BY325" s="22">
        <v>0</v>
      </c>
      <c r="BZ325" s="22">
        <v>0</v>
      </c>
      <c r="CA325" s="22">
        <v>0</v>
      </c>
      <c r="CB325" s="22">
        <v>80382</v>
      </c>
      <c r="CC325" s="22">
        <v>390375</v>
      </c>
      <c r="CD325" s="22">
        <v>219598</v>
      </c>
    </row>
    <row r="326" spans="1:8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402845</v>
      </c>
      <c r="F326" s="22">
        <v>0</v>
      </c>
      <c r="G326" s="22">
        <v>14955</v>
      </c>
      <c r="H326" s="22">
        <v>0</v>
      </c>
      <c r="I326" s="22">
        <v>78727</v>
      </c>
      <c r="J326" s="22">
        <v>25653</v>
      </c>
      <c r="K326" s="22">
        <v>0</v>
      </c>
      <c r="L326" s="22">
        <v>0</v>
      </c>
      <c r="M326" s="22">
        <v>57</v>
      </c>
      <c r="N326" s="22">
        <v>0</v>
      </c>
      <c r="O326" s="22">
        <v>0</v>
      </c>
      <c r="P326" s="22">
        <v>39565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1205</v>
      </c>
      <c r="AI326" s="22">
        <v>0</v>
      </c>
      <c r="AJ326" s="22">
        <v>4561</v>
      </c>
      <c r="AK326" s="22">
        <v>3730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571298</v>
      </c>
      <c r="AR326" s="22">
        <v>9140</v>
      </c>
      <c r="AS326" s="22">
        <v>194511</v>
      </c>
      <c r="AT326" s="22">
        <v>0</v>
      </c>
      <c r="AU326" s="22">
        <v>141043</v>
      </c>
      <c r="AV326" s="22">
        <v>39165</v>
      </c>
      <c r="AW326" s="22">
        <v>0</v>
      </c>
      <c r="AX326" s="22">
        <v>0</v>
      </c>
      <c r="AY326" s="22">
        <v>2157</v>
      </c>
      <c r="AZ326" s="22">
        <v>0</v>
      </c>
      <c r="BA326" s="22">
        <v>103513</v>
      </c>
      <c r="BB326" s="22">
        <v>32646</v>
      </c>
      <c r="BC326" s="22">
        <v>0</v>
      </c>
      <c r="BD326" s="22">
        <v>0</v>
      </c>
      <c r="BE326" s="22">
        <v>0</v>
      </c>
      <c r="BF326" s="22">
        <v>0</v>
      </c>
      <c r="BG326" s="22">
        <v>1716</v>
      </c>
      <c r="BH326" s="22">
        <v>0</v>
      </c>
      <c r="BI326" s="22">
        <v>49476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0</v>
      </c>
      <c r="BP326" s="22">
        <v>0</v>
      </c>
      <c r="BQ326" s="22">
        <v>0</v>
      </c>
      <c r="BR326" s="22">
        <v>0</v>
      </c>
      <c r="BS326" s="22">
        <v>0</v>
      </c>
      <c r="BT326" s="22">
        <v>5807</v>
      </c>
      <c r="BU326" s="22">
        <v>0</v>
      </c>
      <c r="BV326" s="22">
        <v>27887</v>
      </c>
      <c r="BW326" s="22">
        <v>12531</v>
      </c>
      <c r="BX326" s="22">
        <v>0</v>
      </c>
      <c r="BY326" s="22">
        <v>0</v>
      </c>
      <c r="BZ326" s="22">
        <v>0</v>
      </c>
      <c r="CA326" s="22">
        <v>0</v>
      </c>
      <c r="CB326" s="22">
        <v>0</v>
      </c>
      <c r="CC326" s="22">
        <v>619592</v>
      </c>
      <c r="CD326" s="22">
        <v>-48294</v>
      </c>
    </row>
    <row r="327" spans="1:8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177359</v>
      </c>
      <c r="F327" s="22">
        <v>0</v>
      </c>
      <c r="G327" s="22">
        <v>4992</v>
      </c>
      <c r="H327" s="22">
        <v>0</v>
      </c>
      <c r="I327" s="22">
        <v>340039</v>
      </c>
      <c r="J327" s="22">
        <v>0</v>
      </c>
      <c r="K327" s="22">
        <v>0</v>
      </c>
      <c r="L327" s="22">
        <v>0</v>
      </c>
      <c r="M327" s="22">
        <v>525</v>
      </c>
      <c r="N327" s="22">
        <v>0</v>
      </c>
      <c r="O327" s="22">
        <v>0</v>
      </c>
      <c r="P327" s="22">
        <v>25770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548685</v>
      </c>
      <c r="AR327" s="22">
        <v>0</v>
      </c>
      <c r="AS327" s="22">
        <v>49545</v>
      </c>
      <c r="AT327" s="22">
        <v>0</v>
      </c>
      <c r="AU327" s="22">
        <v>299788</v>
      </c>
      <c r="AV327" s="22">
        <v>5518</v>
      </c>
      <c r="AW327" s="22">
        <v>0</v>
      </c>
      <c r="AX327" s="22">
        <v>0</v>
      </c>
      <c r="AY327" s="22">
        <v>0</v>
      </c>
      <c r="AZ327" s="22">
        <v>0</v>
      </c>
      <c r="BA327" s="22">
        <v>0</v>
      </c>
      <c r="BB327" s="22">
        <v>16115</v>
      </c>
      <c r="BC327" s="22">
        <v>0</v>
      </c>
      <c r="BD327" s="22">
        <v>0</v>
      </c>
      <c r="BE327" s="22">
        <v>0</v>
      </c>
      <c r="BF327" s="22">
        <v>0</v>
      </c>
      <c r="BG327" s="22">
        <v>5000</v>
      </c>
      <c r="BH327" s="22">
        <v>35343</v>
      </c>
      <c r="BI327" s="22">
        <v>19393</v>
      </c>
      <c r="BJ327" s="22">
        <v>0</v>
      </c>
      <c r="BK327" s="22">
        <v>0</v>
      </c>
      <c r="BL327" s="22">
        <v>0</v>
      </c>
      <c r="BM327" s="22">
        <v>0</v>
      </c>
      <c r="BN327" s="22">
        <v>0</v>
      </c>
      <c r="BO327" s="22">
        <v>0</v>
      </c>
      <c r="BP327" s="22">
        <v>0</v>
      </c>
      <c r="BQ327" s="22">
        <v>0</v>
      </c>
      <c r="BR327" s="22">
        <v>0</v>
      </c>
      <c r="BS327" s="22">
        <v>0</v>
      </c>
      <c r="BT327" s="22">
        <v>0</v>
      </c>
      <c r="BU327" s="22">
        <v>0</v>
      </c>
      <c r="BV327" s="22">
        <v>12288</v>
      </c>
      <c r="BW327" s="22">
        <v>0</v>
      </c>
      <c r="BX327" s="22">
        <v>0</v>
      </c>
      <c r="BY327" s="22">
        <v>0</v>
      </c>
      <c r="BZ327" s="22">
        <v>0</v>
      </c>
      <c r="CA327" s="22">
        <v>0</v>
      </c>
      <c r="CB327" s="22">
        <v>10534</v>
      </c>
      <c r="CC327" s="22">
        <v>453524</v>
      </c>
      <c r="CD327" s="22">
        <v>95161</v>
      </c>
    </row>
    <row r="328" spans="1:8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311509</v>
      </c>
      <c r="F328" s="22">
        <v>0</v>
      </c>
      <c r="G328" s="22">
        <v>27088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18382</v>
      </c>
      <c r="P328" s="22">
        <v>18153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29990</v>
      </c>
      <c r="X328" s="22">
        <v>0</v>
      </c>
      <c r="Y328" s="22">
        <v>4386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1163</v>
      </c>
      <c r="AI328" s="22">
        <v>0</v>
      </c>
      <c r="AJ328" s="22">
        <v>35867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2884</v>
      </c>
      <c r="AQ328" s="22">
        <v>449422</v>
      </c>
      <c r="AR328" s="22">
        <v>12239</v>
      </c>
      <c r="AS328" s="22">
        <v>85713</v>
      </c>
      <c r="AT328" s="22">
        <v>0</v>
      </c>
      <c r="AU328" s="22">
        <v>0</v>
      </c>
      <c r="AV328" s="22">
        <v>25930</v>
      </c>
      <c r="AW328" s="22">
        <v>648</v>
      </c>
      <c r="AX328" s="22">
        <v>244</v>
      </c>
      <c r="AY328" s="22">
        <v>10943</v>
      </c>
      <c r="AZ328" s="22">
        <v>0</v>
      </c>
      <c r="BA328" s="22">
        <v>64103</v>
      </c>
      <c r="BB328" s="22">
        <v>50115</v>
      </c>
      <c r="BC328" s="22">
        <v>0</v>
      </c>
      <c r="BD328" s="22">
        <v>0</v>
      </c>
      <c r="BE328" s="22">
        <v>1059</v>
      </c>
      <c r="BF328" s="22">
        <v>0</v>
      </c>
      <c r="BG328" s="22">
        <v>0</v>
      </c>
      <c r="BH328" s="22">
        <v>0</v>
      </c>
      <c r="BI328" s="22">
        <v>83180</v>
      </c>
      <c r="BJ328" s="22">
        <v>0</v>
      </c>
      <c r="BK328" s="22">
        <v>5483</v>
      </c>
      <c r="BL328" s="22">
        <v>0</v>
      </c>
      <c r="BM328" s="22">
        <v>0</v>
      </c>
      <c r="BN328" s="22">
        <v>0</v>
      </c>
      <c r="BO328" s="22">
        <v>0</v>
      </c>
      <c r="BP328" s="22">
        <v>0</v>
      </c>
      <c r="BQ328" s="22">
        <v>0</v>
      </c>
      <c r="BR328" s="22">
        <v>0</v>
      </c>
      <c r="BS328" s="22">
        <v>0</v>
      </c>
      <c r="BT328" s="22">
        <v>4586</v>
      </c>
      <c r="BU328" s="22">
        <v>0</v>
      </c>
      <c r="BV328" s="22">
        <v>13993</v>
      </c>
      <c r="BW328" s="22">
        <v>0</v>
      </c>
      <c r="BX328" s="22">
        <v>0</v>
      </c>
      <c r="BY328" s="22">
        <v>0</v>
      </c>
      <c r="BZ328" s="22">
        <v>0</v>
      </c>
      <c r="CA328" s="22">
        <v>0</v>
      </c>
      <c r="CB328" s="22">
        <v>0</v>
      </c>
      <c r="CC328" s="22">
        <v>358236</v>
      </c>
      <c r="CD328" s="22">
        <v>91186</v>
      </c>
    </row>
    <row r="329" spans="1:8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65517</v>
      </c>
      <c r="F329" s="22">
        <v>0</v>
      </c>
      <c r="G329" s="22">
        <v>400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7200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73117</v>
      </c>
      <c r="AR329" s="22">
        <v>3547</v>
      </c>
      <c r="AS329" s="22">
        <v>58020</v>
      </c>
      <c r="AT329" s="22">
        <v>0</v>
      </c>
      <c r="AU329" s="22">
        <v>0</v>
      </c>
      <c r="AV329" s="22">
        <v>1372</v>
      </c>
      <c r="AW329" s="22">
        <v>0</v>
      </c>
      <c r="AX329" s="22">
        <v>0</v>
      </c>
      <c r="AY329" s="22">
        <v>0</v>
      </c>
      <c r="AZ329" s="22">
        <v>0</v>
      </c>
      <c r="BA329" s="22">
        <v>0</v>
      </c>
      <c r="BB329" s="22">
        <v>20973</v>
      </c>
      <c r="BC329" s="22">
        <v>0</v>
      </c>
      <c r="BD329" s="22">
        <v>0</v>
      </c>
      <c r="BE329" s="22">
        <v>0</v>
      </c>
      <c r="BF329" s="22">
        <v>0</v>
      </c>
      <c r="BG329" s="22">
        <v>0</v>
      </c>
      <c r="BH329" s="22">
        <v>0</v>
      </c>
      <c r="BI329" s="22">
        <v>10006</v>
      </c>
      <c r="BJ329" s="22">
        <v>0</v>
      </c>
      <c r="BK329" s="22">
        <v>0</v>
      </c>
      <c r="BL329" s="22">
        <v>0</v>
      </c>
      <c r="BM329" s="22">
        <v>0</v>
      </c>
      <c r="BN329" s="22">
        <v>0</v>
      </c>
      <c r="BO329" s="22">
        <v>0</v>
      </c>
      <c r="BP329" s="22">
        <v>0</v>
      </c>
      <c r="BQ329" s="22">
        <v>0</v>
      </c>
      <c r="BR329" s="22">
        <v>0</v>
      </c>
      <c r="BS329" s="22">
        <v>0</v>
      </c>
      <c r="BT329" s="22">
        <v>0</v>
      </c>
      <c r="BU329" s="22">
        <v>0</v>
      </c>
      <c r="BV329" s="22">
        <v>0</v>
      </c>
      <c r="BW329" s="22">
        <v>0</v>
      </c>
      <c r="BX329" s="22">
        <v>0</v>
      </c>
      <c r="BY329" s="22">
        <v>0</v>
      </c>
      <c r="BZ329" s="22">
        <v>0</v>
      </c>
      <c r="CA329" s="22">
        <v>0</v>
      </c>
      <c r="CB329" s="22">
        <v>0</v>
      </c>
      <c r="CC329" s="22">
        <v>93918</v>
      </c>
      <c r="CD329" s="22">
        <v>-20801</v>
      </c>
    </row>
    <row r="330" spans="1:8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116108</v>
      </c>
      <c r="F330" s="22">
        <v>0</v>
      </c>
      <c r="G330" s="22">
        <v>12105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2200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2924</v>
      </c>
      <c r="Z330" s="22">
        <v>0</v>
      </c>
      <c r="AA330" s="22">
        <v>0</v>
      </c>
      <c r="AB330" s="22">
        <v>0</v>
      </c>
      <c r="AC330" s="22">
        <v>1112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7824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142273</v>
      </c>
      <c r="AR330" s="22">
        <v>19412</v>
      </c>
      <c r="AS330" s="22">
        <v>48758</v>
      </c>
      <c r="AT330" s="22">
        <v>0</v>
      </c>
      <c r="AU330" s="22">
        <v>0</v>
      </c>
      <c r="AV330" s="22">
        <v>9821</v>
      </c>
      <c r="AW330" s="22">
        <v>246</v>
      </c>
      <c r="AX330" s="22">
        <v>162</v>
      </c>
      <c r="AY330" s="22">
        <v>4121</v>
      </c>
      <c r="AZ330" s="22">
        <v>0</v>
      </c>
      <c r="BA330" s="22">
        <v>9152</v>
      </c>
      <c r="BB330" s="22">
        <v>25180</v>
      </c>
      <c r="BC330" s="22">
        <v>0</v>
      </c>
      <c r="BD330" s="22">
        <v>0</v>
      </c>
      <c r="BE330" s="22">
        <v>536</v>
      </c>
      <c r="BF330" s="22">
        <v>0</v>
      </c>
      <c r="BG330" s="22">
        <v>0</v>
      </c>
      <c r="BH330" s="22">
        <v>0</v>
      </c>
      <c r="BI330" s="22">
        <v>9053</v>
      </c>
      <c r="BJ330" s="22">
        <v>0</v>
      </c>
      <c r="BK330" s="22">
        <v>3655</v>
      </c>
      <c r="BL330" s="22">
        <v>0</v>
      </c>
      <c r="BM330" s="22">
        <v>0</v>
      </c>
      <c r="BN330" s="22">
        <v>0</v>
      </c>
      <c r="BO330" s="22">
        <v>4421</v>
      </c>
      <c r="BP330" s="22">
        <v>0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20037</v>
      </c>
      <c r="BW330" s="22">
        <v>0</v>
      </c>
      <c r="BX330" s="22">
        <v>0</v>
      </c>
      <c r="BY330" s="22">
        <v>0</v>
      </c>
      <c r="BZ330" s="22">
        <v>0</v>
      </c>
      <c r="CA330" s="22">
        <v>0</v>
      </c>
      <c r="CB330" s="22">
        <v>0</v>
      </c>
      <c r="CC330" s="22">
        <v>154554</v>
      </c>
      <c r="CD330" s="22">
        <v>-12281</v>
      </c>
    </row>
    <row r="331" spans="1:8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241458</v>
      </c>
      <c r="F331" s="22">
        <v>0</v>
      </c>
      <c r="G331" s="22">
        <v>61122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2561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22274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539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327954</v>
      </c>
      <c r="AR331" s="22">
        <v>27286</v>
      </c>
      <c r="AS331" s="22">
        <v>120595</v>
      </c>
      <c r="AT331" s="22">
        <v>0</v>
      </c>
      <c r="AU331" s="22">
        <v>0</v>
      </c>
      <c r="AV331" s="22">
        <v>5887</v>
      </c>
      <c r="AW331" s="22">
        <v>0</v>
      </c>
      <c r="AX331" s="22">
        <v>0</v>
      </c>
      <c r="AY331" s="22">
        <v>6525</v>
      </c>
      <c r="AZ331" s="22">
        <v>0</v>
      </c>
      <c r="BA331" s="22">
        <v>0</v>
      </c>
      <c r="BB331" s="22">
        <v>64510</v>
      </c>
      <c r="BC331" s="22">
        <v>0</v>
      </c>
      <c r="BD331" s="22">
        <v>0</v>
      </c>
      <c r="BE331" s="22">
        <v>0</v>
      </c>
      <c r="BF331" s="22">
        <v>0</v>
      </c>
      <c r="BG331" s="22">
        <v>0</v>
      </c>
      <c r="BH331" s="22">
        <v>0</v>
      </c>
      <c r="BI331" s="22">
        <v>28851</v>
      </c>
      <c r="BJ331" s="22">
        <v>569</v>
      </c>
      <c r="BK331" s="22">
        <v>0</v>
      </c>
      <c r="BL331" s="22">
        <v>0</v>
      </c>
      <c r="BM331" s="22">
        <v>0</v>
      </c>
      <c r="BN331" s="22">
        <v>0</v>
      </c>
      <c r="BO331" s="22">
        <v>27172</v>
      </c>
      <c r="BP331" s="22">
        <v>0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1883</v>
      </c>
      <c r="BW331" s="22">
        <v>0</v>
      </c>
      <c r="BX331" s="22">
        <v>0</v>
      </c>
      <c r="BY331" s="22">
        <v>0</v>
      </c>
      <c r="BZ331" s="22">
        <v>0</v>
      </c>
      <c r="CA331" s="22">
        <v>0</v>
      </c>
      <c r="CB331" s="22">
        <v>0</v>
      </c>
      <c r="CC331" s="22">
        <v>283278</v>
      </c>
      <c r="CD331" s="22">
        <v>44676</v>
      </c>
    </row>
    <row r="332" spans="1:8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190949</v>
      </c>
      <c r="F332" s="22">
        <v>0</v>
      </c>
      <c r="G332" s="22">
        <v>7270</v>
      </c>
      <c r="H332" s="22">
        <v>22259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3244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3845</v>
      </c>
      <c r="AQ332" s="22">
        <v>227567</v>
      </c>
      <c r="AR332" s="22">
        <v>31576</v>
      </c>
      <c r="AS332" s="22">
        <v>83461</v>
      </c>
      <c r="AT332" s="22">
        <v>0</v>
      </c>
      <c r="AU332" s="22">
        <v>28490</v>
      </c>
      <c r="AV332" s="22">
        <v>15840</v>
      </c>
      <c r="AW332" s="22">
        <v>0</v>
      </c>
      <c r="AX332" s="22">
        <v>0</v>
      </c>
      <c r="AY332" s="22">
        <v>0</v>
      </c>
      <c r="AZ332" s="22">
        <v>0</v>
      </c>
      <c r="BA332" s="22">
        <v>0</v>
      </c>
      <c r="BB332" s="22">
        <v>17302</v>
      </c>
      <c r="BC332" s="22">
        <v>0</v>
      </c>
      <c r="BD332" s="22">
        <v>0</v>
      </c>
      <c r="BE332" s="22">
        <v>13405</v>
      </c>
      <c r="BF332" s="22">
        <v>0</v>
      </c>
      <c r="BG332" s="22">
        <v>0</v>
      </c>
      <c r="BH332" s="22">
        <v>0</v>
      </c>
      <c r="BI332" s="22">
        <v>19590</v>
      </c>
      <c r="BJ332" s="22">
        <v>0</v>
      </c>
      <c r="BK332" s="22">
        <v>0</v>
      </c>
      <c r="BL332" s="22">
        <v>0</v>
      </c>
      <c r="BM332" s="22">
        <v>0</v>
      </c>
      <c r="BN332" s="22">
        <v>0</v>
      </c>
      <c r="BO332" s="22">
        <v>4111</v>
      </c>
      <c r="BP332" s="22">
        <v>0</v>
      </c>
      <c r="BQ332" s="22">
        <v>0</v>
      </c>
      <c r="BR332" s="22">
        <v>0</v>
      </c>
      <c r="BS332" s="22">
        <v>0</v>
      </c>
      <c r="BT332" s="22">
        <v>0</v>
      </c>
      <c r="BU332" s="22">
        <v>0</v>
      </c>
      <c r="BV332" s="22">
        <v>6550</v>
      </c>
      <c r="BW332" s="22">
        <v>2544</v>
      </c>
      <c r="BX332" s="22">
        <v>0</v>
      </c>
      <c r="BY332" s="22">
        <v>0</v>
      </c>
      <c r="BZ332" s="22">
        <v>0</v>
      </c>
      <c r="CA332" s="22">
        <v>0</v>
      </c>
      <c r="CB332" s="22">
        <v>1754</v>
      </c>
      <c r="CC332" s="22">
        <v>224623</v>
      </c>
      <c r="CD332" s="22">
        <v>2944</v>
      </c>
    </row>
    <row r="333" spans="1:8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204046</v>
      </c>
      <c r="F333" s="22">
        <v>0</v>
      </c>
      <c r="G333" s="22">
        <v>14033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10270</v>
      </c>
      <c r="P333" s="22">
        <v>31034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6116</v>
      </c>
      <c r="W333" s="22">
        <v>0</v>
      </c>
      <c r="X333" s="22">
        <v>0</v>
      </c>
      <c r="Y333" s="22">
        <v>4386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269885</v>
      </c>
      <c r="AR333" s="22">
        <v>13320</v>
      </c>
      <c r="AS333" s="22">
        <v>84463</v>
      </c>
      <c r="AT333" s="22">
        <v>0</v>
      </c>
      <c r="AU333" s="22">
        <v>4744</v>
      </c>
      <c r="AV333" s="22">
        <v>14343</v>
      </c>
      <c r="AW333" s="22">
        <v>0</v>
      </c>
      <c r="AX333" s="22">
        <v>0</v>
      </c>
      <c r="AY333" s="22">
        <v>2033</v>
      </c>
      <c r="AZ333" s="22">
        <v>0</v>
      </c>
      <c r="BA333" s="22">
        <v>0</v>
      </c>
      <c r="BB333" s="22">
        <v>83068</v>
      </c>
      <c r="BC333" s="22">
        <v>0</v>
      </c>
      <c r="BD333" s="22">
        <v>0</v>
      </c>
      <c r="BE333" s="22">
        <v>0</v>
      </c>
      <c r="BF333" s="22">
        <v>0</v>
      </c>
      <c r="BG333" s="22">
        <v>1448</v>
      </c>
      <c r="BH333" s="22">
        <v>710</v>
      </c>
      <c r="BI333" s="22">
        <v>18926</v>
      </c>
      <c r="BJ333" s="22">
        <v>0</v>
      </c>
      <c r="BK333" s="22">
        <v>5483</v>
      </c>
      <c r="BL333" s="22">
        <v>0</v>
      </c>
      <c r="BM333" s="22">
        <v>0</v>
      </c>
      <c r="BN333" s="22">
        <v>0</v>
      </c>
      <c r="BO333" s="22">
        <v>5746</v>
      </c>
      <c r="BP333" s="22">
        <v>0</v>
      </c>
      <c r="BQ333" s="22">
        <v>0</v>
      </c>
      <c r="BR333" s="22">
        <v>0</v>
      </c>
      <c r="BS333" s="22">
        <v>0</v>
      </c>
      <c r="BT333" s="22">
        <v>0</v>
      </c>
      <c r="BU333" s="22">
        <v>0</v>
      </c>
      <c r="BV333" s="22">
        <v>6852</v>
      </c>
      <c r="BW333" s="22">
        <v>0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241136</v>
      </c>
      <c r="CD333" s="22">
        <v>28749</v>
      </c>
    </row>
    <row r="334" spans="1:8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69532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69532</v>
      </c>
      <c r="AR334" s="22">
        <v>2266</v>
      </c>
      <c r="AS334" s="22">
        <v>28230</v>
      </c>
      <c r="AT334" s="22">
        <v>0</v>
      </c>
      <c r="AU334" s="22">
        <v>0</v>
      </c>
      <c r="AV334" s="22">
        <v>0</v>
      </c>
      <c r="AW334" s="22">
        <v>0</v>
      </c>
      <c r="AX334" s="22">
        <v>0</v>
      </c>
      <c r="AY334" s="22">
        <v>0</v>
      </c>
      <c r="AZ334" s="22">
        <v>0</v>
      </c>
      <c r="BA334" s="22">
        <v>0</v>
      </c>
      <c r="BB334" s="22">
        <v>42105</v>
      </c>
      <c r="BC334" s="22">
        <v>0</v>
      </c>
      <c r="BD334" s="22">
        <v>0</v>
      </c>
      <c r="BE334" s="22">
        <v>0</v>
      </c>
      <c r="BF334" s="22">
        <v>0</v>
      </c>
      <c r="BG334" s="22">
        <v>0</v>
      </c>
      <c r="BH334" s="22">
        <v>0</v>
      </c>
      <c r="BI334" s="22">
        <v>4929</v>
      </c>
      <c r="BJ334" s="22">
        <v>0</v>
      </c>
      <c r="BK334" s="22">
        <v>1348</v>
      </c>
      <c r="BL334" s="22">
        <v>0</v>
      </c>
      <c r="BM334" s="22">
        <v>0</v>
      </c>
      <c r="BN334" s="22">
        <v>0</v>
      </c>
      <c r="BO334" s="22">
        <v>0</v>
      </c>
      <c r="BP334" s="22">
        <v>0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6699</v>
      </c>
      <c r="BW334" s="22">
        <v>68</v>
      </c>
      <c r="BX334" s="22">
        <v>0</v>
      </c>
      <c r="BY334" s="22">
        <v>0</v>
      </c>
      <c r="BZ334" s="22">
        <v>0</v>
      </c>
      <c r="CA334" s="22">
        <v>0</v>
      </c>
      <c r="CB334" s="22">
        <v>0</v>
      </c>
      <c r="CC334" s="22">
        <v>85645</v>
      </c>
      <c r="CD334" s="22">
        <v>-16113</v>
      </c>
    </row>
    <row r="335" spans="1:8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298328</v>
      </c>
      <c r="F335" s="22">
        <v>0</v>
      </c>
      <c r="G335" s="22">
        <v>1370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3459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42994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1403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347554</v>
      </c>
      <c r="AR335" s="22">
        <v>20693</v>
      </c>
      <c r="AS335" s="22">
        <v>114587</v>
      </c>
      <c r="AT335" s="22">
        <v>0</v>
      </c>
      <c r="AU335" s="22">
        <v>0</v>
      </c>
      <c r="AV335" s="22">
        <v>0</v>
      </c>
      <c r="AW335" s="22">
        <v>0</v>
      </c>
      <c r="AX335" s="22">
        <v>0</v>
      </c>
      <c r="AY335" s="22">
        <v>0</v>
      </c>
      <c r="AZ335" s="22">
        <v>0</v>
      </c>
      <c r="BA335" s="22">
        <v>0</v>
      </c>
      <c r="BB335" s="22">
        <v>70041</v>
      </c>
      <c r="BC335" s="22">
        <v>0</v>
      </c>
      <c r="BD335" s="22">
        <v>0</v>
      </c>
      <c r="BE335" s="22">
        <v>0</v>
      </c>
      <c r="BF335" s="22">
        <v>0</v>
      </c>
      <c r="BG335" s="22">
        <v>1716</v>
      </c>
      <c r="BH335" s="22">
        <v>71326</v>
      </c>
      <c r="BI335" s="22">
        <v>32254</v>
      </c>
      <c r="BJ335" s="22">
        <v>0</v>
      </c>
      <c r="BK335" s="22">
        <v>0</v>
      </c>
      <c r="BL335" s="22">
        <v>0</v>
      </c>
      <c r="BM335" s="22">
        <v>0</v>
      </c>
      <c r="BN335" s="22">
        <v>0</v>
      </c>
      <c r="BO335" s="22">
        <v>5430</v>
      </c>
      <c r="BP335" s="22">
        <v>0</v>
      </c>
      <c r="BQ335" s="22">
        <v>0</v>
      </c>
      <c r="BR335" s="22">
        <v>0</v>
      </c>
      <c r="BS335" s="22">
        <v>0</v>
      </c>
      <c r="BT335" s="22">
        <v>0</v>
      </c>
      <c r="BU335" s="22">
        <v>0</v>
      </c>
      <c r="BV335" s="22">
        <v>34938</v>
      </c>
      <c r="BW335" s="22">
        <v>1041</v>
      </c>
      <c r="BX335" s="22">
        <v>0</v>
      </c>
      <c r="BY335" s="22">
        <v>0</v>
      </c>
      <c r="BZ335" s="22">
        <v>0</v>
      </c>
      <c r="CA335" s="22">
        <v>0</v>
      </c>
      <c r="CB335" s="22">
        <v>0</v>
      </c>
      <c r="CC335" s="22">
        <v>352026</v>
      </c>
      <c r="CD335" s="22">
        <v>-4472</v>
      </c>
    </row>
    <row r="336" spans="1:8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238600</v>
      </c>
      <c r="F336" s="22">
        <v>0</v>
      </c>
      <c r="G336" s="22">
        <v>3649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277214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1403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11726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6514</v>
      </c>
      <c r="AQ336" s="22">
        <v>539106</v>
      </c>
      <c r="AR336" s="22">
        <v>12294</v>
      </c>
      <c r="AS336" s="22">
        <v>44284</v>
      </c>
      <c r="AT336" s="22">
        <v>0</v>
      </c>
      <c r="AU336" s="22">
        <v>0</v>
      </c>
      <c r="AV336" s="22">
        <v>27753</v>
      </c>
      <c r="AW336" s="22">
        <v>0</v>
      </c>
      <c r="AX336" s="22">
        <v>0</v>
      </c>
      <c r="AY336" s="22">
        <v>0</v>
      </c>
      <c r="AZ336" s="22">
        <v>0</v>
      </c>
      <c r="BA336" s="22">
        <v>0</v>
      </c>
      <c r="BB336" s="22">
        <v>22010</v>
      </c>
      <c r="BC336" s="22">
        <v>0</v>
      </c>
      <c r="BD336" s="22">
        <v>0</v>
      </c>
      <c r="BE336" s="22">
        <v>0</v>
      </c>
      <c r="BF336" s="22">
        <v>0</v>
      </c>
      <c r="BG336" s="22">
        <v>1716</v>
      </c>
      <c r="BH336" s="22">
        <v>49834</v>
      </c>
      <c r="BI336" s="22">
        <v>32480</v>
      </c>
      <c r="BJ336" s="22">
        <v>0</v>
      </c>
      <c r="BK336" s="22">
        <v>0</v>
      </c>
      <c r="BL336" s="22">
        <v>0</v>
      </c>
      <c r="BM336" s="22">
        <v>0</v>
      </c>
      <c r="BN336" s="22">
        <v>0</v>
      </c>
      <c r="BO336" s="22">
        <v>3600</v>
      </c>
      <c r="BP336" s="22">
        <v>0</v>
      </c>
      <c r="BQ336" s="22">
        <v>0</v>
      </c>
      <c r="BR336" s="22">
        <v>0</v>
      </c>
      <c r="BS336" s="22">
        <v>0</v>
      </c>
      <c r="BT336" s="22">
        <v>0</v>
      </c>
      <c r="BU336" s="22">
        <v>0</v>
      </c>
      <c r="BV336" s="22">
        <v>24885</v>
      </c>
      <c r="BW336" s="22">
        <v>0</v>
      </c>
      <c r="BX336" s="22">
        <v>0</v>
      </c>
      <c r="BY336" s="22">
        <v>0</v>
      </c>
      <c r="BZ336" s="22">
        <v>0</v>
      </c>
      <c r="CA336" s="22">
        <v>0</v>
      </c>
      <c r="CB336" s="22">
        <v>0</v>
      </c>
      <c r="CC336" s="22">
        <v>218856</v>
      </c>
      <c r="CD336" s="22">
        <v>320250</v>
      </c>
    </row>
    <row r="337" spans="1:8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45219</v>
      </c>
      <c r="F337" s="22">
        <v>0</v>
      </c>
      <c r="G337" s="22">
        <v>9545</v>
      </c>
      <c r="H337" s="22">
        <v>0</v>
      </c>
      <c r="I337" s="22">
        <v>0</v>
      </c>
      <c r="J337" s="22">
        <v>4782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4590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6186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70322</v>
      </c>
      <c r="AR337" s="22">
        <v>768</v>
      </c>
      <c r="AS337" s="22">
        <v>29911</v>
      </c>
      <c r="AT337" s="22">
        <v>0</v>
      </c>
      <c r="AU337" s="22">
        <v>0</v>
      </c>
      <c r="AV337" s="22">
        <v>14192</v>
      </c>
      <c r="AW337" s="22">
        <v>0</v>
      </c>
      <c r="AX337" s="22">
        <v>0</v>
      </c>
      <c r="AY337" s="22">
        <v>0</v>
      </c>
      <c r="AZ337" s="22">
        <v>0</v>
      </c>
      <c r="BA337" s="22">
        <v>720</v>
      </c>
      <c r="BB337" s="22">
        <v>5685</v>
      </c>
      <c r="BC337" s="22">
        <v>0</v>
      </c>
      <c r="BD337" s="22">
        <v>0</v>
      </c>
      <c r="BE337" s="22">
        <v>0</v>
      </c>
      <c r="BF337" s="22">
        <v>0</v>
      </c>
      <c r="BG337" s="22">
        <v>1226</v>
      </c>
      <c r="BH337" s="22">
        <v>0</v>
      </c>
      <c r="BI337" s="22">
        <v>6329</v>
      </c>
      <c r="BJ337" s="22">
        <v>0</v>
      </c>
      <c r="BK337" s="22">
        <v>0</v>
      </c>
      <c r="BL337" s="22">
        <v>0</v>
      </c>
      <c r="BM337" s="22">
        <v>0</v>
      </c>
      <c r="BN337" s="22">
        <v>0</v>
      </c>
      <c r="BO337" s="22">
        <v>4419</v>
      </c>
      <c r="BP337" s="22">
        <v>0</v>
      </c>
      <c r="BQ337" s="22">
        <v>0</v>
      </c>
      <c r="BR337" s="22">
        <v>0</v>
      </c>
      <c r="BS337" s="22">
        <v>0</v>
      </c>
      <c r="BT337" s="22">
        <v>0</v>
      </c>
      <c r="BU337" s="22">
        <v>0</v>
      </c>
      <c r="BV337" s="22">
        <v>11502</v>
      </c>
      <c r="BW337" s="22">
        <v>507</v>
      </c>
      <c r="BX337" s="22">
        <v>0</v>
      </c>
      <c r="BY337" s="22">
        <v>0</v>
      </c>
      <c r="BZ337" s="22">
        <v>0</v>
      </c>
      <c r="CA337" s="22">
        <v>0</v>
      </c>
      <c r="CB337" s="22">
        <v>0</v>
      </c>
      <c r="CC337" s="22">
        <v>75259</v>
      </c>
      <c r="CD337" s="22">
        <v>-4937</v>
      </c>
    </row>
    <row r="338" spans="1:8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55925</v>
      </c>
      <c r="F338" s="22">
        <v>0</v>
      </c>
      <c r="G338" s="22">
        <v>27873</v>
      </c>
      <c r="H338" s="22">
        <v>0</v>
      </c>
      <c r="I338" s="22">
        <v>0</v>
      </c>
      <c r="J338" s="22">
        <v>2333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53828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40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  <c r="AQ338" s="22">
        <v>139999</v>
      </c>
      <c r="AR338" s="22">
        <v>1800</v>
      </c>
      <c r="AS338" s="22">
        <v>28206</v>
      </c>
      <c r="AT338" s="22">
        <v>0</v>
      </c>
      <c r="AU338" s="22">
        <v>0</v>
      </c>
      <c r="AV338" s="22">
        <v>5183</v>
      </c>
      <c r="AW338" s="22">
        <v>0</v>
      </c>
      <c r="AX338" s="22">
        <v>0</v>
      </c>
      <c r="AY338" s="22">
        <v>0</v>
      </c>
      <c r="AZ338" s="22">
        <v>0</v>
      </c>
      <c r="BA338" s="22">
        <v>0</v>
      </c>
      <c r="BB338" s="22">
        <v>79855</v>
      </c>
      <c r="BC338" s="22">
        <v>0</v>
      </c>
      <c r="BD338" s="22">
        <v>0</v>
      </c>
      <c r="BE338" s="22">
        <v>0</v>
      </c>
      <c r="BF338" s="22">
        <v>0</v>
      </c>
      <c r="BG338" s="22">
        <v>0</v>
      </c>
      <c r="BH338" s="22">
        <v>0</v>
      </c>
      <c r="BI338" s="22">
        <v>4245</v>
      </c>
      <c r="BJ338" s="22">
        <v>0</v>
      </c>
      <c r="BK338" s="22">
        <v>0</v>
      </c>
      <c r="BL338" s="22">
        <v>0</v>
      </c>
      <c r="BM338" s="22">
        <v>0</v>
      </c>
      <c r="BN338" s="22">
        <v>0</v>
      </c>
      <c r="BO338" s="22">
        <v>0</v>
      </c>
      <c r="BP338" s="22">
        <v>0</v>
      </c>
      <c r="BQ338" s="22">
        <v>0</v>
      </c>
      <c r="BR338" s="22">
        <v>0</v>
      </c>
      <c r="BS338" s="22">
        <v>0</v>
      </c>
      <c r="BT338" s="22">
        <v>0</v>
      </c>
      <c r="BU338" s="22">
        <v>0</v>
      </c>
      <c r="BV338" s="22">
        <v>2120</v>
      </c>
      <c r="BW338" s="22">
        <v>0</v>
      </c>
      <c r="BX338" s="22">
        <v>0</v>
      </c>
      <c r="BY338" s="22">
        <v>0</v>
      </c>
      <c r="BZ338" s="22">
        <v>0</v>
      </c>
      <c r="CA338" s="22">
        <v>0</v>
      </c>
      <c r="CB338" s="22">
        <v>0</v>
      </c>
      <c r="CC338" s="22">
        <v>121409</v>
      </c>
      <c r="CD338" s="22">
        <v>18590</v>
      </c>
    </row>
    <row r="339" spans="1:8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206915</v>
      </c>
      <c r="F339" s="22">
        <v>0</v>
      </c>
      <c r="G339" s="22">
        <v>15446</v>
      </c>
      <c r="H339" s="22">
        <v>131261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353622</v>
      </c>
      <c r="AR339" s="22">
        <v>0</v>
      </c>
      <c r="AS339" s="22">
        <v>7148</v>
      </c>
      <c r="AT339" s="22">
        <v>44683</v>
      </c>
      <c r="AU339" s="22">
        <v>0</v>
      </c>
      <c r="AV339" s="22">
        <v>14400</v>
      </c>
      <c r="AW339" s="22">
        <v>23752</v>
      </c>
      <c r="AX339" s="22">
        <v>2753</v>
      </c>
      <c r="AY339" s="22">
        <v>2290</v>
      </c>
      <c r="AZ339" s="22">
        <v>3600</v>
      </c>
      <c r="BA339" s="22">
        <v>0</v>
      </c>
      <c r="BB339" s="22">
        <v>16967</v>
      </c>
      <c r="BC339" s="22">
        <v>0</v>
      </c>
      <c r="BD339" s="22">
        <v>0</v>
      </c>
      <c r="BE339" s="22">
        <v>0</v>
      </c>
      <c r="BF339" s="22">
        <v>0</v>
      </c>
      <c r="BG339" s="22">
        <v>0</v>
      </c>
      <c r="BH339" s="22">
        <v>0</v>
      </c>
      <c r="BI339" s="22">
        <v>25484</v>
      </c>
      <c r="BJ339" s="22">
        <v>0</v>
      </c>
      <c r="BK339" s="22">
        <v>0</v>
      </c>
      <c r="BL339" s="22">
        <v>0</v>
      </c>
      <c r="BM339" s="22">
        <v>0</v>
      </c>
      <c r="BN339" s="22">
        <v>0</v>
      </c>
      <c r="BO339" s="22">
        <v>0</v>
      </c>
      <c r="BP339" s="22">
        <v>0</v>
      </c>
      <c r="BQ339" s="22">
        <v>0</v>
      </c>
      <c r="BR339" s="22">
        <v>0</v>
      </c>
      <c r="BS339" s="22">
        <v>0</v>
      </c>
      <c r="BT339" s="22">
        <v>13133</v>
      </c>
      <c r="BU339" s="22">
        <v>56260</v>
      </c>
      <c r="BV339" s="22">
        <v>0</v>
      </c>
      <c r="BW339" s="22">
        <v>0</v>
      </c>
      <c r="BX339" s="22">
        <v>0</v>
      </c>
      <c r="BY339" s="22">
        <v>0</v>
      </c>
      <c r="BZ339" s="22">
        <v>0</v>
      </c>
      <c r="CA339" s="22">
        <v>0</v>
      </c>
      <c r="CB339" s="22">
        <v>30122</v>
      </c>
      <c r="CC339" s="22">
        <v>240592</v>
      </c>
      <c r="CD339" s="22">
        <v>113030</v>
      </c>
    </row>
    <row r="340" spans="1:8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162152</v>
      </c>
      <c r="F340" s="22">
        <v>0</v>
      </c>
      <c r="G340" s="22">
        <v>981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100000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263133</v>
      </c>
      <c r="AR340" s="22">
        <v>10928</v>
      </c>
      <c r="AS340" s="22">
        <v>46352</v>
      </c>
      <c r="AT340" s="22">
        <v>0</v>
      </c>
      <c r="AU340" s="22">
        <v>0</v>
      </c>
      <c r="AV340" s="22">
        <v>2876</v>
      </c>
      <c r="AW340" s="22">
        <v>0</v>
      </c>
      <c r="AX340" s="22">
        <v>0</v>
      </c>
      <c r="AY340" s="22">
        <v>0</v>
      </c>
      <c r="AZ340" s="22">
        <v>0</v>
      </c>
      <c r="BA340" s="22">
        <v>0</v>
      </c>
      <c r="BB340" s="22">
        <v>53576</v>
      </c>
      <c r="BC340" s="22">
        <v>0</v>
      </c>
      <c r="BD340" s="22">
        <v>0</v>
      </c>
      <c r="BE340" s="22">
        <v>0</v>
      </c>
      <c r="BF340" s="22">
        <v>0</v>
      </c>
      <c r="BG340" s="22">
        <v>0</v>
      </c>
      <c r="BH340" s="22">
        <v>0</v>
      </c>
      <c r="BI340" s="22">
        <v>7286</v>
      </c>
      <c r="BJ340" s="22">
        <v>0</v>
      </c>
      <c r="BK340" s="22">
        <v>0</v>
      </c>
      <c r="BL340" s="22">
        <v>0</v>
      </c>
      <c r="BM340" s="22">
        <v>0</v>
      </c>
      <c r="BN340" s="22">
        <v>0</v>
      </c>
      <c r="BO340" s="22">
        <v>0</v>
      </c>
      <c r="BP340" s="22">
        <v>0</v>
      </c>
      <c r="BQ340" s="22">
        <v>0</v>
      </c>
      <c r="BR340" s="22">
        <v>0</v>
      </c>
      <c r="BS340" s="22">
        <v>0</v>
      </c>
      <c r="BT340" s="22">
        <v>0</v>
      </c>
      <c r="BU340" s="22">
        <v>0</v>
      </c>
      <c r="BV340" s="22">
        <v>30855</v>
      </c>
      <c r="BW340" s="22">
        <v>1020</v>
      </c>
      <c r="BX340" s="22">
        <v>0</v>
      </c>
      <c r="BY340" s="22">
        <v>0</v>
      </c>
      <c r="BZ340" s="22">
        <v>0</v>
      </c>
      <c r="CA340" s="22">
        <v>0</v>
      </c>
      <c r="CB340" s="22">
        <v>0</v>
      </c>
      <c r="CC340" s="22">
        <v>152893</v>
      </c>
      <c r="CD340" s="22">
        <v>110240</v>
      </c>
    </row>
    <row r="341" spans="1:8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164175</v>
      </c>
      <c r="F341" s="22">
        <v>0</v>
      </c>
      <c r="G341" s="22">
        <v>14261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1252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8664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2200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190552</v>
      </c>
      <c r="AR341" s="22">
        <v>10515</v>
      </c>
      <c r="AS341" s="22">
        <v>48107</v>
      </c>
      <c r="AT341" s="22">
        <v>0</v>
      </c>
      <c r="AU341" s="22">
        <v>0</v>
      </c>
      <c r="AV341" s="22">
        <v>1458</v>
      </c>
      <c r="AW341" s="22">
        <v>0</v>
      </c>
      <c r="AX341" s="22">
        <v>0</v>
      </c>
      <c r="AY341" s="22">
        <v>3600</v>
      </c>
      <c r="AZ341" s="22">
        <v>0</v>
      </c>
      <c r="BA341" s="22">
        <v>10470</v>
      </c>
      <c r="BB341" s="22">
        <v>56194</v>
      </c>
      <c r="BC341" s="22">
        <v>0</v>
      </c>
      <c r="BD341" s="22">
        <v>0</v>
      </c>
      <c r="BE341" s="22">
        <v>0</v>
      </c>
      <c r="BF341" s="22">
        <v>0</v>
      </c>
      <c r="BG341" s="22">
        <v>4059</v>
      </c>
      <c r="BH341" s="22">
        <v>0</v>
      </c>
      <c r="BI341" s="22">
        <v>9382</v>
      </c>
      <c r="BJ341" s="22">
        <v>0</v>
      </c>
      <c r="BK341" s="22">
        <v>0</v>
      </c>
      <c r="BL341" s="22">
        <v>0</v>
      </c>
      <c r="BM341" s="22">
        <v>0</v>
      </c>
      <c r="BN341" s="22">
        <v>0</v>
      </c>
      <c r="BO341" s="22">
        <v>13232</v>
      </c>
      <c r="BP341" s="22">
        <v>0</v>
      </c>
      <c r="BQ341" s="22">
        <v>0</v>
      </c>
      <c r="BR341" s="22">
        <v>0</v>
      </c>
      <c r="BS341" s="22">
        <v>0</v>
      </c>
      <c r="BT341" s="22">
        <v>0</v>
      </c>
      <c r="BU341" s="22">
        <v>0</v>
      </c>
      <c r="BV341" s="22">
        <v>29949</v>
      </c>
      <c r="BW341" s="22">
        <v>0</v>
      </c>
      <c r="BX341" s="22">
        <v>0</v>
      </c>
      <c r="BY341" s="22">
        <v>0</v>
      </c>
      <c r="BZ341" s="22">
        <v>0</v>
      </c>
      <c r="CA341" s="22">
        <v>0</v>
      </c>
      <c r="CB341" s="22">
        <v>0</v>
      </c>
      <c r="CC341" s="22">
        <v>186966</v>
      </c>
      <c r="CD341" s="22">
        <v>3586</v>
      </c>
    </row>
    <row r="342" spans="1:8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185750</v>
      </c>
      <c r="F342" s="22">
        <v>0</v>
      </c>
      <c r="G342" s="22">
        <v>11774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7075</v>
      </c>
      <c r="P342" s="22">
        <v>46229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4386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22178</v>
      </c>
      <c r="AF342" s="22">
        <v>0</v>
      </c>
      <c r="AG342" s="22">
        <v>0</v>
      </c>
      <c r="AH342" s="22">
        <v>0</v>
      </c>
      <c r="AI342" s="22">
        <v>0</v>
      </c>
      <c r="AJ342" s="22">
        <v>11377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1287</v>
      </c>
      <c r="AQ342" s="22">
        <v>290056</v>
      </c>
      <c r="AR342" s="22">
        <v>21917</v>
      </c>
      <c r="AS342" s="22">
        <v>44582</v>
      </c>
      <c r="AT342" s="22">
        <v>0</v>
      </c>
      <c r="AU342" s="22">
        <v>5396</v>
      </c>
      <c r="AV342" s="22">
        <v>12859</v>
      </c>
      <c r="AW342" s="22">
        <v>321</v>
      </c>
      <c r="AX342" s="22">
        <v>240</v>
      </c>
      <c r="AY342" s="22">
        <v>0</v>
      </c>
      <c r="AZ342" s="22">
        <v>0</v>
      </c>
      <c r="BA342" s="22">
        <v>17668</v>
      </c>
      <c r="BB342" s="22">
        <v>77078</v>
      </c>
      <c r="BC342" s="22">
        <v>0</v>
      </c>
      <c r="BD342" s="22">
        <v>0</v>
      </c>
      <c r="BE342" s="22">
        <v>2432</v>
      </c>
      <c r="BF342" s="22">
        <v>0</v>
      </c>
      <c r="BG342" s="22">
        <v>1716</v>
      </c>
      <c r="BH342" s="22">
        <v>0</v>
      </c>
      <c r="BI342" s="22">
        <v>25790</v>
      </c>
      <c r="BJ342" s="22">
        <v>0</v>
      </c>
      <c r="BK342" s="22">
        <v>0</v>
      </c>
      <c r="BL342" s="22">
        <v>0</v>
      </c>
      <c r="BM342" s="22">
        <v>0</v>
      </c>
      <c r="BN342" s="22">
        <v>0</v>
      </c>
      <c r="BO342" s="22">
        <v>2850</v>
      </c>
      <c r="BP342" s="22">
        <v>0</v>
      </c>
      <c r="BQ342" s="22">
        <v>0</v>
      </c>
      <c r="BR342" s="22">
        <v>0</v>
      </c>
      <c r="BS342" s="22">
        <v>0</v>
      </c>
      <c r="BT342" s="22">
        <v>2500</v>
      </c>
      <c r="BU342" s="22">
        <v>0</v>
      </c>
      <c r="BV342" s="22">
        <v>23395</v>
      </c>
      <c r="BW342" s="22">
        <v>0</v>
      </c>
      <c r="BX342" s="22">
        <v>0</v>
      </c>
      <c r="BY342" s="22">
        <v>0</v>
      </c>
      <c r="BZ342" s="22">
        <v>0</v>
      </c>
      <c r="CA342" s="22">
        <v>0</v>
      </c>
      <c r="CB342" s="22">
        <v>0</v>
      </c>
      <c r="CC342" s="22">
        <v>238744</v>
      </c>
      <c r="CD342" s="22">
        <v>51312</v>
      </c>
    </row>
    <row r="343" spans="1:8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202221</v>
      </c>
      <c r="F343" s="22">
        <v>0</v>
      </c>
      <c r="G343" s="22">
        <v>583</v>
      </c>
      <c r="H343" s="22">
        <v>175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20000</v>
      </c>
      <c r="AE343" s="22">
        <v>0</v>
      </c>
      <c r="AF343" s="22">
        <v>0</v>
      </c>
      <c r="AG343" s="22">
        <v>0</v>
      </c>
      <c r="AH343" s="22">
        <v>8415</v>
      </c>
      <c r="AI343" s="22">
        <v>0</v>
      </c>
      <c r="AJ343" s="22">
        <v>328141</v>
      </c>
      <c r="AK343" s="22">
        <v>0</v>
      </c>
      <c r="AL343" s="22">
        <v>0</v>
      </c>
      <c r="AM343" s="22">
        <v>25277</v>
      </c>
      <c r="AN343" s="22">
        <v>0</v>
      </c>
      <c r="AO343" s="22">
        <v>0</v>
      </c>
      <c r="AP343" s="22">
        <v>0</v>
      </c>
      <c r="AQ343" s="22">
        <v>584812</v>
      </c>
      <c r="AR343" s="22">
        <v>0</v>
      </c>
      <c r="AS343" s="22">
        <v>60818</v>
      </c>
      <c r="AT343" s="22">
        <v>32667</v>
      </c>
      <c r="AU343" s="22">
        <v>0</v>
      </c>
      <c r="AV343" s="22">
        <v>0</v>
      </c>
      <c r="AW343" s="22">
        <v>0</v>
      </c>
      <c r="AX343" s="22">
        <v>0</v>
      </c>
      <c r="AY343" s="22">
        <v>0</v>
      </c>
      <c r="AZ343" s="22">
        <v>0</v>
      </c>
      <c r="BA343" s="22">
        <v>0</v>
      </c>
      <c r="BB343" s="22">
        <v>0</v>
      </c>
      <c r="BC343" s="22">
        <v>0</v>
      </c>
      <c r="BD343" s="22">
        <v>0</v>
      </c>
      <c r="BE343" s="22">
        <v>0</v>
      </c>
      <c r="BF343" s="22">
        <v>0</v>
      </c>
      <c r="BG343" s="22">
        <v>0</v>
      </c>
      <c r="BH343" s="22">
        <v>0</v>
      </c>
      <c r="BI343" s="22">
        <v>300</v>
      </c>
      <c r="BJ343" s="22">
        <v>0</v>
      </c>
      <c r="BK343" s="22">
        <v>0</v>
      </c>
      <c r="BL343" s="22">
        <v>0</v>
      </c>
      <c r="BM343" s="22">
        <v>0</v>
      </c>
      <c r="BN343" s="22">
        <v>0</v>
      </c>
      <c r="BO343" s="22">
        <v>0</v>
      </c>
      <c r="BP343" s="22">
        <v>120069</v>
      </c>
      <c r="BQ343" s="22">
        <v>0</v>
      </c>
      <c r="BR343" s="22">
        <v>0</v>
      </c>
      <c r="BS343" s="22">
        <v>0</v>
      </c>
      <c r="BT343" s="22">
        <v>19000</v>
      </c>
      <c r="BU343" s="22">
        <v>0</v>
      </c>
      <c r="BV343" s="22">
        <v>95139</v>
      </c>
      <c r="BW343" s="22">
        <v>0</v>
      </c>
      <c r="BX343" s="22">
        <v>0</v>
      </c>
      <c r="BY343" s="22">
        <v>25675</v>
      </c>
      <c r="BZ343" s="22">
        <v>0</v>
      </c>
      <c r="CA343" s="22">
        <v>0</v>
      </c>
      <c r="CB343" s="22">
        <v>0</v>
      </c>
      <c r="CC343" s="22">
        <v>353668</v>
      </c>
      <c r="CD343" s="22">
        <v>231144</v>
      </c>
    </row>
    <row r="344" spans="1:8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1579846</v>
      </c>
      <c r="F344" s="22">
        <v>0</v>
      </c>
      <c r="G344" s="22">
        <v>31328</v>
      </c>
      <c r="H344" s="22">
        <v>260</v>
      </c>
      <c r="I344" s="22">
        <v>38629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75508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747</v>
      </c>
      <c r="AQ344" s="22">
        <v>1726318</v>
      </c>
      <c r="AR344" s="22">
        <v>0</v>
      </c>
      <c r="AS344" s="22">
        <v>209828</v>
      </c>
      <c r="AT344" s="22">
        <v>0</v>
      </c>
      <c r="AU344" s="22">
        <v>38629</v>
      </c>
      <c r="AV344" s="22">
        <v>372439</v>
      </c>
      <c r="AW344" s="22">
        <v>0</v>
      </c>
      <c r="AX344" s="22">
        <v>0</v>
      </c>
      <c r="AY344" s="22">
        <v>0</v>
      </c>
      <c r="AZ344" s="22">
        <v>0</v>
      </c>
      <c r="BA344" s="22">
        <v>0</v>
      </c>
      <c r="BB344" s="22">
        <v>0</v>
      </c>
      <c r="BC344" s="22">
        <v>0</v>
      </c>
      <c r="BD344" s="22">
        <v>0</v>
      </c>
      <c r="BE344" s="22">
        <v>0</v>
      </c>
      <c r="BF344" s="22">
        <v>5000</v>
      </c>
      <c r="BG344" s="22">
        <v>0</v>
      </c>
      <c r="BH344" s="22">
        <v>0</v>
      </c>
      <c r="BI344" s="22">
        <v>0</v>
      </c>
      <c r="BJ344" s="22">
        <v>0</v>
      </c>
      <c r="BK344" s="22">
        <v>5400</v>
      </c>
      <c r="BL344" s="22">
        <v>0</v>
      </c>
      <c r="BM344" s="22">
        <v>0</v>
      </c>
      <c r="BN344" s="22">
        <v>0</v>
      </c>
      <c r="BO344" s="22">
        <v>0</v>
      </c>
      <c r="BP344" s="22">
        <v>0</v>
      </c>
      <c r="BQ344" s="22">
        <v>0</v>
      </c>
      <c r="BR344" s="22">
        <v>0</v>
      </c>
      <c r="BS344" s="22">
        <v>69110</v>
      </c>
      <c r="BT344" s="22">
        <v>0</v>
      </c>
      <c r="BU344" s="22">
        <v>0</v>
      </c>
      <c r="BV344" s="22">
        <v>245682</v>
      </c>
      <c r="BW344" s="22">
        <v>10500</v>
      </c>
      <c r="BX344" s="22">
        <v>0</v>
      </c>
      <c r="BY344" s="22">
        <v>7114</v>
      </c>
      <c r="BZ344" s="22">
        <v>0</v>
      </c>
      <c r="CA344" s="22">
        <v>0</v>
      </c>
      <c r="CB344" s="22">
        <v>0</v>
      </c>
      <c r="CC344" s="22">
        <v>963702</v>
      </c>
      <c r="CD344" s="22">
        <v>762616</v>
      </c>
    </row>
    <row r="345" spans="1:8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79589</v>
      </c>
      <c r="F345" s="22">
        <v>0</v>
      </c>
      <c r="G345" s="22">
        <v>3310</v>
      </c>
      <c r="H345" s="22">
        <v>3653</v>
      </c>
      <c r="I345" s="22">
        <v>0</v>
      </c>
      <c r="J345" s="22">
        <v>13061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438805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538418</v>
      </c>
      <c r="AR345" s="22">
        <v>0</v>
      </c>
      <c r="AS345" s="22">
        <v>34090</v>
      </c>
      <c r="AT345" s="22">
        <v>3647</v>
      </c>
      <c r="AU345" s="22">
        <v>0</v>
      </c>
      <c r="AV345" s="22">
        <v>19572</v>
      </c>
      <c r="AW345" s="22">
        <v>0</v>
      </c>
      <c r="AX345" s="22">
        <v>0</v>
      </c>
      <c r="AY345" s="22">
        <v>0</v>
      </c>
      <c r="AZ345" s="22">
        <v>0</v>
      </c>
      <c r="BA345" s="22">
        <v>0</v>
      </c>
      <c r="BB345" s="22">
        <v>438805</v>
      </c>
      <c r="BC345" s="22">
        <v>0</v>
      </c>
      <c r="BD345" s="22">
        <v>0</v>
      </c>
      <c r="BE345" s="22">
        <v>0</v>
      </c>
      <c r="BF345" s="22">
        <v>0</v>
      </c>
      <c r="BG345" s="22">
        <v>0</v>
      </c>
      <c r="BH345" s="22">
        <v>0</v>
      </c>
      <c r="BI345" s="22">
        <v>0</v>
      </c>
      <c r="BJ345" s="22">
        <v>0</v>
      </c>
      <c r="BK345" s="22">
        <v>3500</v>
      </c>
      <c r="BL345" s="22">
        <v>0</v>
      </c>
      <c r="BM345" s="22">
        <v>0</v>
      </c>
      <c r="BN345" s="22">
        <v>0</v>
      </c>
      <c r="BO345" s="22">
        <v>0</v>
      </c>
      <c r="BP345" s="22">
        <v>0</v>
      </c>
      <c r="BQ345" s="22">
        <v>0</v>
      </c>
      <c r="BR345" s="22">
        <v>0</v>
      </c>
      <c r="BS345" s="22">
        <v>0</v>
      </c>
      <c r="BT345" s="22">
        <v>0</v>
      </c>
      <c r="BU345" s="22">
        <v>0</v>
      </c>
      <c r="BV345" s="22">
        <v>0</v>
      </c>
      <c r="BW345" s="22">
        <v>0</v>
      </c>
      <c r="BX345" s="22">
        <v>0</v>
      </c>
      <c r="BY345" s="22">
        <v>0</v>
      </c>
      <c r="BZ345" s="22">
        <v>0</v>
      </c>
      <c r="CA345" s="22">
        <v>0</v>
      </c>
      <c r="CB345" s="22">
        <v>0</v>
      </c>
      <c r="CC345" s="22">
        <v>499614</v>
      </c>
      <c r="CD345" s="22">
        <v>38804</v>
      </c>
    </row>
    <row r="346" spans="1:8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31363</v>
      </c>
      <c r="F346" s="22">
        <v>0</v>
      </c>
      <c r="G346" s="22">
        <v>1478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8157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  <c r="AQ346" s="22">
        <v>40998</v>
      </c>
      <c r="AR346" s="22">
        <v>0</v>
      </c>
      <c r="AS346" s="22">
        <v>9071</v>
      </c>
      <c r="AT346" s="22">
        <v>0</v>
      </c>
      <c r="AU346" s="22">
        <v>0</v>
      </c>
      <c r="AV346" s="22">
        <v>0</v>
      </c>
      <c r="AW346" s="22">
        <v>0</v>
      </c>
      <c r="AX346" s="22">
        <v>0</v>
      </c>
      <c r="AY346" s="22">
        <v>0</v>
      </c>
      <c r="AZ346" s="22">
        <v>0</v>
      </c>
      <c r="BA346" s="22">
        <v>0</v>
      </c>
      <c r="BB346" s="22">
        <v>8157</v>
      </c>
      <c r="BC346" s="22">
        <v>0</v>
      </c>
      <c r="BD346" s="22">
        <v>0</v>
      </c>
      <c r="BE346" s="22">
        <v>0</v>
      </c>
      <c r="BF346" s="22">
        <v>0</v>
      </c>
      <c r="BG346" s="22">
        <v>0</v>
      </c>
      <c r="BH346" s="22">
        <v>0</v>
      </c>
      <c r="BI346" s="22">
        <v>0</v>
      </c>
      <c r="BJ346" s="22">
        <v>0</v>
      </c>
      <c r="BK346" s="22">
        <v>0</v>
      </c>
      <c r="BL346" s="22">
        <v>0</v>
      </c>
      <c r="BM346" s="22">
        <v>0</v>
      </c>
      <c r="BN346" s="22">
        <v>0</v>
      </c>
      <c r="BO346" s="22">
        <v>0</v>
      </c>
      <c r="BP346" s="22">
        <v>0</v>
      </c>
      <c r="BQ346" s="22">
        <v>0</v>
      </c>
      <c r="BR346" s="22">
        <v>0</v>
      </c>
      <c r="BS346" s="22">
        <v>0</v>
      </c>
      <c r="BT346" s="22">
        <v>0</v>
      </c>
      <c r="BU346" s="22">
        <v>0</v>
      </c>
      <c r="BV346" s="22">
        <v>0</v>
      </c>
      <c r="BW346" s="22">
        <v>0</v>
      </c>
      <c r="BX346" s="22">
        <v>0</v>
      </c>
      <c r="BY346" s="22">
        <v>0</v>
      </c>
      <c r="BZ346" s="22">
        <v>0</v>
      </c>
      <c r="CA346" s="22">
        <v>0</v>
      </c>
      <c r="CB346" s="22">
        <v>0</v>
      </c>
      <c r="CC346" s="22">
        <v>17228</v>
      </c>
      <c r="CD346" s="22">
        <v>23770</v>
      </c>
    </row>
    <row r="347" spans="1:8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12529</v>
      </c>
      <c r="F347" s="22">
        <v>0</v>
      </c>
      <c r="G347" s="22">
        <v>48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60567</v>
      </c>
      <c r="Q347" s="22">
        <v>0</v>
      </c>
      <c r="R347" s="22">
        <v>0</v>
      </c>
      <c r="S347" s="22">
        <v>0</v>
      </c>
      <c r="T347" s="22">
        <v>175274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248418</v>
      </c>
      <c r="AR347" s="22">
        <v>0</v>
      </c>
      <c r="AS347" s="22">
        <v>13785</v>
      </c>
      <c r="AT347" s="22">
        <v>0</v>
      </c>
      <c r="AU347" s="22">
        <v>0</v>
      </c>
      <c r="AV347" s="22">
        <v>0</v>
      </c>
      <c r="AW347" s="22">
        <v>0</v>
      </c>
      <c r="AX347" s="22">
        <v>0</v>
      </c>
      <c r="AY347" s="22">
        <v>0</v>
      </c>
      <c r="AZ347" s="22">
        <v>0</v>
      </c>
      <c r="BA347" s="22">
        <v>0</v>
      </c>
      <c r="BB347" s="22">
        <v>60567</v>
      </c>
      <c r="BC347" s="22">
        <v>0</v>
      </c>
      <c r="BD347" s="22">
        <v>0</v>
      </c>
      <c r="BE347" s="22">
        <v>0</v>
      </c>
      <c r="BF347" s="22">
        <v>175364</v>
      </c>
      <c r="BG347" s="22">
        <v>0</v>
      </c>
      <c r="BH347" s="22">
        <v>0</v>
      </c>
      <c r="BI347" s="22">
        <v>0</v>
      </c>
      <c r="BJ347" s="22">
        <v>0</v>
      </c>
      <c r="BK347" s="22">
        <v>0</v>
      </c>
      <c r="BL347" s="22">
        <v>0</v>
      </c>
      <c r="BM347" s="22">
        <v>0</v>
      </c>
      <c r="BN347" s="22">
        <v>0</v>
      </c>
      <c r="BO347" s="22">
        <v>0</v>
      </c>
      <c r="BP347" s="22">
        <v>0</v>
      </c>
      <c r="BQ347" s="22">
        <v>0</v>
      </c>
      <c r="BR347" s="22">
        <v>0</v>
      </c>
      <c r="BS347" s="22">
        <v>0</v>
      </c>
      <c r="BT347" s="22">
        <v>0</v>
      </c>
      <c r="BU347" s="22">
        <v>0</v>
      </c>
      <c r="BV347" s="22">
        <v>0</v>
      </c>
      <c r="BW347" s="22">
        <v>0</v>
      </c>
      <c r="BX347" s="22">
        <v>0</v>
      </c>
      <c r="BY347" s="22">
        <v>0</v>
      </c>
      <c r="BZ347" s="22">
        <v>0</v>
      </c>
      <c r="CA347" s="22">
        <v>0</v>
      </c>
      <c r="CB347" s="22">
        <v>0</v>
      </c>
      <c r="CC347" s="22">
        <v>249716</v>
      </c>
      <c r="CD347" s="22">
        <v>-1298</v>
      </c>
    </row>
    <row r="348" spans="1:8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1012889</v>
      </c>
      <c r="F348" s="22">
        <v>0</v>
      </c>
      <c r="G348" s="22">
        <v>14008</v>
      </c>
      <c r="H348" s="22">
        <v>0</v>
      </c>
      <c r="I348" s="22">
        <v>0</v>
      </c>
      <c r="J348" s="22">
        <v>1505406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303294</v>
      </c>
      <c r="V348" s="22">
        <v>105867</v>
      </c>
      <c r="W348" s="22">
        <v>249993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14618</v>
      </c>
      <c r="AD348" s="22">
        <v>46625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  <c r="AQ348" s="22">
        <v>3252700</v>
      </c>
      <c r="AR348" s="22">
        <v>0</v>
      </c>
      <c r="AS348" s="22">
        <v>164028</v>
      </c>
      <c r="AT348" s="22">
        <v>0</v>
      </c>
      <c r="AU348" s="22">
        <v>0</v>
      </c>
      <c r="AV348" s="22">
        <v>2149575</v>
      </c>
      <c r="AW348" s="22">
        <v>0</v>
      </c>
      <c r="AX348" s="22">
        <v>0</v>
      </c>
      <c r="AY348" s="22">
        <v>0</v>
      </c>
      <c r="AZ348" s="22">
        <v>0</v>
      </c>
      <c r="BA348" s="22">
        <v>0</v>
      </c>
      <c r="BB348" s="22">
        <v>97019</v>
      </c>
      <c r="BC348" s="22">
        <v>0</v>
      </c>
      <c r="BD348" s="22">
        <v>0</v>
      </c>
      <c r="BE348" s="22">
        <v>0</v>
      </c>
      <c r="BF348" s="22">
        <v>0</v>
      </c>
      <c r="BG348" s="22">
        <v>6855</v>
      </c>
      <c r="BH348" s="22">
        <v>23184</v>
      </c>
      <c r="BI348" s="22">
        <v>311217</v>
      </c>
      <c r="BJ348" s="22">
        <v>4400</v>
      </c>
      <c r="BK348" s="22">
        <v>0</v>
      </c>
      <c r="BL348" s="22">
        <v>0</v>
      </c>
      <c r="BM348" s="22">
        <v>0</v>
      </c>
      <c r="BN348" s="22">
        <v>0</v>
      </c>
      <c r="BO348" s="22">
        <v>0</v>
      </c>
      <c r="BP348" s="22">
        <v>25274</v>
      </c>
      <c r="BQ348" s="22">
        <v>0</v>
      </c>
      <c r="BR348" s="22">
        <v>0</v>
      </c>
      <c r="BS348" s="22">
        <v>0</v>
      </c>
      <c r="BT348" s="22">
        <v>0</v>
      </c>
      <c r="BU348" s="22">
        <v>0</v>
      </c>
      <c r="BV348" s="22">
        <v>0</v>
      </c>
      <c r="BW348" s="22">
        <v>0</v>
      </c>
      <c r="BX348" s="22">
        <v>0</v>
      </c>
      <c r="BY348" s="22">
        <v>0</v>
      </c>
      <c r="BZ348" s="22">
        <v>0</v>
      </c>
      <c r="CA348" s="22">
        <v>0</v>
      </c>
      <c r="CB348" s="22">
        <v>0</v>
      </c>
      <c r="CC348" s="22">
        <v>2781552</v>
      </c>
      <c r="CD348" s="22">
        <v>471148</v>
      </c>
    </row>
    <row r="349" spans="1:8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31300596</v>
      </c>
      <c r="F349" s="22">
        <v>0</v>
      </c>
      <c r="G349" s="22">
        <v>488590</v>
      </c>
      <c r="H349" s="22">
        <v>0</v>
      </c>
      <c r="I349" s="22">
        <v>0</v>
      </c>
      <c r="J349" s="22">
        <v>662929</v>
      </c>
      <c r="K349" s="22">
        <v>0</v>
      </c>
      <c r="L349" s="22">
        <v>0</v>
      </c>
      <c r="M349" s="22">
        <v>46436</v>
      </c>
      <c r="N349" s="22">
        <v>0</v>
      </c>
      <c r="O349" s="22">
        <v>0</v>
      </c>
      <c r="P349" s="22">
        <v>7457376</v>
      </c>
      <c r="Q349" s="22">
        <v>0</v>
      </c>
      <c r="R349" s="22">
        <v>0</v>
      </c>
      <c r="S349" s="22">
        <v>0</v>
      </c>
      <c r="T349" s="22">
        <v>0</v>
      </c>
      <c r="U349" s="22">
        <v>3690872</v>
      </c>
      <c r="V349" s="22">
        <v>0</v>
      </c>
      <c r="W349" s="22">
        <v>543776</v>
      </c>
      <c r="X349" s="22">
        <v>0</v>
      </c>
      <c r="Y349" s="22">
        <v>157954</v>
      </c>
      <c r="Z349" s="22">
        <v>0</v>
      </c>
      <c r="AA349" s="22">
        <v>0</v>
      </c>
      <c r="AB349" s="22">
        <v>0</v>
      </c>
      <c r="AC349" s="22">
        <v>0</v>
      </c>
      <c r="AD349" s="22">
        <v>1058035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379637</v>
      </c>
      <c r="AK349" s="22">
        <v>1250000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  <c r="AQ349" s="22">
        <v>47036201</v>
      </c>
      <c r="AR349" s="22">
        <v>103006</v>
      </c>
      <c r="AS349" s="22">
        <v>4388004</v>
      </c>
      <c r="AT349" s="22">
        <v>429634</v>
      </c>
      <c r="AU349" s="22">
        <v>0</v>
      </c>
      <c r="AV349" s="22">
        <v>915784</v>
      </c>
      <c r="AW349" s="22">
        <v>0</v>
      </c>
      <c r="AX349" s="22">
        <v>194615</v>
      </c>
      <c r="AY349" s="22">
        <v>73666</v>
      </c>
      <c r="AZ349" s="22">
        <v>0</v>
      </c>
      <c r="BA349" s="22">
        <v>1781587</v>
      </c>
      <c r="BB349" s="22">
        <v>18677703</v>
      </c>
      <c r="BC349" s="22">
        <v>16546</v>
      </c>
      <c r="BD349" s="22">
        <v>0</v>
      </c>
      <c r="BE349" s="22">
        <v>0</v>
      </c>
      <c r="BF349" s="22">
        <v>0</v>
      </c>
      <c r="BG349" s="22">
        <v>1030648</v>
      </c>
      <c r="BH349" s="22">
        <v>0</v>
      </c>
      <c r="BI349" s="22">
        <v>978481</v>
      </c>
      <c r="BJ349" s="22">
        <v>0</v>
      </c>
      <c r="BK349" s="22">
        <v>196233</v>
      </c>
      <c r="BL349" s="22">
        <v>0</v>
      </c>
      <c r="BM349" s="22">
        <v>1694</v>
      </c>
      <c r="BN349" s="22">
        <v>0</v>
      </c>
      <c r="BO349" s="22">
        <v>0</v>
      </c>
      <c r="BP349" s="22">
        <v>2065970</v>
      </c>
      <c r="BQ349" s="22">
        <v>0</v>
      </c>
      <c r="BR349" s="22">
        <v>0</v>
      </c>
      <c r="BS349" s="22">
        <v>0</v>
      </c>
      <c r="BT349" s="22">
        <v>0</v>
      </c>
      <c r="BU349" s="22">
        <v>3365639</v>
      </c>
      <c r="BV349" s="22">
        <v>708343</v>
      </c>
      <c r="BW349" s="22">
        <v>34820</v>
      </c>
      <c r="BX349" s="22">
        <v>0</v>
      </c>
      <c r="BY349" s="22">
        <v>0</v>
      </c>
      <c r="BZ349" s="22">
        <v>0</v>
      </c>
      <c r="CA349" s="22">
        <v>0</v>
      </c>
      <c r="CB349" s="22">
        <v>229742</v>
      </c>
      <c r="CC349" s="22">
        <v>35192115</v>
      </c>
      <c r="CD349" s="22">
        <v>11844086</v>
      </c>
    </row>
    <row r="350" spans="1:8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BA02F-AE19-4CDB-B55F-AFA3A83BA9B8}">
  <dimension ref="A1:AU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7" width="15.7109375" customWidth="1"/>
  </cols>
  <sheetData>
    <row r="1" spans="1:47" ht="24" customHeight="1" x14ac:dyDescent="0.3">
      <c r="A1" s="4" t="str">
        <f>HYPERLINK("#'Index'!A1", "&lt;&lt; Index")</f>
        <v>&lt;&lt; Index</v>
      </c>
      <c r="B1" s="20" t="s">
        <v>986</v>
      </c>
      <c r="D1" s="20" t="s">
        <v>987</v>
      </c>
    </row>
    <row r="2" spans="1:4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988</v>
      </c>
      <c r="F2" s="21" t="s">
        <v>989</v>
      </c>
      <c r="G2" s="21" t="s">
        <v>990</v>
      </c>
      <c r="H2" s="21" t="s">
        <v>991</v>
      </c>
      <c r="I2" s="21" t="s">
        <v>992</v>
      </c>
      <c r="J2" s="21" t="s">
        <v>993</v>
      </c>
      <c r="K2" s="21" t="s">
        <v>994</v>
      </c>
      <c r="L2" s="21" t="s">
        <v>14</v>
      </c>
      <c r="M2" s="21" t="s">
        <v>995</v>
      </c>
      <c r="N2" s="21" t="s">
        <v>996</v>
      </c>
      <c r="O2" s="21" t="s">
        <v>997</v>
      </c>
      <c r="P2" s="21" t="s">
        <v>998</v>
      </c>
      <c r="Q2" s="21" t="s">
        <v>999</v>
      </c>
      <c r="R2" s="21" t="s">
        <v>1000</v>
      </c>
      <c r="S2" s="21" t="s">
        <v>1001</v>
      </c>
      <c r="T2" s="21" t="s">
        <v>1002</v>
      </c>
      <c r="U2" s="21" t="s">
        <v>1003</v>
      </c>
      <c r="V2" s="21" t="s">
        <v>1004</v>
      </c>
      <c r="W2" s="21" t="s">
        <v>1005</v>
      </c>
      <c r="X2" s="21" t="s">
        <v>1006</v>
      </c>
      <c r="Y2" s="21" t="s">
        <v>1007</v>
      </c>
      <c r="Z2" s="21" t="s">
        <v>1008</v>
      </c>
      <c r="AA2" s="21" t="s">
        <v>1009</v>
      </c>
      <c r="AB2" s="21" t="s">
        <v>1010</v>
      </c>
      <c r="AC2" s="21" t="s">
        <v>1011</v>
      </c>
      <c r="AD2" s="21" t="s">
        <v>905</v>
      </c>
      <c r="AE2" s="21" t="s">
        <v>1012</v>
      </c>
      <c r="AF2" s="21" t="s">
        <v>1013</v>
      </c>
      <c r="AG2" s="21" t="s">
        <v>1014</v>
      </c>
      <c r="AH2" s="21" t="s">
        <v>1015</v>
      </c>
      <c r="AI2" s="21" t="s">
        <v>1016</v>
      </c>
      <c r="AJ2" s="21" t="s">
        <v>1017</v>
      </c>
      <c r="AK2" s="21" t="s">
        <v>1018</v>
      </c>
      <c r="AL2" s="21" t="s">
        <v>1019</v>
      </c>
      <c r="AM2" s="21" t="s">
        <v>1020</v>
      </c>
      <c r="AN2" s="21" t="s">
        <v>1021</v>
      </c>
      <c r="AO2" s="21" t="s">
        <v>1022</v>
      </c>
      <c r="AP2" s="21" t="s">
        <v>1023</v>
      </c>
      <c r="AQ2" s="21" t="s">
        <v>1024</v>
      </c>
      <c r="AR2" s="21" t="s">
        <v>1025</v>
      </c>
      <c r="AS2" s="21" t="s">
        <v>1026</v>
      </c>
      <c r="AT2" s="21" t="s">
        <v>1027</v>
      </c>
      <c r="AU2" s="21" t="s">
        <v>837</v>
      </c>
    </row>
    <row r="3" spans="1:47" x14ac:dyDescent="0.25">
      <c r="A3" s="21"/>
      <c r="B3" s="21"/>
      <c r="C3" s="21"/>
      <c r="D3" s="21" t="s">
        <v>88</v>
      </c>
      <c r="E3" s="21" t="s">
        <v>1028</v>
      </c>
      <c r="F3" s="21" t="s">
        <v>1029</v>
      </c>
      <c r="G3" s="21" t="s">
        <v>1030</v>
      </c>
      <c r="H3" s="21" t="s">
        <v>1031</v>
      </c>
      <c r="I3" s="21" t="s">
        <v>1032</v>
      </c>
      <c r="J3" s="21" t="s">
        <v>1033</v>
      </c>
      <c r="K3" s="21" t="s">
        <v>1034</v>
      </c>
      <c r="L3" s="21" t="s">
        <v>1035</v>
      </c>
      <c r="M3" s="21" t="s">
        <v>1036</v>
      </c>
      <c r="N3" s="21" t="s">
        <v>1037</v>
      </c>
      <c r="O3" s="21" t="s">
        <v>1038</v>
      </c>
      <c r="P3" s="21" t="s">
        <v>1039</v>
      </c>
      <c r="Q3" s="21" t="s">
        <v>1040</v>
      </c>
      <c r="R3" s="21" t="s">
        <v>1041</v>
      </c>
      <c r="S3" s="21" t="s">
        <v>1042</v>
      </c>
      <c r="T3" s="21" t="s">
        <v>1043</v>
      </c>
      <c r="U3" s="21" t="s">
        <v>1044</v>
      </c>
      <c r="V3" s="21" t="s">
        <v>1045</v>
      </c>
      <c r="W3" s="21" t="s">
        <v>1046</v>
      </c>
      <c r="X3" s="21" t="s">
        <v>1047</v>
      </c>
      <c r="Y3" s="21" t="s">
        <v>1048</v>
      </c>
      <c r="Z3" s="21" t="s">
        <v>1049</v>
      </c>
      <c r="AA3" s="21" t="s">
        <v>1050</v>
      </c>
      <c r="AB3" s="21" t="s">
        <v>1051</v>
      </c>
      <c r="AC3" s="21" t="s">
        <v>1052</v>
      </c>
      <c r="AD3" s="21" t="s">
        <v>1053</v>
      </c>
      <c r="AE3" s="21" t="s">
        <v>1054</v>
      </c>
      <c r="AF3" s="21" t="s">
        <v>1055</v>
      </c>
      <c r="AG3" s="21" t="s">
        <v>1056</v>
      </c>
      <c r="AH3" s="21" t="s">
        <v>1057</v>
      </c>
      <c r="AI3" s="21" t="s">
        <v>1058</v>
      </c>
      <c r="AJ3" s="21" t="s">
        <v>1059</v>
      </c>
      <c r="AK3" s="21" t="s">
        <v>1060</v>
      </c>
      <c r="AL3" s="21" t="s">
        <v>1061</v>
      </c>
      <c r="AM3" s="21" t="s">
        <v>1062</v>
      </c>
      <c r="AN3" s="21" t="s">
        <v>1063</v>
      </c>
      <c r="AO3" s="21" t="s">
        <v>1064</v>
      </c>
      <c r="AP3" s="21" t="s">
        <v>1065</v>
      </c>
      <c r="AQ3" s="21" t="s">
        <v>1066</v>
      </c>
      <c r="AR3" s="21" t="s">
        <v>1067</v>
      </c>
      <c r="AS3" s="21" t="s">
        <v>1068</v>
      </c>
      <c r="AT3" s="21" t="s">
        <v>1069</v>
      </c>
      <c r="AU3" s="21" t="s">
        <v>1070</v>
      </c>
    </row>
    <row r="4" spans="1:4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26712692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401167</v>
      </c>
      <c r="L4" s="22">
        <v>21931010</v>
      </c>
      <c r="M4" s="22">
        <v>554905</v>
      </c>
      <c r="N4" s="22">
        <v>3694953</v>
      </c>
      <c r="O4" s="22">
        <v>563597</v>
      </c>
      <c r="P4" s="22">
        <v>1795381</v>
      </c>
      <c r="Q4" s="22">
        <v>2460790</v>
      </c>
      <c r="R4" s="22">
        <v>1926536</v>
      </c>
      <c r="S4" s="22">
        <v>0</v>
      </c>
      <c r="T4" s="22">
        <v>0</v>
      </c>
      <c r="U4" s="22">
        <v>13130074</v>
      </c>
      <c r="V4" s="22">
        <v>565861</v>
      </c>
      <c r="W4" s="22">
        <v>511314</v>
      </c>
      <c r="X4" s="22">
        <v>16907823</v>
      </c>
      <c r="Y4" s="22">
        <v>1202037</v>
      </c>
      <c r="Z4" s="22">
        <v>0</v>
      </c>
      <c r="AA4" s="22">
        <v>0</v>
      </c>
      <c r="AB4" s="22">
        <v>8400573</v>
      </c>
      <c r="AC4" s="22">
        <v>3285238</v>
      </c>
      <c r="AD4" s="22">
        <v>104043951</v>
      </c>
      <c r="AE4" s="22">
        <v>29321120</v>
      </c>
      <c r="AF4" s="22">
        <v>9533911</v>
      </c>
      <c r="AG4" s="22">
        <v>8128718</v>
      </c>
      <c r="AH4" s="22">
        <v>5545109</v>
      </c>
      <c r="AI4" s="22">
        <v>0</v>
      </c>
      <c r="AJ4" s="22">
        <v>0</v>
      </c>
      <c r="AK4" s="22">
        <v>808342</v>
      </c>
      <c r="AL4" s="22">
        <v>0</v>
      </c>
      <c r="AM4" s="22">
        <v>159837</v>
      </c>
      <c r="AN4" s="22">
        <v>0</v>
      </c>
      <c r="AO4" s="22">
        <v>1699882</v>
      </c>
      <c r="AP4" s="22">
        <v>10959554</v>
      </c>
      <c r="AQ4" s="22">
        <v>79212</v>
      </c>
      <c r="AR4" s="22">
        <v>0</v>
      </c>
      <c r="AS4" s="22">
        <v>329579</v>
      </c>
      <c r="AT4" s="22">
        <v>66565264</v>
      </c>
      <c r="AU4" s="22">
        <v>37478687</v>
      </c>
    </row>
    <row r="5" spans="1:4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9260518</v>
      </c>
      <c r="F5" s="22">
        <v>0</v>
      </c>
      <c r="G5" s="22">
        <v>16692</v>
      </c>
      <c r="H5" s="22">
        <v>755413</v>
      </c>
      <c r="I5" s="22">
        <v>0</v>
      </c>
      <c r="J5" s="22">
        <v>75489</v>
      </c>
      <c r="K5" s="22">
        <v>0</v>
      </c>
      <c r="L5" s="22">
        <v>5317809</v>
      </c>
      <c r="M5" s="22">
        <v>335157</v>
      </c>
      <c r="N5" s="22">
        <v>232426</v>
      </c>
      <c r="O5" s="22">
        <v>216154</v>
      </c>
      <c r="P5" s="22">
        <v>1057939</v>
      </c>
      <c r="Q5" s="22">
        <v>327588</v>
      </c>
      <c r="R5" s="22">
        <v>479924</v>
      </c>
      <c r="S5" s="22">
        <v>12066</v>
      </c>
      <c r="T5" s="22">
        <v>0</v>
      </c>
      <c r="U5" s="22">
        <v>88173</v>
      </c>
      <c r="V5" s="22">
        <v>0</v>
      </c>
      <c r="W5" s="22">
        <v>380309</v>
      </c>
      <c r="X5" s="22">
        <v>0</v>
      </c>
      <c r="Y5" s="22">
        <v>19015662</v>
      </c>
      <c r="Z5" s="22">
        <v>1086114</v>
      </c>
      <c r="AA5" s="22">
        <v>0</v>
      </c>
      <c r="AB5" s="22">
        <v>17301</v>
      </c>
      <c r="AC5" s="22">
        <v>630731</v>
      </c>
      <c r="AD5" s="22">
        <v>39305465</v>
      </c>
      <c r="AE5" s="22">
        <v>6216011</v>
      </c>
      <c r="AF5" s="22">
        <v>7733510</v>
      </c>
      <c r="AG5" s="22">
        <v>234843</v>
      </c>
      <c r="AH5" s="22">
        <v>2951018</v>
      </c>
      <c r="AI5" s="22">
        <v>0</v>
      </c>
      <c r="AJ5" s="22">
        <v>0</v>
      </c>
      <c r="AK5" s="22">
        <v>1439803</v>
      </c>
      <c r="AL5" s="22">
        <v>245109</v>
      </c>
      <c r="AM5" s="22">
        <v>42263</v>
      </c>
      <c r="AN5" s="22">
        <v>0</v>
      </c>
      <c r="AO5" s="22">
        <v>376779</v>
      </c>
      <c r="AP5" s="22">
        <v>4328358</v>
      </c>
      <c r="AQ5" s="22">
        <v>1496616</v>
      </c>
      <c r="AR5" s="22">
        <v>0</v>
      </c>
      <c r="AS5" s="22">
        <v>11008</v>
      </c>
      <c r="AT5" s="22">
        <v>25075318</v>
      </c>
      <c r="AU5" s="22">
        <v>14230147</v>
      </c>
    </row>
    <row r="6" spans="1:4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967243000</v>
      </c>
      <c r="F6" s="22">
        <v>201681000</v>
      </c>
      <c r="G6" s="22">
        <v>0</v>
      </c>
      <c r="H6" s="22">
        <v>0</v>
      </c>
      <c r="I6" s="22">
        <v>0</v>
      </c>
      <c r="J6" s="22">
        <v>13122000</v>
      </c>
      <c r="K6" s="22">
        <v>113000</v>
      </c>
      <c r="L6" s="22">
        <v>838513000</v>
      </c>
      <c r="M6" s="22">
        <v>10240000</v>
      </c>
      <c r="N6" s="22">
        <v>70739000</v>
      </c>
      <c r="O6" s="22">
        <v>57082000</v>
      </c>
      <c r="P6" s="22">
        <v>161914000</v>
      </c>
      <c r="Q6" s="22">
        <v>40507000</v>
      </c>
      <c r="R6" s="22">
        <v>68603000</v>
      </c>
      <c r="S6" s="22">
        <v>0</v>
      </c>
      <c r="T6" s="22">
        <v>-9020000</v>
      </c>
      <c r="U6" s="22">
        <v>207856000</v>
      </c>
      <c r="V6" s="22">
        <v>0</v>
      </c>
      <c r="W6" s="22">
        <v>67806000</v>
      </c>
      <c r="X6" s="22">
        <v>1147000</v>
      </c>
      <c r="Y6" s="22">
        <v>575220000</v>
      </c>
      <c r="Z6" s="22">
        <v>0</v>
      </c>
      <c r="AA6" s="22">
        <v>0</v>
      </c>
      <c r="AB6" s="22">
        <v>36031000</v>
      </c>
      <c r="AC6" s="22">
        <v>23620000</v>
      </c>
      <c r="AD6" s="22">
        <v>3332417000</v>
      </c>
      <c r="AE6" s="22">
        <v>1421037000</v>
      </c>
      <c r="AF6" s="22">
        <v>394390000</v>
      </c>
      <c r="AG6" s="22">
        <v>0</v>
      </c>
      <c r="AH6" s="22">
        <v>278566000</v>
      </c>
      <c r="AI6" s="22">
        <v>0</v>
      </c>
      <c r="AJ6" s="22">
        <v>0</v>
      </c>
      <c r="AK6" s="22">
        <v>0</v>
      </c>
      <c r="AL6" s="22">
        <v>166177000</v>
      </c>
      <c r="AM6" s="22">
        <v>4174000</v>
      </c>
      <c r="AN6" s="22">
        <v>0</v>
      </c>
      <c r="AO6" s="22">
        <v>119861000</v>
      </c>
      <c r="AP6" s="22">
        <v>388869000</v>
      </c>
      <c r="AQ6" s="22">
        <v>0</v>
      </c>
      <c r="AR6" s="22">
        <v>0</v>
      </c>
      <c r="AS6" s="22">
        <v>0</v>
      </c>
      <c r="AT6" s="22">
        <v>2773074000</v>
      </c>
      <c r="AU6" s="22">
        <v>559343000</v>
      </c>
    </row>
    <row r="7" spans="1:4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17942416</v>
      </c>
      <c r="F7" s="22">
        <v>59757</v>
      </c>
      <c r="G7" s="22">
        <v>0</v>
      </c>
      <c r="H7" s="22">
        <v>0</v>
      </c>
      <c r="I7" s="22">
        <v>0</v>
      </c>
      <c r="J7" s="22">
        <v>567826</v>
      </c>
      <c r="K7" s="22">
        <v>178203</v>
      </c>
      <c r="L7" s="22">
        <v>15892046</v>
      </c>
      <c r="M7" s="22">
        <v>231619</v>
      </c>
      <c r="N7" s="22">
        <v>746983</v>
      </c>
      <c r="O7" s="22">
        <v>722970</v>
      </c>
      <c r="P7" s="22">
        <v>886263</v>
      </c>
      <c r="Q7" s="22">
        <v>209794</v>
      </c>
      <c r="R7" s="22">
        <v>1692695</v>
      </c>
      <c r="S7" s="22">
        <v>1280</v>
      </c>
      <c r="T7" s="22">
        <v>0</v>
      </c>
      <c r="U7" s="22">
        <v>4167100</v>
      </c>
      <c r="V7" s="22">
        <v>0</v>
      </c>
      <c r="W7" s="22">
        <v>3979</v>
      </c>
      <c r="X7" s="22">
        <v>333287</v>
      </c>
      <c r="Y7" s="22">
        <v>7365580</v>
      </c>
      <c r="Z7" s="22">
        <v>682863</v>
      </c>
      <c r="AA7" s="22">
        <v>0</v>
      </c>
      <c r="AB7" s="22">
        <v>509199</v>
      </c>
      <c r="AC7" s="22">
        <v>677980</v>
      </c>
      <c r="AD7" s="22">
        <v>52871840</v>
      </c>
      <c r="AE7" s="22">
        <v>15178031</v>
      </c>
      <c r="AF7" s="22">
        <v>8773211</v>
      </c>
      <c r="AG7" s="22">
        <v>0</v>
      </c>
      <c r="AH7" s="22">
        <v>8749854</v>
      </c>
      <c r="AI7" s="22">
        <v>92990</v>
      </c>
      <c r="AJ7" s="22">
        <v>111524</v>
      </c>
      <c r="AK7" s="22">
        <v>4173559</v>
      </c>
      <c r="AL7" s="22">
        <v>330203</v>
      </c>
      <c r="AM7" s="22">
        <v>58035</v>
      </c>
      <c r="AN7" s="22">
        <v>0</v>
      </c>
      <c r="AO7" s="22">
        <v>1309071</v>
      </c>
      <c r="AP7" s="22">
        <v>5998229</v>
      </c>
      <c r="AQ7" s="22">
        <v>4082</v>
      </c>
      <c r="AR7" s="22">
        <v>0</v>
      </c>
      <c r="AS7" s="22">
        <v>8458</v>
      </c>
      <c r="AT7" s="22">
        <v>44787247</v>
      </c>
      <c r="AU7" s="22">
        <v>8084593</v>
      </c>
    </row>
    <row r="8" spans="1:4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14478581</v>
      </c>
      <c r="F8" s="22">
        <v>0</v>
      </c>
      <c r="G8" s="22">
        <v>0</v>
      </c>
      <c r="H8" s="22">
        <v>0</v>
      </c>
      <c r="I8" s="22">
        <v>0</v>
      </c>
      <c r="J8" s="22">
        <v>255521</v>
      </c>
      <c r="K8" s="22">
        <v>0</v>
      </c>
      <c r="L8" s="22">
        <v>6123800</v>
      </c>
      <c r="M8" s="22">
        <v>213326</v>
      </c>
      <c r="N8" s="22">
        <v>286112</v>
      </c>
      <c r="O8" s="22">
        <v>113890</v>
      </c>
      <c r="P8" s="22">
        <v>642537</v>
      </c>
      <c r="Q8" s="22">
        <v>564329</v>
      </c>
      <c r="R8" s="22">
        <v>592194</v>
      </c>
      <c r="S8" s="22">
        <v>0</v>
      </c>
      <c r="T8" s="22">
        <v>0</v>
      </c>
      <c r="U8" s="22">
        <v>0</v>
      </c>
      <c r="V8" s="22">
        <v>0</v>
      </c>
      <c r="W8" s="22">
        <v>311392</v>
      </c>
      <c r="X8" s="22">
        <v>2055072</v>
      </c>
      <c r="Y8" s="22">
        <v>8816923</v>
      </c>
      <c r="Z8" s="22">
        <v>176830</v>
      </c>
      <c r="AA8" s="22">
        <v>0</v>
      </c>
      <c r="AB8" s="22">
        <v>434713</v>
      </c>
      <c r="AC8" s="22">
        <v>323612</v>
      </c>
      <c r="AD8" s="22">
        <v>35388832</v>
      </c>
      <c r="AE8" s="22">
        <v>8040262</v>
      </c>
      <c r="AF8" s="22">
        <v>4833142</v>
      </c>
      <c r="AG8" s="22">
        <v>2845561</v>
      </c>
      <c r="AH8" s="22">
        <v>2166145</v>
      </c>
      <c r="AI8" s="22">
        <v>0</v>
      </c>
      <c r="AJ8" s="22">
        <v>0</v>
      </c>
      <c r="AK8" s="22">
        <v>619625</v>
      </c>
      <c r="AL8" s="22">
        <v>2870095</v>
      </c>
      <c r="AM8" s="22">
        <v>15494</v>
      </c>
      <c r="AN8" s="22">
        <v>0</v>
      </c>
      <c r="AO8" s="22">
        <v>1001197</v>
      </c>
      <c r="AP8" s="22">
        <v>4625583</v>
      </c>
      <c r="AQ8" s="22">
        <v>255022</v>
      </c>
      <c r="AR8" s="22">
        <v>0</v>
      </c>
      <c r="AS8" s="22">
        <v>79523</v>
      </c>
      <c r="AT8" s="22">
        <v>27351649</v>
      </c>
      <c r="AU8" s="22">
        <v>8037183</v>
      </c>
    </row>
    <row r="9" spans="1:4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855120000</v>
      </c>
      <c r="F9" s="22">
        <v>30618000</v>
      </c>
      <c r="G9" s="22">
        <v>2726000</v>
      </c>
      <c r="H9" s="22">
        <v>0</v>
      </c>
      <c r="I9" s="22">
        <v>0</v>
      </c>
      <c r="J9" s="22">
        <v>8584000</v>
      </c>
      <c r="K9" s="22">
        <v>0</v>
      </c>
      <c r="L9" s="22">
        <v>468550000</v>
      </c>
      <c r="M9" s="22">
        <v>8156000</v>
      </c>
      <c r="N9" s="22">
        <v>40777000</v>
      </c>
      <c r="O9" s="22">
        <v>43664000</v>
      </c>
      <c r="P9" s="22">
        <v>103266000</v>
      </c>
      <c r="Q9" s="22">
        <v>225966000</v>
      </c>
      <c r="R9" s="22">
        <v>27333000</v>
      </c>
      <c r="S9" s="22">
        <v>0</v>
      </c>
      <c r="T9" s="22">
        <v>0</v>
      </c>
      <c r="U9" s="22">
        <v>139281000</v>
      </c>
      <c r="V9" s="22">
        <v>0</v>
      </c>
      <c r="W9" s="22">
        <v>78639000</v>
      </c>
      <c r="X9" s="22">
        <v>0</v>
      </c>
      <c r="Y9" s="22">
        <v>429755000</v>
      </c>
      <c r="Z9" s="22">
        <v>0</v>
      </c>
      <c r="AA9" s="22">
        <v>0</v>
      </c>
      <c r="AB9" s="22">
        <v>34226000</v>
      </c>
      <c r="AC9" s="22">
        <v>0</v>
      </c>
      <c r="AD9" s="22">
        <v>2496661000</v>
      </c>
      <c r="AE9" s="22">
        <v>1079964000</v>
      </c>
      <c r="AF9" s="22">
        <v>201796000</v>
      </c>
      <c r="AG9" s="22">
        <v>0</v>
      </c>
      <c r="AH9" s="22">
        <v>226324000</v>
      </c>
      <c r="AI9" s="22">
        <v>8065000</v>
      </c>
      <c r="AJ9" s="22">
        <v>0</v>
      </c>
      <c r="AK9" s="22">
        <v>4497000</v>
      </c>
      <c r="AL9" s="22">
        <v>75505000</v>
      </c>
      <c r="AM9" s="22">
        <v>2976000</v>
      </c>
      <c r="AN9" s="22">
        <v>0</v>
      </c>
      <c r="AO9" s="22">
        <v>75756000</v>
      </c>
      <c r="AP9" s="22">
        <v>328943000</v>
      </c>
      <c r="AQ9" s="22">
        <v>9529000</v>
      </c>
      <c r="AR9" s="22">
        <v>0</v>
      </c>
      <c r="AS9" s="22">
        <v>0</v>
      </c>
      <c r="AT9" s="22">
        <v>2013355000</v>
      </c>
      <c r="AU9" s="22">
        <v>483306000</v>
      </c>
    </row>
    <row r="10" spans="1:4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23382855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11399129</v>
      </c>
      <c r="M10" s="22">
        <v>224636</v>
      </c>
      <c r="N10" s="22">
        <v>1145111</v>
      </c>
      <c r="O10" s="22">
        <v>2776764</v>
      </c>
      <c r="P10" s="22">
        <v>0</v>
      </c>
      <c r="Q10" s="22">
        <v>373280</v>
      </c>
      <c r="R10" s="22">
        <v>1379601</v>
      </c>
      <c r="S10" s="22">
        <v>0</v>
      </c>
      <c r="T10" s="22">
        <v>94290</v>
      </c>
      <c r="U10" s="22">
        <v>1721542</v>
      </c>
      <c r="V10" s="22">
        <v>0</v>
      </c>
      <c r="W10" s="22">
        <v>831484</v>
      </c>
      <c r="X10" s="22">
        <v>1087499</v>
      </c>
      <c r="Y10" s="22">
        <v>11879263</v>
      </c>
      <c r="Z10" s="22">
        <v>0</v>
      </c>
      <c r="AA10" s="22">
        <v>0</v>
      </c>
      <c r="AB10" s="22">
        <v>4974077</v>
      </c>
      <c r="AC10" s="22">
        <v>754005</v>
      </c>
      <c r="AD10" s="22">
        <v>62023536</v>
      </c>
      <c r="AE10" s="22">
        <v>15729532</v>
      </c>
      <c r="AF10" s="22">
        <v>7898418</v>
      </c>
      <c r="AG10" s="22">
        <v>6830121</v>
      </c>
      <c r="AH10" s="22">
        <v>4074204</v>
      </c>
      <c r="AI10" s="22">
        <v>0</v>
      </c>
      <c r="AJ10" s="22">
        <v>1178463</v>
      </c>
      <c r="AK10" s="22">
        <v>0</v>
      </c>
      <c r="AL10" s="22">
        <v>793226</v>
      </c>
      <c r="AM10" s="22">
        <v>59231</v>
      </c>
      <c r="AN10" s="22">
        <v>0</v>
      </c>
      <c r="AO10" s="22">
        <v>777666</v>
      </c>
      <c r="AP10" s="22">
        <v>5460338</v>
      </c>
      <c r="AQ10" s="22">
        <v>0</v>
      </c>
      <c r="AR10" s="22">
        <v>0</v>
      </c>
      <c r="AS10" s="22">
        <v>101044</v>
      </c>
      <c r="AT10" s="22">
        <v>42902243</v>
      </c>
      <c r="AU10" s="22">
        <v>19121293</v>
      </c>
    </row>
    <row r="11" spans="1:4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75817059</v>
      </c>
      <c r="F11" s="22">
        <v>0</v>
      </c>
      <c r="G11" s="22">
        <v>339432</v>
      </c>
      <c r="H11" s="22">
        <v>0</v>
      </c>
      <c r="I11" s="22">
        <v>0</v>
      </c>
      <c r="J11" s="22">
        <v>560720</v>
      </c>
      <c r="K11" s="22">
        <v>0</v>
      </c>
      <c r="L11" s="22">
        <v>18524514</v>
      </c>
      <c r="M11" s="22">
        <v>1354176</v>
      </c>
      <c r="N11" s="22">
        <v>1517920</v>
      </c>
      <c r="O11" s="22">
        <v>2896279</v>
      </c>
      <c r="P11" s="22">
        <v>7447833</v>
      </c>
      <c r="Q11" s="22">
        <v>9704852</v>
      </c>
      <c r="R11" s="22">
        <v>2049952</v>
      </c>
      <c r="S11" s="22">
        <v>0</v>
      </c>
      <c r="T11" s="22">
        <v>0</v>
      </c>
      <c r="U11" s="22">
        <v>5233604</v>
      </c>
      <c r="V11" s="22">
        <v>0</v>
      </c>
      <c r="W11" s="22">
        <v>2359687</v>
      </c>
      <c r="X11" s="22">
        <v>592188</v>
      </c>
      <c r="Y11" s="22">
        <v>24809914</v>
      </c>
      <c r="Z11" s="22">
        <v>2097027</v>
      </c>
      <c r="AA11" s="22">
        <v>1411122</v>
      </c>
      <c r="AB11" s="22">
        <v>573873</v>
      </c>
      <c r="AC11" s="22">
        <v>1120614</v>
      </c>
      <c r="AD11" s="22">
        <v>158410766</v>
      </c>
      <c r="AE11" s="22">
        <v>50609681</v>
      </c>
      <c r="AF11" s="22">
        <v>24653803</v>
      </c>
      <c r="AG11" s="22">
        <v>0</v>
      </c>
      <c r="AH11" s="22">
        <v>17580383</v>
      </c>
      <c r="AI11" s="22">
        <v>103579</v>
      </c>
      <c r="AJ11" s="22">
        <v>13942</v>
      </c>
      <c r="AK11" s="22">
        <v>5677766</v>
      </c>
      <c r="AL11" s="22">
        <v>3133700</v>
      </c>
      <c r="AM11" s="22">
        <v>177651</v>
      </c>
      <c r="AN11" s="22">
        <v>102697</v>
      </c>
      <c r="AO11" s="22">
        <v>5098235</v>
      </c>
      <c r="AP11" s="22">
        <v>13242844</v>
      </c>
      <c r="AQ11" s="22">
        <v>35574</v>
      </c>
      <c r="AR11" s="22">
        <v>0</v>
      </c>
      <c r="AS11" s="22">
        <v>403345</v>
      </c>
      <c r="AT11" s="22">
        <v>120833200</v>
      </c>
      <c r="AU11" s="22">
        <v>37577566</v>
      </c>
    </row>
    <row r="12" spans="1:4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9103307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6650713</v>
      </c>
      <c r="M12" s="22">
        <v>216344</v>
      </c>
      <c r="N12" s="22">
        <v>416409</v>
      </c>
      <c r="O12" s="22">
        <v>212081</v>
      </c>
      <c r="P12" s="22">
        <v>768176</v>
      </c>
      <c r="Q12" s="22">
        <v>53820</v>
      </c>
      <c r="R12" s="22">
        <v>97646</v>
      </c>
      <c r="S12" s="22">
        <v>0</v>
      </c>
      <c r="T12" s="22">
        <v>0</v>
      </c>
      <c r="U12" s="22">
        <v>230780</v>
      </c>
      <c r="V12" s="22">
        <v>0</v>
      </c>
      <c r="W12" s="22">
        <v>1320</v>
      </c>
      <c r="X12" s="22">
        <v>0</v>
      </c>
      <c r="Y12" s="22">
        <v>3834147</v>
      </c>
      <c r="Z12" s="22">
        <v>821239</v>
      </c>
      <c r="AA12" s="22">
        <v>40458</v>
      </c>
      <c r="AB12" s="22">
        <v>13098</v>
      </c>
      <c r="AC12" s="22">
        <v>853464</v>
      </c>
      <c r="AD12" s="22">
        <v>23313002</v>
      </c>
      <c r="AE12" s="22">
        <v>7448736</v>
      </c>
      <c r="AF12" s="22">
        <v>2666492</v>
      </c>
      <c r="AG12" s="22">
        <v>0</v>
      </c>
      <c r="AH12" s="22">
        <v>4486222</v>
      </c>
      <c r="AI12" s="22">
        <v>25934</v>
      </c>
      <c r="AJ12" s="22">
        <v>0</v>
      </c>
      <c r="AK12" s="22">
        <v>969267</v>
      </c>
      <c r="AL12" s="22">
        <v>701206</v>
      </c>
      <c r="AM12" s="22">
        <v>18715</v>
      </c>
      <c r="AN12" s="22">
        <v>0</v>
      </c>
      <c r="AO12" s="22">
        <v>569610</v>
      </c>
      <c r="AP12" s="22">
        <v>3517270</v>
      </c>
      <c r="AQ12" s="22">
        <v>189176</v>
      </c>
      <c r="AR12" s="22">
        <v>0</v>
      </c>
      <c r="AS12" s="22">
        <v>0</v>
      </c>
      <c r="AT12" s="22">
        <v>20592628</v>
      </c>
      <c r="AU12" s="22">
        <v>2720374</v>
      </c>
    </row>
    <row r="13" spans="1:4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25278458</v>
      </c>
      <c r="F13" s="22">
        <v>0</v>
      </c>
      <c r="G13" s="22">
        <v>0</v>
      </c>
      <c r="H13" s="22">
        <v>0</v>
      </c>
      <c r="I13" s="22">
        <v>0</v>
      </c>
      <c r="J13" s="22">
        <v>109491</v>
      </c>
      <c r="K13" s="22">
        <v>104823</v>
      </c>
      <c r="L13" s="22">
        <v>12992190</v>
      </c>
      <c r="M13" s="22">
        <v>510114</v>
      </c>
      <c r="N13" s="22">
        <v>1615897</v>
      </c>
      <c r="O13" s="22">
        <v>1689701</v>
      </c>
      <c r="P13" s="22">
        <v>3000462</v>
      </c>
      <c r="Q13" s="22">
        <v>425800</v>
      </c>
      <c r="R13" s="22">
        <v>1805056</v>
      </c>
      <c r="S13" s="22">
        <v>0</v>
      </c>
      <c r="T13" s="22">
        <v>0</v>
      </c>
      <c r="U13" s="22">
        <v>20484361</v>
      </c>
      <c r="V13" s="22">
        <v>0</v>
      </c>
      <c r="W13" s="22">
        <v>664403</v>
      </c>
      <c r="X13" s="22">
        <v>1091702</v>
      </c>
      <c r="Y13" s="22">
        <v>8477708</v>
      </c>
      <c r="Z13" s="22">
        <v>3043033</v>
      </c>
      <c r="AA13" s="22">
        <v>0</v>
      </c>
      <c r="AB13" s="22">
        <v>2193751</v>
      </c>
      <c r="AC13" s="22">
        <v>752864</v>
      </c>
      <c r="AD13" s="22">
        <v>84239814</v>
      </c>
      <c r="AE13" s="22">
        <v>22095080</v>
      </c>
      <c r="AF13" s="22">
        <v>8689901</v>
      </c>
      <c r="AG13" s="22">
        <v>6256864</v>
      </c>
      <c r="AH13" s="22">
        <v>5478805</v>
      </c>
      <c r="AI13" s="22">
        <v>0</v>
      </c>
      <c r="AJ13" s="22">
        <v>0</v>
      </c>
      <c r="AK13" s="22">
        <v>97653</v>
      </c>
      <c r="AL13" s="22">
        <v>2782215</v>
      </c>
      <c r="AM13" s="22">
        <v>94766</v>
      </c>
      <c r="AN13" s="22">
        <v>0</v>
      </c>
      <c r="AO13" s="22">
        <v>2429423</v>
      </c>
      <c r="AP13" s="22">
        <v>14281004</v>
      </c>
      <c r="AQ13" s="22">
        <v>2540349</v>
      </c>
      <c r="AR13" s="22">
        <v>0</v>
      </c>
      <c r="AS13" s="22">
        <v>0</v>
      </c>
      <c r="AT13" s="22">
        <v>64746060</v>
      </c>
      <c r="AU13" s="22">
        <v>19493754</v>
      </c>
    </row>
    <row r="14" spans="1:4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85357000</v>
      </c>
      <c r="F14" s="22">
        <v>0</v>
      </c>
      <c r="G14" s="22">
        <v>198000</v>
      </c>
      <c r="H14" s="22">
        <v>2939000</v>
      </c>
      <c r="I14" s="22">
        <v>0</v>
      </c>
      <c r="J14" s="22">
        <v>421000</v>
      </c>
      <c r="K14" s="22">
        <v>295000</v>
      </c>
      <c r="L14" s="22">
        <v>154610000</v>
      </c>
      <c r="M14" s="22">
        <v>706000</v>
      </c>
      <c r="N14" s="22">
        <v>3260000</v>
      </c>
      <c r="O14" s="22">
        <v>5816000</v>
      </c>
      <c r="P14" s="22">
        <v>3988000</v>
      </c>
      <c r="Q14" s="22">
        <v>3356000</v>
      </c>
      <c r="R14" s="22">
        <v>492000</v>
      </c>
      <c r="S14" s="22">
        <v>50000</v>
      </c>
      <c r="T14" s="22">
        <v>0</v>
      </c>
      <c r="U14" s="22">
        <v>19166000</v>
      </c>
      <c r="V14" s="22">
        <v>0</v>
      </c>
      <c r="W14" s="22">
        <v>4739000</v>
      </c>
      <c r="X14" s="22">
        <v>0</v>
      </c>
      <c r="Y14" s="22">
        <v>27940000</v>
      </c>
      <c r="Z14" s="22">
        <v>0</v>
      </c>
      <c r="AA14" s="22">
        <v>0</v>
      </c>
      <c r="AB14" s="22">
        <v>0</v>
      </c>
      <c r="AC14" s="22">
        <v>5646000</v>
      </c>
      <c r="AD14" s="22">
        <v>318979000</v>
      </c>
      <c r="AE14" s="22">
        <v>121184000</v>
      </c>
      <c r="AF14" s="22">
        <v>41061000</v>
      </c>
      <c r="AG14" s="22">
        <v>0</v>
      </c>
      <c r="AH14" s="22">
        <v>51924000</v>
      </c>
      <c r="AI14" s="22">
        <v>0</v>
      </c>
      <c r="AJ14" s="22">
        <v>0</v>
      </c>
      <c r="AK14" s="22">
        <v>0</v>
      </c>
      <c r="AL14" s="22">
        <v>6144000</v>
      </c>
      <c r="AM14" s="22">
        <v>874000</v>
      </c>
      <c r="AN14" s="22">
        <v>0</v>
      </c>
      <c r="AO14" s="22">
        <v>2202000</v>
      </c>
      <c r="AP14" s="22">
        <v>27496000</v>
      </c>
      <c r="AQ14" s="22">
        <v>1311000</v>
      </c>
      <c r="AR14" s="22">
        <v>0</v>
      </c>
      <c r="AS14" s="22">
        <v>-3487000</v>
      </c>
      <c r="AT14" s="22">
        <v>248709000</v>
      </c>
      <c r="AU14" s="22">
        <v>70270000</v>
      </c>
    </row>
    <row r="15" spans="1:4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43948000</v>
      </c>
      <c r="F15" s="22">
        <v>0</v>
      </c>
      <c r="G15" s="22">
        <v>117000</v>
      </c>
      <c r="H15" s="22">
        <v>0</v>
      </c>
      <c r="I15" s="22">
        <v>0</v>
      </c>
      <c r="J15" s="22">
        <v>363000</v>
      </c>
      <c r="K15" s="22">
        <v>0</v>
      </c>
      <c r="L15" s="22">
        <v>226658000</v>
      </c>
      <c r="M15" s="22">
        <v>0</v>
      </c>
      <c r="N15" s="22">
        <v>6126000</v>
      </c>
      <c r="O15" s="22">
        <v>0</v>
      </c>
      <c r="P15" s="22">
        <v>0</v>
      </c>
      <c r="Q15" s="22">
        <v>16791000</v>
      </c>
      <c r="R15" s="22">
        <v>0</v>
      </c>
      <c r="S15" s="22">
        <v>755000</v>
      </c>
      <c r="T15" s="22">
        <v>0</v>
      </c>
      <c r="U15" s="22">
        <v>1585000</v>
      </c>
      <c r="V15" s="22">
        <v>0</v>
      </c>
      <c r="W15" s="22">
        <v>1059000</v>
      </c>
      <c r="X15" s="22">
        <v>45000</v>
      </c>
      <c r="Y15" s="22">
        <v>17486000</v>
      </c>
      <c r="Z15" s="22">
        <v>0</v>
      </c>
      <c r="AA15" s="22">
        <v>0</v>
      </c>
      <c r="AB15" s="22">
        <v>1430000</v>
      </c>
      <c r="AC15" s="22">
        <v>16671000</v>
      </c>
      <c r="AD15" s="22">
        <v>333034000</v>
      </c>
      <c r="AE15" s="22">
        <v>105897000</v>
      </c>
      <c r="AF15" s="22">
        <v>40821000</v>
      </c>
      <c r="AG15" s="22">
        <v>0</v>
      </c>
      <c r="AH15" s="22">
        <v>38161000</v>
      </c>
      <c r="AI15" s="22">
        <v>391000</v>
      </c>
      <c r="AJ15" s="22">
        <v>0</v>
      </c>
      <c r="AK15" s="22">
        <v>0</v>
      </c>
      <c r="AL15" s="22">
        <v>1067000</v>
      </c>
      <c r="AM15" s="22">
        <v>122000</v>
      </c>
      <c r="AN15" s="22">
        <v>0</v>
      </c>
      <c r="AO15" s="22">
        <v>11255000</v>
      </c>
      <c r="AP15" s="22">
        <v>91311000</v>
      </c>
      <c r="AQ15" s="22">
        <v>1396000</v>
      </c>
      <c r="AR15" s="22">
        <v>0</v>
      </c>
      <c r="AS15" s="22">
        <v>31595000</v>
      </c>
      <c r="AT15" s="22">
        <v>322016000</v>
      </c>
      <c r="AU15" s="22">
        <v>11018000</v>
      </c>
    </row>
    <row r="16" spans="1:4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86374066</v>
      </c>
      <c r="F16" s="22">
        <v>0</v>
      </c>
      <c r="G16" s="22">
        <v>248720</v>
      </c>
      <c r="H16" s="22">
        <v>0</v>
      </c>
      <c r="I16" s="22">
        <v>0</v>
      </c>
      <c r="J16" s="22">
        <v>185201</v>
      </c>
      <c r="K16" s="22">
        <v>3118995</v>
      </c>
      <c r="L16" s="22">
        <v>114787692</v>
      </c>
      <c r="M16" s="22">
        <v>1195235</v>
      </c>
      <c r="N16" s="22">
        <v>2349687</v>
      </c>
      <c r="O16" s="22">
        <v>4221959</v>
      </c>
      <c r="P16" s="22">
        <v>6392236</v>
      </c>
      <c r="Q16" s="22">
        <v>7306369</v>
      </c>
      <c r="R16" s="22">
        <v>3456123</v>
      </c>
      <c r="S16" s="22">
        <v>0</v>
      </c>
      <c r="T16" s="22">
        <v>0</v>
      </c>
      <c r="U16" s="22">
        <v>16381508</v>
      </c>
      <c r="V16" s="22">
        <v>0</v>
      </c>
      <c r="W16" s="22">
        <v>4933436</v>
      </c>
      <c r="X16" s="22">
        <v>2631799</v>
      </c>
      <c r="Y16" s="22">
        <v>26306784</v>
      </c>
      <c r="Z16" s="22">
        <v>471890</v>
      </c>
      <c r="AA16" s="22">
        <v>0</v>
      </c>
      <c r="AB16" s="22">
        <v>7878277</v>
      </c>
      <c r="AC16" s="22">
        <v>7309715</v>
      </c>
      <c r="AD16" s="22">
        <v>295549692</v>
      </c>
      <c r="AE16" s="22">
        <v>99846569</v>
      </c>
      <c r="AF16" s="22">
        <v>34618350</v>
      </c>
      <c r="AG16" s="22">
        <v>15499400</v>
      </c>
      <c r="AH16" s="22">
        <v>31689136</v>
      </c>
      <c r="AI16" s="22">
        <v>0</v>
      </c>
      <c r="AJ16" s="22">
        <v>0</v>
      </c>
      <c r="AK16" s="22">
        <v>10794536</v>
      </c>
      <c r="AL16" s="22">
        <v>0</v>
      </c>
      <c r="AM16" s="22">
        <v>394052</v>
      </c>
      <c r="AN16" s="22">
        <v>0</v>
      </c>
      <c r="AO16" s="22">
        <v>8591822</v>
      </c>
      <c r="AP16" s="22">
        <v>41632302</v>
      </c>
      <c r="AQ16" s="22">
        <v>2887964</v>
      </c>
      <c r="AR16" s="22">
        <v>0</v>
      </c>
      <c r="AS16" s="22">
        <v>-38620</v>
      </c>
      <c r="AT16" s="22">
        <v>245915511</v>
      </c>
      <c r="AU16" s="22">
        <v>49634181</v>
      </c>
    </row>
    <row r="17" spans="1:4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22171940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16891107</v>
      </c>
      <c r="M17" s="22">
        <v>456361</v>
      </c>
      <c r="N17" s="22">
        <v>1555759</v>
      </c>
      <c r="O17" s="22">
        <v>1963099</v>
      </c>
      <c r="P17" s="22">
        <v>1970982</v>
      </c>
      <c r="Q17" s="22">
        <v>136266</v>
      </c>
      <c r="R17" s="22">
        <v>638670</v>
      </c>
      <c r="S17" s="22">
        <v>0</v>
      </c>
      <c r="T17" s="22">
        <v>18377</v>
      </c>
      <c r="U17" s="22">
        <v>2503469</v>
      </c>
      <c r="V17" s="22">
        <v>0</v>
      </c>
      <c r="W17" s="22">
        <v>176014</v>
      </c>
      <c r="X17" s="22">
        <v>0</v>
      </c>
      <c r="Y17" s="22">
        <v>10314411</v>
      </c>
      <c r="Z17" s="22">
        <v>591036</v>
      </c>
      <c r="AA17" s="22">
        <v>0</v>
      </c>
      <c r="AB17" s="22">
        <v>3764931</v>
      </c>
      <c r="AC17" s="22">
        <v>0</v>
      </c>
      <c r="AD17" s="22">
        <v>63152422</v>
      </c>
      <c r="AE17" s="22">
        <v>19101371</v>
      </c>
      <c r="AF17" s="22">
        <v>12149322</v>
      </c>
      <c r="AG17" s="22">
        <v>0</v>
      </c>
      <c r="AH17" s="22">
        <v>8678277</v>
      </c>
      <c r="AI17" s="22">
        <v>0</v>
      </c>
      <c r="AJ17" s="22">
        <v>0</v>
      </c>
      <c r="AK17" s="22">
        <v>0</v>
      </c>
      <c r="AL17" s="22">
        <v>189400</v>
      </c>
      <c r="AM17" s="22">
        <v>65792</v>
      </c>
      <c r="AN17" s="22">
        <v>0</v>
      </c>
      <c r="AO17" s="22">
        <v>592243</v>
      </c>
      <c r="AP17" s="22">
        <v>8086236</v>
      </c>
      <c r="AQ17" s="22">
        <v>0</v>
      </c>
      <c r="AR17" s="22">
        <v>0</v>
      </c>
      <c r="AS17" s="22">
        <v>0</v>
      </c>
      <c r="AT17" s="22">
        <v>48862641</v>
      </c>
      <c r="AU17" s="22">
        <v>14289781</v>
      </c>
    </row>
    <row r="18" spans="1:4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69800800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37705463</v>
      </c>
      <c r="M18" s="22">
        <v>754674</v>
      </c>
      <c r="N18" s="22">
        <v>1704672</v>
      </c>
      <c r="O18" s="22">
        <v>3488050</v>
      </c>
      <c r="P18" s="22">
        <v>1030703</v>
      </c>
      <c r="Q18" s="22">
        <v>773274</v>
      </c>
      <c r="R18" s="22">
        <v>2205100</v>
      </c>
      <c r="S18" s="22">
        <v>0</v>
      </c>
      <c r="T18" s="22">
        <v>0</v>
      </c>
      <c r="U18" s="22">
        <v>4536439</v>
      </c>
      <c r="V18" s="22">
        <v>0</v>
      </c>
      <c r="W18" s="22">
        <v>0</v>
      </c>
      <c r="X18" s="22">
        <v>199593</v>
      </c>
      <c r="Y18" s="22">
        <v>41246437</v>
      </c>
      <c r="Z18" s="22">
        <v>0</v>
      </c>
      <c r="AA18" s="22">
        <v>0</v>
      </c>
      <c r="AB18" s="22">
        <v>692618</v>
      </c>
      <c r="AC18" s="22">
        <v>4097443</v>
      </c>
      <c r="AD18" s="22">
        <v>168235266</v>
      </c>
      <c r="AE18" s="22">
        <v>56538284</v>
      </c>
      <c r="AF18" s="22">
        <v>24093554</v>
      </c>
      <c r="AG18" s="22">
        <v>13862646</v>
      </c>
      <c r="AH18" s="22">
        <v>11639137</v>
      </c>
      <c r="AI18" s="22">
        <v>0</v>
      </c>
      <c r="AJ18" s="22">
        <v>0</v>
      </c>
      <c r="AK18" s="22">
        <v>0</v>
      </c>
      <c r="AL18" s="22">
        <v>4202350</v>
      </c>
      <c r="AM18" s="22">
        <v>0</v>
      </c>
      <c r="AN18" s="22">
        <v>0</v>
      </c>
      <c r="AO18" s="22">
        <v>3240972</v>
      </c>
      <c r="AP18" s="22">
        <v>18116784</v>
      </c>
      <c r="AQ18" s="22">
        <v>427064</v>
      </c>
      <c r="AR18" s="22">
        <v>0</v>
      </c>
      <c r="AS18" s="22">
        <v>732971</v>
      </c>
      <c r="AT18" s="22">
        <v>132853762</v>
      </c>
      <c r="AU18" s="22">
        <v>35381504</v>
      </c>
    </row>
    <row r="19" spans="1:4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9761470</v>
      </c>
      <c r="F19" s="22">
        <v>0</v>
      </c>
      <c r="G19" s="22">
        <v>0</v>
      </c>
      <c r="H19" s="22">
        <v>0</v>
      </c>
      <c r="I19" s="22">
        <v>0</v>
      </c>
      <c r="J19" s="22">
        <v>104198</v>
      </c>
      <c r="K19" s="22">
        <v>543</v>
      </c>
      <c r="L19" s="22">
        <v>5893970</v>
      </c>
      <c r="M19" s="22">
        <v>164506</v>
      </c>
      <c r="N19" s="22">
        <v>183131</v>
      </c>
      <c r="O19" s="22">
        <v>965470</v>
      </c>
      <c r="P19" s="22">
        <v>1482301</v>
      </c>
      <c r="Q19" s="22">
        <v>168249</v>
      </c>
      <c r="R19" s="22">
        <v>460643</v>
      </c>
      <c r="S19" s="22">
        <v>0</v>
      </c>
      <c r="T19" s="22">
        <v>0</v>
      </c>
      <c r="U19" s="22">
        <v>0</v>
      </c>
      <c r="V19" s="22">
        <v>0</v>
      </c>
      <c r="W19" s="22">
        <v>910928</v>
      </c>
      <c r="X19" s="22">
        <v>25790</v>
      </c>
      <c r="Y19" s="22">
        <v>5509870</v>
      </c>
      <c r="Z19" s="22">
        <v>331329</v>
      </c>
      <c r="AA19" s="22">
        <v>0</v>
      </c>
      <c r="AB19" s="22">
        <v>18232</v>
      </c>
      <c r="AC19" s="22">
        <v>377839</v>
      </c>
      <c r="AD19" s="22">
        <v>26358469</v>
      </c>
      <c r="AE19" s="22">
        <v>7393203</v>
      </c>
      <c r="AF19" s="22">
        <v>4911182</v>
      </c>
      <c r="AG19" s="22">
        <v>1653592</v>
      </c>
      <c r="AH19" s="22">
        <v>2715829</v>
      </c>
      <c r="AI19" s="22">
        <v>102474</v>
      </c>
      <c r="AJ19" s="22">
        <v>24894</v>
      </c>
      <c r="AK19" s="22">
        <v>335281</v>
      </c>
      <c r="AL19" s="22">
        <v>564521</v>
      </c>
      <c r="AM19" s="22">
        <v>19499</v>
      </c>
      <c r="AN19" s="22">
        <v>0</v>
      </c>
      <c r="AO19" s="22">
        <v>1113494</v>
      </c>
      <c r="AP19" s="22">
        <v>3469727</v>
      </c>
      <c r="AQ19" s="22">
        <v>32376</v>
      </c>
      <c r="AR19" s="22">
        <v>0</v>
      </c>
      <c r="AS19" s="22">
        <v>97666</v>
      </c>
      <c r="AT19" s="22">
        <v>22433738</v>
      </c>
      <c r="AU19" s="22">
        <v>3924731</v>
      </c>
    </row>
    <row r="20" spans="1:47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6765427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4061902</v>
      </c>
      <c r="M20" s="22">
        <v>125080</v>
      </c>
      <c r="N20" s="22">
        <v>131336</v>
      </c>
      <c r="O20" s="22">
        <v>0</v>
      </c>
      <c r="P20" s="22">
        <v>339061</v>
      </c>
      <c r="Q20" s="22">
        <v>16002</v>
      </c>
      <c r="R20" s="22">
        <v>241978</v>
      </c>
      <c r="S20" s="22">
        <v>0</v>
      </c>
      <c r="T20" s="22">
        <v>0</v>
      </c>
      <c r="U20" s="22">
        <v>115455</v>
      </c>
      <c r="V20" s="22">
        <v>0</v>
      </c>
      <c r="W20" s="22">
        <v>715175</v>
      </c>
      <c r="X20" s="22">
        <v>0</v>
      </c>
      <c r="Y20" s="22">
        <v>6840200</v>
      </c>
      <c r="Z20" s="22">
        <v>0</v>
      </c>
      <c r="AA20" s="22">
        <v>0</v>
      </c>
      <c r="AB20" s="22">
        <v>0</v>
      </c>
      <c r="AC20" s="22">
        <v>86007</v>
      </c>
      <c r="AD20" s="22">
        <v>19437623</v>
      </c>
      <c r="AE20" s="22">
        <v>4923486</v>
      </c>
      <c r="AF20" s="22">
        <v>2963122</v>
      </c>
      <c r="AG20" s="22">
        <v>0</v>
      </c>
      <c r="AH20" s="22">
        <v>2510983</v>
      </c>
      <c r="AI20" s="22">
        <v>0</v>
      </c>
      <c r="AJ20" s="22">
        <v>0</v>
      </c>
      <c r="AK20" s="22">
        <v>0</v>
      </c>
      <c r="AL20" s="22">
        <v>247609</v>
      </c>
      <c r="AM20" s="22">
        <v>8934</v>
      </c>
      <c r="AN20" s="22">
        <v>0</v>
      </c>
      <c r="AO20" s="22">
        <v>45928</v>
      </c>
      <c r="AP20" s="22">
        <v>3193412</v>
      </c>
      <c r="AQ20" s="22">
        <v>279573</v>
      </c>
      <c r="AR20" s="22">
        <v>0</v>
      </c>
      <c r="AS20" s="22">
        <v>197679</v>
      </c>
      <c r="AT20" s="22">
        <v>14370726</v>
      </c>
      <c r="AU20" s="22">
        <v>5066897</v>
      </c>
    </row>
    <row r="21" spans="1:47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5135920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58806</v>
      </c>
      <c r="L21" s="22">
        <v>3989185</v>
      </c>
      <c r="M21" s="22">
        <v>35055</v>
      </c>
      <c r="N21" s="22">
        <v>109401</v>
      </c>
      <c r="O21" s="22">
        <v>40278</v>
      </c>
      <c r="P21" s="22">
        <v>357357</v>
      </c>
      <c r="Q21" s="22">
        <v>45668</v>
      </c>
      <c r="R21" s="22">
        <v>482666</v>
      </c>
      <c r="S21" s="22">
        <v>0</v>
      </c>
      <c r="T21" s="22">
        <v>0</v>
      </c>
      <c r="U21" s="22">
        <v>0</v>
      </c>
      <c r="V21" s="22">
        <v>0</v>
      </c>
      <c r="W21" s="22">
        <v>980280</v>
      </c>
      <c r="X21" s="22">
        <v>0</v>
      </c>
      <c r="Y21" s="22">
        <v>5671903</v>
      </c>
      <c r="Z21" s="22">
        <v>156001</v>
      </c>
      <c r="AA21" s="22">
        <v>0</v>
      </c>
      <c r="AB21" s="22">
        <v>134462</v>
      </c>
      <c r="AC21" s="22">
        <v>90020</v>
      </c>
      <c r="AD21" s="22">
        <v>17287002</v>
      </c>
      <c r="AE21" s="22">
        <v>5437464</v>
      </c>
      <c r="AF21" s="22">
        <v>2618854</v>
      </c>
      <c r="AG21" s="22">
        <v>0</v>
      </c>
      <c r="AH21" s="22">
        <v>1988718</v>
      </c>
      <c r="AI21" s="22">
        <v>25372</v>
      </c>
      <c r="AJ21" s="22">
        <v>0</v>
      </c>
      <c r="AK21" s="22">
        <v>102498</v>
      </c>
      <c r="AL21" s="22">
        <v>1067842</v>
      </c>
      <c r="AM21" s="22">
        <v>14956</v>
      </c>
      <c r="AN21" s="22">
        <v>0</v>
      </c>
      <c r="AO21" s="22">
        <v>363031</v>
      </c>
      <c r="AP21" s="22">
        <v>1726782</v>
      </c>
      <c r="AQ21" s="22">
        <v>0</v>
      </c>
      <c r="AR21" s="22">
        <v>0</v>
      </c>
      <c r="AS21" s="22">
        <v>0</v>
      </c>
      <c r="AT21" s="22">
        <v>13345517</v>
      </c>
      <c r="AU21" s="22">
        <v>3941485</v>
      </c>
    </row>
    <row r="22" spans="1:47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22986024</v>
      </c>
      <c r="F22" s="22">
        <v>0</v>
      </c>
      <c r="G22" s="22">
        <v>0</v>
      </c>
      <c r="H22" s="22">
        <v>0</v>
      </c>
      <c r="I22" s="22">
        <v>24764</v>
      </c>
      <c r="J22" s="22">
        <v>297071</v>
      </c>
      <c r="K22" s="22">
        <v>0</v>
      </c>
      <c r="L22" s="22">
        <v>1969856</v>
      </c>
      <c r="M22" s="22">
        <v>141654</v>
      </c>
      <c r="N22" s="22">
        <v>242321</v>
      </c>
      <c r="O22" s="22">
        <v>70900</v>
      </c>
      <c r="P22" s="22">
        <v>0</v>
      </c>
      <c r="Q22" s="22">
        <v>288412</v>
      </c>
      <c r="R22" s="22">
        <v>64542</v>
      </c>
      <c r="S22" s="22">
        <v>4129</v>
      </c>
      <c r="T22" s="22">
        <v>421655</v>
      </c>
      <c r="U22" s="22">
        <v>334140</v>
      </c>
      <c r="V22" s="22">
        <v>0</v>
      </c>
      <c r="W22" s="22">
        <v>1055400</v>
      </c>
      <c r="X22" s="22">
        <v>0</v>
      </c>
      <c r="Y22" s="22">
        <v>6993694</v>
      </c>
      <c r="Z22" s="22">
        <v>0</v>
      </c>
      <c r="AA22" s="22">
        <v>0</v>
      </c>
      <c r="AB22" s="22">
        <v>175572</v>
      </c>
      <c r="AC22" s="22">
        <v>475606</v>
      </c>
      <c r="AD22" s="22">
        <v>35545740</v>
      </c>
      <c r="AE22" s="22">
        <v>5371092</v>
      </c>
      <c r="AF22" s="22">
        <v>6195233</v>
      </c>
      <c r="AG22" s="22">
        <v>0</v>
      </c>
      <c r="AH22" s="22">
        <v>5006780</v>
      </c>
      <c r="AI22" s="22">
        <v>0</v>
      </c>
      <c r="AJ22" s="22">
        <v>1948168</v>
      </c>
      <c r="AK22" s="22">
        <v>0</v>
      </c>
      <c r="AL22" s="22">
        <v>1531051</v>
      </c>
      <c r="AM22" s="22">
        <v>20762</v>
      </c>
      <c r="AN22" s="22">
        <v>0</v>
      </c>
      <c r="AO22" s="22">
        <v>449221</v>
      </c>
      <c r="AP22" s="22">
        <v>6010706</v>
      </c>
      <c r="AQ22" s="22">
        <v>0</v>
      </c>
      <c r="AR22" s="22">
        <v>0</v>
      </c>
      <c r="AS22" s="22">
        <v>72718</v>
      </c>
      <c r="AT22" s="22">
        <v>26605731</v>
      </c>
      <c r="AU22" s="22">
        <v>8940009</v>
      </c>
    </row>
    <row r="23" spans="1:47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142290365</v>
      </c>
      <c r="F23" s="22">
        <v>0</v>
      </c>
      <c r="G23" s="22">
        <v>0</v>
      </c>
      <c r="H23" s="22">
        <v>0</v>
      </c>
      <c r="I23" s="22">
        <v>0</v>
      </c>
      <c r="J23" s="22">
        <v>139745</v>
      </c>
      <c r="K23" s="22">
        <v>0</v>
      </c>
      <c r="L23" s="22">
        <v>70198760</v>
      </c>
      <c r="M23" s="22">
        <v>1116531</v>
      </c>
      <c r="N23" s="22">
        <v>4494096</v>
      </c>
      <c r="O23" s="22">
        <v>4363044</v>
      </c>
      <c r="P23" s="22">
        <v>2296718</v>
      </c>
      <c r="Q23" s="22">
        <v>5531674</v>
      </c>
      <c r="R23" s="22">
        <v>2344065</v>
      </c>
      <c r="S23" s="22">
        <v>0</v>
      </c>
      <c r="T23" s="22">
        <v>0</v>
      </c>
      <c r="U23" s="22">
        <v>19999203</v>
      </c>
      <c r="V23" s="22">
        <v>0</v>
      </c>
      <c r="W23" s="22">
        <v>3036472</v>
      </c>
      <c r="X23" s="22">
        <v>0</v>
      </c>
      <c r="Y23" s="22">
        <v>34465774</v>
      </c>
      <c r="Z23" s="22">
        <v>929865</v>
      </c>
      <c r="AA23" s="22">
        <v>0</v>
      </c>
      <c r="AB23" s="22">
        <v>5140001</v>
      </c>
      <c r="AC23" s="22">
        <v>13284567</v>
      </c>
      <c r="AD23" s="22">
        <v>309630880</v>
      </c>
      <c r="AE23" s="22">
        <v>108072136</v>
      </c>
      <c r="AF23" s="22">
        <v>39132429</v>
      </c>
      <c r="AG23" s="22">
        <v>8062043</v>
      </c>
      <c r="AH23" s="22">
        <v>36896669</v>
      </c>
      <c r="AI23" s="22">
        <v>0</v>
      </c>
      <c r="AJ23" s="22">
        <v>0</v>
      </c>
      <c r="AK23" s="22">
        <v>0</v>
      </c>
      <c r="AL23" s="22">
        <v>2771214</v>
      </c>
      <c r="AM23" s="22">
        <v>336817</v>
      </c>
      <c r="AN23" s="22">
        <v>0</v>
      </c>
      <c r="AO23" s="22">
        <v>7462104</v>
      </c>
      <c r="AP23" s="22">
        <v>36561596</v>
      </c>
      <c r="AQ23" s="22">
        <v>190099</v>
      </c>
      <c r="AR23" s="22">
        <v>0</v>
      </c>
      <c r="AS23" s="22">
        <v>1498674</v>
      </c>
      <c r="AT23" s="22">
        <v>240983781</v>
      </c>
      <c r="AU23" s="22">
        <v>68647099</v>
      </c>
    </row>
    <row r="24" spans="1:47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431268147</v>
      </c>
      <c r="F24" s="22">
        <v>0</v>
      </c>
      <c r="G24" s="22">
        <v>0</v>
      </c>
      <c r="H24" s="22">
        <v>0</v>
      </c>
      <c r="I24" s="22">
        <v>463545</v>
      </c>
      <c r="J24" s="22">
        <v>353594</v>
      </c>
      <c r="K24" s="22">
        <v>1690032</v>
      </c>
      <c r="L24" s="22">
        <v>96809819</v>
      </c>
      <c r="M24" s="22">
        <v>1543375</v>
      </c>
      <c r="N24" s="22">
        <v>11380602</v>
      </c>
      <c r="O24" s="22">
        <v>3001260</v>
      </c>
      <c r="P24" s="22">
        <v>4582643</v>
      </c>
      <c r="Q24" s="22">
        <v>13835898</v>
      </c>
      <c r="R24" s="22">
        <v>12612073</v>
      </c>
      <c r="S24" s="22">
        <v>189726</v>
      </c>
      <c r="T24" s="22">
        <v>5715212</v>
      </c>
      <c r="U24" s="22">
        <v>74558193</v>
      </c>
      <c r="V24" s="22">
        <v>0</v>
      </c>
      <c r="W24" s="22">
        <v>1738969</v>
      </c>
      <c r="X24" s="22">
        <v>0</v>
      </c>
      <c r="Y24" s="22">
        <v>126131353</v>
      </c>
      <c r="Z24" s="22">
        <v>0</v>
      </c>
      <c r="AA24" s="22">
        <v>62000</v>
      </c>
      <c r="AB24" s="22">
        <v>5971414</v>
      </c>
      <c r="AC24" s="22">
        <v>6166331</v>
      </c>
      <c r="AD24" s="22">
        <v>798074186</v>
      </c>
      <c r="AE24" s="22">
        <v>159218905</v>
      </c>
      <c r="AF24" s="22">
        <v>97891557</v>
      </c>
      <c r="AG24" s="22">
        <v>17576918</v>
      </c>
      <c r="AH24" s="22">
        <v>47463954</v>
      </c>
      <c r="AI24" s="22">
        <v>525141</v>
      </c>
      <c r="AJ24" s="22">
        <v>48519</v>
      </c>
      <c r="AK24" s="22">
        <v>56487449</v>
      </c>
      <c r="AL24" s="22">
        <v>4195605</v>
      </c>
      <c r="AM24" s="22">
        <v>330015</v>
      </c>
      <c r="AN24" s="22">
        <v>0</v>
      </c>
      <c r="AO24" s="22">
        <v>15315982</v>
      </c>
      <c r="AP24" s="22">
        <v>39496011</v>
      </c>
      <c r="AQ24" s="22">
        <v>0</v>
      </c>
      <c r="AR24" s="22">
        <v>0</v>
      </c>
      <c r="AS24" s="22">
        <v>252444</v>
      </c>
      <c r="AT24" s="22">
        <v>438802500</v>
      </c>
      <c r="AU24" s="22">
        <v>359271686</v>
      </c>
    </row>
    <row r="25" spans="1:47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944122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121558</v>
      </c>
      <c r="M25" s="22">
        <v>3262</v>
      </c>
      <c r="N25" s="22">
        <v>0</v>
      </c>
      <c r="O25" s="22">
        <v>0</v>
      </c>
      <c r="P25" s="22">
        <v>0</v>
      </c>
      <c r="Q25" s="22">
        <v>39228</v>
      </c>
      <c r="R25" s="22">
        <v>31264</v>
      </c>
      <c r="S25" s="22">
        <v>0</v>
      </c>
      <c r="T25" s="22">
        <v>0</v>
      </c>
      <c r="U25" s="22">
        <v>0</v>
      </c>
      <c r="V25" s="22">
        <v>0</v>
      </c>
      <c r="W25" s="22">
        <v>147855</v>
      </c>
      <c r="X25" s="22">
        <v>0</v>
      </c>
      <c r="Y25" s="22">
        <v>836526</v>
      </c>
      <c r="Z25" s="22">
        <v>0</v>
      </c>
      <c r="AA25" s="22">
        <v>0</v>
      </c>
      <c r="AB25" s="22">
        <v>0</v>
      </c>
      <c r="AC25" s="22">
        <v>13705</v>
      </c>
      <c r="AD25" s="22">
        <v>2137520</v>
      </c>
      <c r="AE25" s="22">
        <v>517763</v>
      </c>
      <c r="AF25" s="22">
        <v>425408</v>
      </c>
      <c r="AG25" s="22">
        <v>0</v>
      </c>
      <c r="AH25" s="22">
        <v>301998</v>
      </c>
      <c r="AI25" s="22">
        <v>0</v>
      </c>
      <c r="AJ25" s="22">
        <v>0</v>
      </c>
      <c r="AK25" s="22">
        <v>105687</v>
      </c>
      <c r="AL25" s="22">
        <v>57046</v>
      </c>
      <c r="AM25" s="22">
        <v>0</v>
      </c>
      <c r="AN25" s="22">
        <v>0</v>
      </c>
      <c r="AO25" s="22">
        <v>0</v>
      </c>
      <c r="AP25" s="22">
        <v>226340</v>
      </c>
      <c r="AQ25" s="22">
        <v>0</v>
      </c>
      <c r="AR25" s="22">
        <v>0</v>
      </c>
      <c r="AS25" s="22">
        <v>52051</v>
      </c>
      <c r="AT25" s="22">
        <v>1686293</v>
      </c>
      <c r="AU25" s="22">
        <v>451227</v>
      </c>
    </row>
    <row r="26" spans="1:47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15981247</v>
      </c>
      <c r="F26" s="22">
        <v>0</v>
      </c>
      <c r="G26" s="22">
        <v>0</v>
      </c>
      <c r="H26" s="22">
        <v>0</v>
      </c>
      <c r="I26" s="22">
        <v>0</v>
      </c>
      <c r="J26" s="22">
        <v>22504</v>
      </c>
      <c r="K26" s="22">
        <v>0</v>
      </c>
      <c r="L26" s="22">
        <v>1461447</v>
      </c>
      <c r="M26" s="22">
        <v>97064</v>
      </c>
      <c r="N26" s="22">
        <v>257927</v>
      </c>
      <c r="O26" s="22">
        <v>2034</v>
      </c>
      <c r="P26" s="22">
        <v>29227</v>
      </c>
      <c r="Q26" s="22">
        <v>91895</v>
      </c>
      <c r="R26" s="22">
        <v>227975</v>
      </c>
      <c r="S26" s="22">
        <v>0</v>
      </c>
      <c r="T26" s="22">
        <v>42479</v>
      </c>
      <c r="U26" s="22">
        <v>0</v>
      </c>
      <c r="V26" s="22">
        <v>0</v>
      </c>
      <c r="W26" s="22">
        <v>0</v>
      </c>
      <c r="X26" s="22">
        <v>1652174</v>
      </c>
      <c r="Y26" s="22">
        <v>6736686</v>
      </c>
      <c r="Z26" s="22">
        <v>708206</v>
      </c>
      <c r="AA26" s="22">
        <v>122313</v>
      </c>
      <c r="AB26" s="22">
        <v>0</v>
      </c>
      <c r="AC26" s="22">
        <v>188162</v>
      </c>
      <c r="AD26" s="22">
        <v>27621340</v>
      </c>
      <c r="AE26" s="22">
        <v>7097853</v>
      </c>
      <c r="AF26" s="22">
        <v>4049976</v>
      </c>
      <c r="AG26" s="22">
        <v>0</v>
      </c>
      <c r="AH26" s="22">
        <v>3477288</v>
      </c>
      <c r="AI26" s="22">
        <v>0</v>
      </c>
      <c r="AJ26" s="22">
        <v>1275764</v>
      </c>
      <c r="AK26" s="22">
        <v>292027</v>
      </c>
      <c r="AL26" s="22">
        <v>101122</v>
      </c>
      <c r="AM26" s="22">
        <v>10756</v>
      </c>
      <c r="AN26" s="22">
        <v>0</v>
      </c>
      <c r="AO26" s="22">
        <v>340828</v>
      </c>
      <c r="AP26" s="22">
        <v>5206102</v>
      </c>
      <c r="AQ26" s="22">
        <v>5907991</v>
      </c>
      <c r="AR26" s="22">
        <v>0</v>
      </c>
      <c r="AS26" s="22">
        <v>116764</v>
      </c>
      <c r="AT26" s="22">
        <v>27876471</v>
      </c>
      <c r="AU26" s="22">
        <v>-255131</v>
      </c>
    </row>
    <row r="27" spans="1:47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7112547</v>
      </c>
      <c r="F27" s="22">
        <v>0</v>
      </c>
      <c r="G27" s="22">
        <v>0</v>
      </c>
      <c r="H27" s="22">
        <v>0</v>
      </c>
      <c r="I27" s="22">
        <v>47508</v>
      </c>
      <c r="J27" s="22">
        <v>157426</v>
      </c>
      <c r="K27" s="22">
        <v>6556</v>
      </c>
      <c r="L27" s="22">
        <v>302273</v>
      </c>
      <c r="M27" s="22">
        <v>121987</v>
      </c>
      <c r="N27" s="22">
        <v>11100</v>
      </c>
      <c r="O27" s="22">
        <v>11551</v>
      </c>
      <c r="P27" s="22">
        <v>0</v>
      </c>
      <c r="Q27" s="22">
        <v>114233</v>
      </c>
      <c r="R27" s="22">
        <v>697437</v>
      </c>
      <c r="S27" s="22">
        <v>1132</v>
      </c>
      <c r="T27" s="22">
        <v>0</v>
      </c>
      <c r="U27" s="22">
        <v>25000</v>
      </c>
      <c r="V27" s="22">
        <v>0</v>
      </c>
      <c r="W27" s="22">
        <v>2349343</v>
      </c>
      <c r="X27" s="22">
        <v>0</v>
      </c>
      <c r="Y27" s="22">
        <v>4978345</v>
      </c>
      <c r="Z27" s="22">
        <v>67456</v>
      </c>
      <c r="AA27" s="22">
        <v>0</v>
      </c>
      <c r="AB27" s="22">
        <v>0</v>
      </c>
      <c r="AC27" s="22">
        <v>32644</v>
      </c>
      <c r="AD27" s="22">
        <v>16036538</v>
      </c>
      <c r="AE27" s="22">
        <v>2811367</v>
      </c>
      <c r="AF27" s="22">
        <v>962780</v>
      </c>
      <c r="AG27" s="22">
        <v>77620</v>
      </c>
      <c r="AH27" s="22">
        <v>2067524</v>
      </c>
      <c r="AI27" s="22">
        <v>0</v>
      </c>
      <c r="AJ27" s="22">
        <v>531184</v>
      </c>
      <c r="AK27" s="22">
        <v>107829</v>
      </c>
      <c r="AL27" s="22">
        <v>73209</v>
      </c>
      <c r="AM27" s="22">
        <v>0</v>
      </c>
      <c r="AN27" s="22">
        <v>0</v>
      </c>
      <c r="AO27" s="22">
        <v>9958</v>
      </c>
      <c r="AP27" s="22">
        <v>1924788</v>
      </c>
      <c r="AQ27" s="22">
        <v>27625</v>
      </c>
      <c r="AR27" s="22">
        <v>0</v>
      </c>
      <c r="AS27" s="22">
        <v>9462</v>
      </c>
      <c r="AT27" s="22">
        <v>8603346</v>
      </c>
      <c r="AU27" s="22">
        <v>7433192</v>
      </c>
    </row>
    <row r="28" spans="1:47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10401707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466046</v>
      </c>
      <c r="M28" s="22">
        <v>85546</v>
      </c>
      <c r="N28" s="22">
        <v>0</v>
      </c>
      <c r="O28" s="22">
        <v>0</v>
      </c>
      <c r="P28" s="22">
        <v>0</v>
      </c>
      <c r="Q28" s="22">
        <v>62553</v>
      </c>
      <c r="R28" s="22">
        <v>67230</v>
      </c>
      <c r="S28" s="22">
        <v>0</v>
      </c>
      <c r="T28" s="22">
        <v>45457</v>
      </c>
      <c r="U28" s="22">
        <v>0</v>
      </c>
      <c r="V28" s="22">
        <v>0</v>
      </c>
      <c r="W28" s="22">
        <v>233676</v>
      </c>
      <c r="X28" s="22">
        <v>0</v>
      </c>
      <c r="Y28" s="22">
        <v>5918551</v>
      </c>
      <c r="Z28" s="22">
        <v>0</v>
      </c>
      <c r="AA28" s="22">
        <v>0</v>
      </c>
      <c r="AB28" s="22">
        <v>0</v>
      </c>
      <c r="AC28" s="22">
        <v>167183</v>
      </c>
      <c r="AD28" s="22">
        <v>17447949</v>
      </c>
      <c r="AE28" s="22">
        <v>3491812</v>
      </c>
      <c r="AF28" s="22">
        <v>5460163</v>
      </c>
      <c r="AG28" s="22">
        <v>0</v>
      </c>
      <c r="AH28" s="22">
        <v>1240582</v>
      </c>
      <c r="AI28" s="22">
        <v>7648</v>
      </c>
      <c r="AJ28" s="22">
        <v>0</v>
      </c>
      <c r="AK28" s="22">
        <v>900050</v>
      </c>
      <c r="AL28" s="22">
        <v>54847</v>
      </c>
      <c r="AM28" s="22">
        <v>1181</v>
      </c>
      <c r="AN28" s="22">
        <v>0</v>
      </c>
      <c r="AO28" s="22">
        <v>0</v>
      </c>
      <c r="AP28" s="22">
        <v>2536409</v>
      </c>
      <c r="AQ28" s="22">
        <v>0</v>
      </c>
      <c r="AR28" s="22">
        <v>0</v>
      </c>
      <c r="AS28" s="22">
        <v>1698621</v>
      </c>
      <c r="AT28" s="22">
        <v>15391313</v>
      </c>
      <c r="AU28" s="22">
        <v>2056636</v>
      </c>
    </row>
    <row r="29" spans="1:47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17348918</v>
      </c>
      <c r="F29" s="22">
        <v>0</v>
      </c>
      <c r="G29" s="22">
        <v>0</v>
      </c>
      <c r="H29" s="22">
        <v>0</v>
      </c>
      <c r="I29" s="22">
        <v>544870</v>
      </c>
      <c r="J29" s="22">
        <v>0</v>
      </c>
      <c r="K29" s="22">
        <v>0</v>
      </c>
      <c r="L29" s="22">
        <v>1583778</v>
      </c>
      <c r="M29" s="22">
        <v>81203</v>
      </c>
      <c r="N29" s="22">
        <v>33335</v>
      </c>
      <c r="O29" s="22">
        <v>25276</v>
      </c>
      <c r="P29" s="22">
        <v>0</v>
      </c>
      <c r="Q29" s="22">
        <v>569109</v>
      </c>
      <c r="R29" s="22">
        <v>17587</v>
      </c>
      <c r="S29" s="22">
        <v>0</v>
      </c>
      <c r="T29" s="22">
        <v>0</v>
      </c>
      <c r="U29" s="22">
        <v>104225</v>
      </c>
      <c r="V29" s="22">
        <v>0</v>
      </c>
      <c r="W29" s="22">
        <v>0</v>
      </c>
      <c r="X29" s="22">
        <v>0</v>
      </c>
      <c r="Y29" s="22">
        <v>5432561</v>
      </c>
      <c r="Z29" s="22">
        <v>0</v>
      </c>
      <c r="AA29" s="22">
        <v>0</v>
      </c>
      <c r="AB29" s="22">
        <v>0</v>
      </c>
      <c r="AC29" s="22">
        <v>35340</v>
      </c>
      <c r="AD29" s="22">
        <v>25776202</v>
      </c>
      <c r="AE29" s="22">
        <v>4224764</v>
      </c>
      <c r="AF29" s="22">
        <v>9031681</v>
      </c>
      <c r="AG29" s="22">
        <v>0</v>
      </c>
      <c r="AH29" s="22">
        <v>844702</v>
      </c>
      <c r="AI29" s="22">
        <v>0</v>
      </c>
      <c r="AJ29" s="22">
        <v>2134283</v>
      </c>
      <c r="AK29" s="22">
        <v>0</v>
      </c>
      <c r="AL29" s="22">
        <v>0</v>
      </c>
      <c r="AM29" s="22">
        <v>0</v>
      </c>
      <c r="AN29" s="22">
        <v>0</v>
      </c>
      <c r="AO29" s="22">
        <v>489744</v>
      </c>
      <c r="AP29" s="22">
        <v>6680190</v>
      </c>
      <c r="AQ29" s="22">
        <v>107835</v>
      </c>
      <c r="AR29" s="22">
        <v>0</v>
      </c>
      <c r="AS29" s="22">
        <v>0</v>
      </c>
      <c r="AT29" s="22">
        <v>23513199</v>
      </c>
      <c r="AU29" s="22">
        <v>2263003</v>
      </c>
    </row>
    <row r="30" spans="1:47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3707912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640755</v>
      </c>
      <c r="M30" s="22">
        <v>88108</v>
      </c>
      <c r="N30" s="22">
        <v>59503</v>
      </c>
      <c r="O30" s="22">
        <v>0</v>
      </c>
      <c r="P30" s="22">
        <v>0</v>
      </c>
      <c r="Q30" s="22">
        <v>186505</v>
      </c>
      <c r="R30" s="22">
        <v>16503</v>
      </c>
      <c r="S30" s="22">
        <v>0</v>
      </c>
      <c r="T30" s="22">
        <v>10469</v>
      </c>
      <c r="U30" s="22">
        <v>0</v>
      </c>
      <c r="V30" s="22">
        <v>0</v>
      </c>
      <c r="W30" s="22">
        <v>0</v>
      </c>
      <c r="X30" s="22">
        <v>0</v>
      </c>
      <c r="Y30" s="22">
        <v>1876188</v>
      </c>
      <c r="Z30" s="22">
        <v>0</v>
      </c>
      <c r="AA30" s="22">
        <v>0</v>
      </c>
      <c r="AB30" s="22">
        <v>0</v>
      </c>
      <c r="AC30" s="22">
        <v>111917</v>
      </c>
      <c r="AD30" s="22">
        <v>6697860</v>
      </c>
      <c r="AE30" s="22">
        <v>1823865</v>
      </c>
      <c r="AF30" s="22">
        <v>1285586</v>
      </c>
      <c r="AG30" s="22">
        <v>0</v>
      </c>
      <c r="AH30" s="22">
        <v>478107</v>
      </c>
      <c r="AI30" s="22">
        <v>0</v>
      </c>
      <c r="AJ30" s="22">
        <v>56592</v>
      </c>
      <c r="AK30" s="22">
        <v>169440</v>
      </c>
      <c r="AL30" s="22">
        <v>0</v>
      </c>
      <c r="AM30" s="22">
        <v>3952</v>
      </c>
      <c r="AN30" s="22">
        <v>0</v>
      </c>
      <c r="AO30" s="22">
        <v>144106</v>
      </c>
      <c r="AP30" s="22">
        <v>1347153</v>
      </c>
      <c r="AQ30" s="22">
        <v>0</v>
      </c>
      <c r="AR30" s="22">
        <v>0</v>
      </c>
      <c r="AS30" s="22">
        <v>0</v>
      </c>
      <c r="AT30" s="22">
        <v>5308801</v>
      </c>
      <c r="AU30" s="22">
        <v>1389059</v>
      </c>
    </row>
    <row r="31" spans="1:47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5347812</v>
      </c>
      <c r="F31" s="22">
        <v>0</v>
      </c>
      <c r="G31" s="22">
        <v>0</v>
      </c>
      <c r="H31" s="22">
        <v>0</v>
      </c>
      <c r="I31" s="22">
        <v>57265</v>
      </c>
      <c r="J31" s="22">
        <v>0</v>
      </c>
      <c r="K31" s="22">
        <v>0</v>
      </c>
      <c r="L31" s="22">
        <v>324027</v>
      </c>
      <c r="M31" s="22">
        <v>27031</v>
      </c>
      <c r="N31" s="22">
        <v>2266</v>
      </c>
      <c r="O31" s="22">
        <v>0</v>
      </c>
      <c r="P31" s="22">
        <v>5478</v>
      </c>
      <c r="Q31" s="22">
        <v>321950</v>
      </c>
      <c r="R31" s="22">
        <v>18463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1340550</v>
      </c>
      <c r="Z31" s="22">
        <v>4000</v>
      </c>
      <c r="AA31" s="22">
        <v>0</v>
      </c>
      <c r="AB31" s="22">
        <v>0</v>
      </c>
      <c r="AC31" s="22">
        <v>91716</v>
      </c>
      <c r="AD31" s="22">
        <v>7540558</v>
      </c>
      <c r="AE31" s="22">
        <v>1431320</v>
      </c>
      <c r="AF31" s="22">
        <v>1804455</v>
      </c>
      <c r="AG31" s="22">
        <v>0</v>
      </c>
      <c r="AH31" s="22">
        <v>1261051</v>
      </c>
      <c r="AI31" s="22">
        <v>7687</v>
      </c>
      <c r="AJ31" s="22">
        <v>0</v>
      </c>
      <c r="AK31" s="22">
        <v>154130</v>
      </c>
      <c r="AL31" s="22">
        <v>2675</v>
      </c>
      <c r="AM31" s="22">
        <v>1751</v>
      </c>
      <c r="AN31" s="22">
        <v>0</v>
      </c>
      <c r="AO31" s="22">
        <v>0</v>
      </c>
      <c r="AP31" s="22">
        <v>2788044</v>
      </c>
      <c r="AQ31" s="22">
        <v>24018</v>
      </c>
      <c r="AR31" s="22">
        <v>0</v>
      </c>
      <c r="AS31" s="22">
        <v>995</v>
      </c>
      <c r="AT31" s="22">
        <v>7476126</v>
      </c>
      <c r="AU31" s="22">
        <v>64432</v>
      </c>
    </row>
    <row r="32" spans="1:47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33828501</v>
      </c>
      <c r="F32" s="22">
        <v>0</v>
      </c>
      <c r="G32" s="22">
        <v>0</v>
      </c>
      <c r="H32" s="22">
        <v>0</v>
      </c>
      <c r="I32" s="22">
        <v>0</v>
      </c>
      <c r="J32" s="22">
        <v>86463</v>
      </c>
      <c r="K32" s="22">
        <v>74210</v>
      </c>
      <c r="L32" s="22">
        <v>1738391</v>
      </c>
      <c r="M32" s="22">
        <v>180235</v>
      </c>
      <c r="N32" s="22">
        <v>473038</v>
      </c>
      <c r="O32" s="22">
        <v>72627</v>
      </c>
      <c r="P32" s="22">
        <v>0</v>
      </c>
      <c r="Q32" s="22">
        <v>379775</v>
      </c>
      <c r="R32" s="22">
        <v>10951</v>
      </c>
      <c r="S32" s="22">
        <v>0</v>
      </c>
      <c r="T32" s="22">
        <v>1552547</v>
      </c>
      <c r="U32" s="22">
        <v>2035777</v>
      </c>
      <c r="V32" s="22">
        <v>0</v>
      </c>
      <c r="W32" s="22">
        <v>1388027</v>
      </c>
      <c r="X32" s="22">
        <v>0</v>
      </c>
      <c r="Y32" s="22">
        <v>7557405</v>
      </c>
      <c r="Z32" s="22">
        <v>100000</v>
      </c>
      <c r="AA32" s="22">
        <v>0</v>
      </c>
      <c r="AB32" s="22">
        <v>91586</v>
      </c>
      <c r="AC32" s="22">
        <v>777588</v>
      </c>
      <c r="AD32" s="22">
        <v>50347121</v>
      </c>
      <c r="AE32" s="22">
        <v>9617524</v>
      </c>
      <c r="AF32" s="22">
        <v>3969539</v>
      </c>
      <c r="AG32" s="22">
        <v>0</v>
      </c>
      <c r="AH32" s="22">
        <v>5164556</v>
      </c>
      <c r="AI32" s="22">
        <v>40087</v>
      </c>
      <c r="AJ32" s="22">
        <v>2983183</v>
      </c>
      <c r="AK32" s="22">
        <v>1470865</v>
      </c>
      <c r="AL32" s="22">
        <v>277933</v>
      </c>
      <c r="AM32" s="22">
        <v>7322</v>
      </c>
      <c r="AN32" s="22">
        <v>0</v>
      </c>
      <c r="AO32" s="22">
        <v>78743</v>
      </c>
      <c r="AP32" s="22">
        <v>6072881</v>
      </c>
      <c r="AQ32" s="22">
        <v>0</v>
      </c>
      <c r="AR32" s="22">
        <v>0</v>
      </c>
      <c r="AS32" s="22">
        <v>-393122</v>
      </c>
      <c r="AT32" s="22">
        <v>29289511</v>
      </c>
      <c r="AU32" s="22">
        <v>21057610</v>
      </c>
    </row>
    <row r="33" spans="1:47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20400255</v>
      </c>
      <c r="F33" s="22">
        <v>0</v>
      </c>
      <c r="G33" s="22">
        <v>0</v>
      </c>
      <c r="H33" s="22">
        <v>112343</v>
      </c>
      <c r="I33" s="22">
        <v>1286654</v>
      </c>
      <c r="J33" s="22">
        <v>35580</v>
      </c>
      <c r="K33" s="22">
        <v>46512</v>
      </c>
      <c r="L33" s="22">
        <v>350587</v>
      </c>
      <c r="M33" s="22">
        <v>68066</v>
      </c>
      <c r="N33" s="22">
        <v>76530</v>
      </c>
      <c r="O33" s="22">
        <v>101690</v>
      </c>
      <c r="P33" s="22">
        <v>0</v>
      </c>
      <c r="Q33" s="22">
        <v>138324</v>
      </c>
      <c r="R33" s="22">
        <v>79856</v>
      </c>
      <c r="S33" s="22">
        <v>0</v>
      </c>
      <c r="T33" s="22">
        <v>0</v>
      </c>
      <c r="U33" s="22">
        <v>480198</v>
      </c>
      <c r="V33" s="22">
        <v>0</v>
      </c>
      <c r="W33" s="22">
        <v>930326</v>
      </c>
      <c r="X33" s="22">
        <v>0</v>
      </c>
      <c r="Y33" s="22">
        <v>8420530</v>
      </c>
      <c r="Z33" s="22">
        <v>0</v>
      </c>
      <c r="AA33" s="22">
        <v>0</v>
      </c>
      <c r="AB33" s="22">
        <v>0</v>
      </c>
      <c r="AC33" s="22">
        <v>11775</v>
      </c>
      <c r="AD33" s="22">
        <v>32539226</v>
      </c>
      <c r="AE33" s="22">
        <v>5347130</v>
      </c>
      <c r="AF33" s="22">
        <v>8945856</v>
      </c>
      <c r="AG33" s="22">
        <v>0</v>
      </c>
      <c r="AH33" s="22">
        <v>263305</v>
      </c>
      <c r="AI33" s="22">
        <v>0</v>
      </c>
      <c r="AJ33" s="22">
        <v>1568545</v>
      </c>
      <c r="AK33" s="22">
        <v>572913</v>
      </c>
      <c r="AL33" s="22">
        <v>0</v>
      </c>
      <c r="AM33" s="22">
        <v>0</v>
      </c>
      <c r="AN33" s="22">
        <v>0</v>
      </c>
      <c r="AO33" s="22">
        <v>150103</v>
      </c>
      <c r="AP33" s="22">
        <v>3743604</v>
      </c>
      <c r="AQ33" s="22">
        <v>249440</v>
      </c>
      <c r="AR33" s="22">
        <v>0</v>
      </c>
      <c r="AS33" s="22">
        <v>0</v>
      </c>
      <c r="AT33" s="22">
        <v>20840896</v>
      </c>
      <c r="AU33" s="22">
        <v>11698330</v>
      </c>
    </row>
    <row r="34" spans="1:47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11426163</v>
      </c>
      <c r="F34" s="22">
        <v>0</v>
      </c>
      <c r="G34" s="22">
        <v>0</v>
      </c>
      <c r="H34" s="22">
        <v>0</v>
      </c>
      <c r="I34" s="22">
        <v>0</v>
      </c>
      <c r="J34" s="22">
        <v>33474</v>
      </c>
      <c r="K34" s="22">
        <v>3261</v>
      </c>
      <c r="L34" s="22">
        <v>1568567</v>
      </c>
      <c r="M34" s="22">
        <v>137885</v>
      </c>
      <c r="N34" s="22">
        <v>5333</v>
      </c>
      <c r="O34" s="22">
        <v>74376</v>
      </c>
      <c r="P34" s="22">
        <v>0</v>
      </c>
      <c r="Q34" s="22">
        <v>239968</v>
      </c>
      <c r="R34" s="22">
        <v>62882</v>
      </c>
      <c r="S34" s="22">
        <v>1645</v>
      </c>
      <c r="T34" s="22">
        <v>581283</v>
      </c>
      <c r="U34" s="22">
        <v>990809</v>
      </c>
      <c r="V34" s="22">
        <v>0</v>
      </c>
      <c r="W34" s="22">
        <v>0</v>
      </c>
      <c r="X34" s="22">
        <v>1714841</v>
      </c>
      <c r="Y34" s="22">
        <v>3592788</v>
      </c>
      <c r="Z34" s="22">
        <v>208715</v>
      </c>
      <c r="AA34" s="22">
        <v>0</v>
      </c>
      <c r="AB34" s="22">
        <v>33600</v>
      </c>
      <c r="AC34" s="22">
        <v>307012</v>
      </c>
      <c r="AD34" s="22">
        <v>20982602</v>
      </c>
      <c r="AE34" s="22">
        <v>4947974</v>
      </c>
      <c r="AF34" s="22">
        <v>4104828</v>
      </c>
      <c r="AG34" s="22">
        <v>203712</v>
      </c>
      <c r="AH34" s="22">
        <v>1678401</v>
      </c>
      <c r="AI34" s="22">
        <v>0</v>
      </c>
      <c r="AJ34" s="22">
        <v>0</v>
      </c>
      <c r="AK34" s="22">
        <v>1537690</v>
      </c>
      <c r="AL34" s="22">
        <v>221194</v>
      </c>
      <c r="AM34" s="22">
        <v>0</v>
      </c>
      <c r="AN34" s="22">
        <v>0</v>
      </c>
      <c r="AO34" s="22">
        <v>240963</v>
      </c>
      <c r="AP34" s="22">
        <v>2396623</v>
      </c>
      <c r="AQ34" s="22">
        <v>0</v>
      </c>
      <c r="AR34" s="22">
        <v>0</v>
      </c>
      <c r="AS34" s="22">
        <v>31497</v>
      </c>
      <c r="AT34" s="22">
        <v>15362882</v>
      </c>
      <c r="AU34" s="22">
        <v>5619720</v>
      </c>
    </row>
    <row r="35" spans="1:47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3881639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334427</v>
      </c>
      <c r="M35" s="22">
        <v>49605</v>
      </c>
      <c r="N35" s="22">
        <v>0</v>
      </c>
      <c r="O35" s="22">
        <v>3218</v>
      </c>
      <c r="P35" s="22">
        <v>0</v>
      </c>
      <c r="Q35" s="22">
        <v>95503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1858483</v>
      </c>
      <c r="Z35" s="22">
        <v>0</v>
      </c>
      <c r="AA35" s="22">
        <v>0</v>
      </c>
      <c r="AB35" s="22">
        <v>0</v>
      </c>
      <c r="AC35" s="22">
        <v>92193</v>
      </c>
      <c r="AD35" s="22">
        <v>6315068</v>
      </c>
      <c r="AE35" s="22">
        <v>2375497</v>
      </c>
      <c r="AF35" s="22">
        <v>0</v>
      </c>
      <c r="AG35" s="22">
        <v>0</v>
      </c>
      <c r="AH35" s="22">
        <v>2390165</v>
      </c>
      <c r="AI35" s="22">
        <v>0</v>
      </c>
      <c r="AJ35" s="22">
        <v>0</v>
      </c>
      <c r="AK35" s="22">
        <v>0</v>
      </c>
      <c r="AL35" s="22">
        <v>287570</v>
      </c>
      <c r="AM35" s="22">
        <v>0</v>
      </c>
      <c r="AN35" s="22">
        <v>0</v>
      </c>
      <c r="AO35" s="22">
        <v>0</v>
      </c>
      <c r="AP35" s="22">
        <v>2442963</v>
      </c>
      <c r="AQ35" s="22">
        <v>0</v>
      </c>
      <c r="AR35" s="22">
        <v>0</v>
      </c>
      <c r="AS35" s="22">
        <v>0</v>
      </c>
      <c r="AT35" s="22">
        <v>7496195</v>
      </c>
      <c r="AU35" s="22">
        <v>-1181127</v>
      </c>
    </row>
    <row r="36" spans="1:47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14352262</v>
      </c>
      <c r="F36" s="22">
        <v>0</v>
      </c>
      <c r="G36" s="22">
        <v>0</v>
      </c>
      <c r="H36" s="22">
        <v>0</v>
      </c>
      <c r="I36" s="22">
        <v>161489</v>
      </c>
      <c r="J36" s="22">
        <v>0</v>
      </c>
      <c r="K36" s="22">
        <v>0</v>
      </c>
      <c r="L36" s="22">
        <v>328478</v>
      </c>
      <c r="M36" s="22">
        <v>79950</v>
      </c>
      <c r="N36" s="22">
        <v>1399</v>
      </c>
      <c r="O36" s="22">
        <v>0</v>
      </c>
      <c r="P36" s="22">
        <v>0</v>
      </c>
      <c r="Q36" s="22">
        <v>510896</v>
      </c>
      <c r="R36" s="22">
        <v>22815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3597559</v>
      </c>
      <c r="Z36" s="22">
        <v>0</v>
      </c>
      <c r="AA36" s="22">
        <v>0</v>
      </c>
      <c r="AB36" s="22">
        <v>30076</v>
      </c>
      <c r="AC36" s="22">
        <v>125897</v>
      </c>
      <c r="AD36" s="22">
        <v>19210821</v>
      </c>
      <c r="AE36" s="22">
        <v>2060944</v>
      </c>
      <c r="AF36" s="22">
        <v>4353287</v>
      </c>
      <c r="AG36" s="22">
        <v>0</v>
      </c>
      <c r="AH36" s="22">
        <v>1407233</v>
      </c>
      <c r="AI36" s="22">
        <v>0</v>
      </c>
      <c r="AJ36" s="22">
        <v>0</v>
      </c>
      <c r="AK36" s="22">
        <v>0</v>
      </c>
      <c r="AL36" s="22">
        <v>1200735</v>
      </c>
      <c r="AM36" s="22">
        <v>1051</v>
      </c>
      <c r="AN36" s="22">
        <v>0</v>
      </c>
      <c r="AO36" s="22">
        <v>0</v>
      </c>
      <c r="AP36" s="22">
        <v>1909782</v>
      </c>
      <c r="AQ36" s="22">
        <v>46043</v>
      </c>
      <c r="AR36" s="22">
        <v>0</v>
      </c>
      <c r="AS36" s="22">
        <v>0</v>
      </c>
      <c r="AT36" s="22">
        <v>10979075</v>
      </c>
      <c r="AU36" s="22">
        <v>8231746</v>
      </c>
    </row>
    <row r="37" spans="1:47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29868699</v>
      </c>
      <c r="F37" s="22">
        <v>0</v>
      </c>
      <c r="G37" s="22">
        <v>0</v>
      </c>
      <c r="H37" s="22">
        <v>0</v>
      </c>
      <c r="I37" s="22">
        <v>970701</v>
      </c>
      <c r="J37" s="22">
        <v>0</v>
      </c>
      <c r="K37" s="22">
        <v>0</v>
      </c>
      <c r="L37" s="22">
        <v>722989</v>
      </c>
      <c r="M37" s="22">
        <v>116431</v>
      </c>
      <c r="N37" s="22">
        <v>45800</v>
      </c>
      <c r="O37" s="22">
        <v>156657</v>
      </c>
      <c r="P37" s="22">
        <v>0</v>
      </c>
      <c r="Q37" s="22">
        <v>453467</v>
      </c>
      <c r="R37" s="22">
        <v>124256</v>
      </c>
      <c r="S37" s="22">
        <v>0</v>
      </c>
      <c r="T37" s="22">
        <v>0</v>
      </c>
      <c r="U37" s="22">
        <v>0</v>
      </c>
      <c r="V37" s="22">
        <v>0</v>
      </c>
      <c r="W37" s="22">
        <v>7725908</v>
      </c>
      <c r="X37" s="22">
        <v>0</v>
      </c>
      <c r="Y37" s="22">
        <v>15954942</v>
      </c>
      <c r="Z37" s="22">
        <v>6906</v>
      </c>
      <c r="AA37" s="22">
        <v>0</v>
      </c>
      <c r="AB37" s="22">
        <v>29901</v>
      </c>
      <c r="AC37" s="22">
        <v>370182</v>
      </c>
      <c r="AD37" s="22">
        <v>56546839</v>
      </c>
      <c r="AE37" s="22">
        <v>5471443</v>
      </c>
      <c r="AF37" s="22">
        <v>6323207</v>
      </c>
      <c r="AG37" s="22">
        <v>0</v>
      </c>
      <c r="AH37" s="22">
        <v>3502207</v>
      </c>
      <c r="AI37" s="22">
        <v>24762</v>
      </c>
      <c r="AJ37" s="22">
        <v>66902</v>
      </c>
      <c r="AK37" s="22">
        <v>70086</v>
      </c>
      <c r="AL37" s="22">
        <v>7435075</v>
      </c>
      <c r="AM37" s="22">
        <v>1727</v>
      </c>
      <c r="AN37" s="22">
        <v>110888</v>
      </c>
      <c r="AO37" s="22">
        <v>0</v>
      </c>
      <c r="AP37" s="22">
        <v>15696559</v>
      </c>
      <c r="AQ37" s="22">
        <v>4403082</v>
      </c>
      <c r="AR37" s="22">
        <v>0</v>
      </c>
      <c r="AS37" s="22">
        <v>0</v>
      </c>
      <c r="AT37" s="22">
        <v>43105938</v>
      </c>
      <c r="AU37" s="22">
        <v>13440901</v>
      </c>
    </row>
    <row r="38" spans="1:47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14335937</v>
      </c>
      <c r="F38" s="22">
        <v>0</v>
      </c>
      <c r="G38" s="22">
        <v>0</v>
      </c>
      <c r="H38" s="22">
        <v>0</v>
      </c>
      <c r="I38" s="22">
        <v>0</v>
      </c>
      <c r="J38" s="22">
        <v>169506</v>
      </c>
      <c r="K38" s="22">
        <v>0</v>
      </c>
      <c r="L38" s="22">
        <v>802423</v>
      </c>
      <c r="M38" s="22">
        <v>107449</v>
      </c>
      <c r="N38" s="22">
        <v>37538</v>
      </c>
      <c r="O38" s="22">
        <v>7579</v>
      </c>
      <c r="P38" s="22">
        <v>0</v>
      </c>
      <c r="Q38" s="22">
        <v>1633357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444910</v>
      </c>
      <c r="Y38" s="22">
        <v>8469598</v>
      </c>
      <c r="Z38" s="22">
        <v>0</v>
      </c>
      <c r="AA38" s="22">
        <v>0</v>
      </c>
      <c r="AB38" s="22">
        <v>0</v>
      </c>
      <c r="AC38" s="22">
        <v>3061077</v>
      </c>
      <c r="AD38" s="22">
        <v>29069374</v>
      </c>
      <c r="AE38" s="22">
        <v>4386123</v>
      </c>
      <c r="AF38" s="22">
        <v>7245424</v>
      </c>
      <c r="AG38" s="22">
        <v>831070</v>
      </c>
      <c r="AH38" s="22">
        <v>3817131</v>
      </c>
      <c r="AI38" s="22">
        <v>0</v>
      </c>
      <c r="AJ38" s="22">
        <v>0</v>
      </c>
      <c r="AK38" s="22">
        <v>0</v>
      </c>
      <c r="AL38" s="22">
        <v>441392</v>
      </c>
      <c r="AM38" s="22">
        <v>30887</v>
      </c>
      <c r="AN38" s="22">
        <v>0</v>
      </c>
      <c r="AO38" s="22">
        <v>0</v>
      </c>
      <c r="AP38" s="22">
        <v>8447747</v>
      </c>
      <c r="AQ38" s="22">
        <v>16176</v>
      </c>
      <c r="AR38" s="22">
        <v>0</v>
      </c>
      <c r="AS38" s="22">
        <v>84870</v>
      </c>
      <c r="AT38" s="22">
        <v>25300820</v>
      </c>
      <c r="AU38" s="22">
        <v>3768554</v>
      </c>
    </row>
    <row r="39" spans="1:47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4274252</v>
      </c>
      <c r="F39" s="22">
        <v>0</v>
      </c>
      <c r="G39" s="22">
        <v>0</v>
      </c>
      <c r="H39" s="22">
        <v>0</v>
      </c>
      <c r="I39" s="22">
        <v>25519</v>
      </c>
      <c r="J39" s="22">
        <v>0</v>
      </c>
      <c r="K39" s="22">
        <v>0</v>
      </c>
      <c r="L39" s="22">
        <v>482168</v>
      </c>
      <c r="M39" s="22">
        <v>22494</v>
      </c>
      <c r="N39" s="22">
        <v>0</v>
      </c>
      <c r="O39" s="22">
        <v>0</v>
      </c>
      <c r="P39" s="22">
        <v>0</v>
      </c>
      <c r="Q39" s="22">
        <v>55110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2307468</v>
      </c>
      <c r="Z39" s="22">
        <v>50655</v>
      </c>
      <c r="AA39" s="22">
        <v>0</v>
      </c>
      <c r="AB39" s="22">
        <v>0</v>
      </c>
      <c r="AC39" s="22">
        <v>0</v>
      </c>
      <c r="AD39" s="22">
        <v>7217666</v>
      </c>
      <c r="AE39" s="22">
        <v>1790953</v>
      </c>
      <c r="AF39" s="22">
        <v>1366400</v>
      </c>
      <c r="AG39" s="22">
        <v>0</v>
      </c>
      <c r="AH39" s="22">
        <v>945390</v>
      </c>
      <c r="AI39" s="22">
        <v>6786</v>
      </c>
      <c r="AJ39" s="22">
        <v>0</v>
      </c>
      <c r="AK39" s="22">
        <v>54510</v>
      </c>
      <c r="AL39" s="22">
        <v>337921</v>
      </c>
      <c r="AM39" s="22">
        <v>199</v>
      </c>
      <c r="AN39" s="22">
        <v>0</v>
      </c>
      <c r="AO39" s="22">
        <v>0</v>
      </c>
      <c r="AP39" s="22">
        <v>779385</v>
      </c>
      <c r="AQ39" s="22">
        <v>38600</v>
      </c>
      <c r="AR39" s="22">
        <v>0</v>
      </c>
      <c r="AS39" s="22">
        <v>0</v>
      </c>
      <c r="AT39" s="22">
        <v>5320144</v>
      </c>
      <c r="AU39" s="22">
        <v>1897522</v>
      </c>
    </row>
    <row r="40" spans="1:47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15517056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147700</v>
      </c>
      <c r="L40" s="22">
        <v>363528</v>
      </c>
      <c r="M40" s="22">
        <v>123515</v>
      </c>
      <c r="N40" s="22">
        <v>67694</v>
      </c>
      <c r="O40" s="22">
        <v>10618</v>
      </c>
      <c r="P40" s="22">
        <v>0</v>
      </c>
      <c r="Q40" s="22">
        <v>95203</v>
      </c>
      <c r="R40" s="22">
        <v>12575</v>
      </c>
      <c r="S40" s="22">
        <v>0</v>
      </c>
      <c r="T40" s="22">
        <v>41250</v>
      </c>
      <c r="U40" s="22">
        <v>0</v>
      </c>
      <c r="V40" s="22">
        <v>0</v>
      </c>
      <c r="W40" s="22">
        <v>0</v>
      </c>
      <c r="X40" s="22">
        <v>0</v>
      </c>
      <c r="Y40" s="22">
        <v>6484364</v>
      </c>
      <c r="Z40" s="22">
        <v>12342</v>
      </c>
      <c r="AA40" s="22">
        <v>0</v>
      </c>
      <c r="AB40" s="22">
        <v>0</v>
      </c>
      <c r="AC40" s="22">
        <v>157633</v>
      </c>
      <c r="AD40" s="22">
        <v>23033478</v>
      </c>
      <c r="AE40" s="22">
        <v>4634064</v>
      </c>
      <c r="AF40" s="22">
        <v>1673789</v>
      </c>
      <c r="AG40" s="22">
        <v>0</v>
      </c>
      <c r="AH40" s="22">
        <v>2596363</v>
      </c>
      <c r="AI40" s="22">
        <v>7258</v>
      </c>
      <c r="AJ40" s="22">
        <v>510000</v>
      </c>
      <c r="AK40" s="22">
        <v>499748</v>
      </c>
      <c r="AL40" s="22">
        <v>405001</v>
      </c>
      <c r="AM40" s="22">
        <v>171</v>
      </c>
      <c r="AN40" s="22">
        <v>0</v>
      </c>
      <c r="AO40" s="22">
        <v>2554</v>
      </c>
      <c r="AP40" s="22">
        <v>3352271</v>
      </c>
      <c r="AQ40" s="22">
        <v>200930</v>
      </c>
      <c r="AR40" s="22">
        <v>0</v>
      </c>
      <c r="AS40" s="22">
        <v>0</v>
      </c>
      <c r="AT40" s="22">
        <v>13882149</v>
      </c>
      <c r="AU40" s="22">
        <v>9151329</v>
      </c>
    </row>
    <row r="41" spans="1:47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20558849</v>
      </c>
      <c r="F41" s="22">
        <v>0</v>
      </c>
      <c r="G41" s="22">
        <v>0</v>
      </c>
      <c r="H41" s="22">
        <v>0</v>
      </c>
      <c r="I41" s="22">
        <v>3026</v>
      </c>
      <c r="J41" s="22">
        <v>0</v>
      </c>
      <c r="K41" s="22">
        <v>0</v>
      </c>
      <c r="L41" s="22">
        <v>1392084</v>
      </c>
      <c r="M41" s="22">
        <v>398470</v>
      </c>
      <c r="N41" s="22">
        <v>902628</v>
      </c>
      <c r="O41" s="22">
        <v>139068</v>
      </c>
      <c r="P41" s="22">
        <v>0</v>
      </c>
      <c r="Q41" s="22">
        <v>14792</v>
      </c>
      <c r="R41" s="22">
        <v>143055</v>
      </c>
      <c r="S41" s="22">
        <v>0</v>
      </c>
      <c r="T41" s="22">
        <v>51522</v>
      </c>
      <c r="U41" s="22">
        <v>4888000</v>
      </c>
      <c r="V41" s="22">
        <v>0</v>
      </c>
      <c r="W41" s="22">
        <v>0</v>
      </c>
      <c r="X41" s="22">
        <v>0</v>
      </c>
      <c r="Y41" s="22">
        <v>8891113</v>
      </c>
      <c r="Z41" s="22">
        <v>537192</v>
      </c>
      <c r="AA41" s="22">
        <v>0</v>
      </c>
      <c r="AB41" s="22">
        <v>2410505</v>
      </c>
      <c r="AC41" s="22">
        <v>288275</v>
      </c>
      <c r="AD41" s="22">
        <v>40618579</v>
      </c>
      <c r="AE41" s="22">
        <v>11392798</v>
      </c>
      <c r="AF41" s="22">
        <v>4883800</v>
      </c>
      <c r="AG41" s="22">
        <v>1035137</v>
      </c>
      <c r="AH41" s="22">
        <v>6246442</v>
      </c>
      <c r="AI41" s="22">
        <v>0</v>
      </c>
      <c r="AJ41" s="22">
        <v>3292</v>
      </c>
      <c r="AK41" s="22">
        <v>389700</v>
      </c>
      <c r="AL41" s="22">
        <v>1902068</v>
      </c>
      <c r="AM41" s="22">
        <v>46085</v>
      </c>
      <c r="AN41" s="22">
        <v>0</v>
      </c>
      <c r="AO41" s="22">
        <v>221590</v>
      </c>
      <c r="AP41" s="22">
        <v>13797315</v>
      </c>
      <c r="AQ41" s="22">
        <v>89766</v>
      </c>
      <c r="AR41" s="22">
        <v>0</v>
      </c>
      <c r="AS41" s="22">
        <v>1061696</v>
      </c>
      <c r="AT41" s="22">
        <v>41069689</v>
      </c>
      <c r="AU41" s="22">
        <v>-451110</v>
      </c>
    </row>
    <row r="42" spans="1:47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5851922</v>
      </c>
      <c r="F42" s="22">
        <v>0</v>
      </c>
      <c r="G42" s="22">
        <v>0</v>
      </c>
      <c r="H42" s="22">
        <v>0</v>
      </c>
      <c r="I42" s="22">
        <v>0</v>
      </c>
      <c r="J42" s="22">
        <v>19418</v>
      </c>
      <c r="K42" s="22">
        <v>1371</v>
      </c>
      <c r="L42" s="22">
        <v>600846</v>
      </c>
      <c r="M42" s="22">
        <v>79704</v>
      </c>
      <c r="N42" s="22">
        <v>26432</v>
      </c>
      <c r="O42" s="22">
        <v>904</v>
      </c>
      <c r="P42" s="22">
        <v>0</v>
      </c>
      <c r="Q42" s="22">
        <v>155074</v>
      </c>
      <c r="R42" s="22">
        <v>169345</v>
      </c>
      <c r="S42" s="22">
        <v>0</v>
      </c>
      <c r="T42" s="22">
        <v>0</v>
      </c>
      <c r="U42" s="22">
        <v>0</v>
      </c>
      <c r="V42" s="22">
        <v>0</v>
      </c>
      <c r="W42" s="22">
        <v>884169</v>
      </c>
      <c r="X42" s="22">
        <v>0</v>
      </c>
      <c r="Y42" s="22">
        <v>3677266</v>
      </c>
      <c r="Z42" s="22">
        <v>85063</v>
      </c>
      <c r="AA42" s="22">
        <v>0</v>
      </c>
      <c r="AB42" s="22">
        <v>0</v>
      </c>
      <c r="AC42" s="22">
        <v>1059217</v>
      </c>
      <c r="AD42" s="22">
        <v>12610731</v>
      </c>
      <c r="AE42" s="22">
        <v>4693974</v>
      </c>
      <c r="AF42" s="22">
        <v>1097426</v>
      </c>
      <c r="AG42" s="22">
        <v>2901</v>
      </c>
      <c r="AH42" s="22">
        <v>2121625</v>
      </c>
      <c r="AI42" s="22">
        <v>91697</v>
      </c>
      <c r="AJ42" s="22">
        <v>443699</v>
      </c>
      <c r="AK42" s="22">
        <v>8565</v>
      </c>
      <c r="AL42" s="22">
        <v>71014</v>
      </c>
      <c r="AM42" s="22">
        <v>4906</v>
      </c>
      <c r="AN42" s="22">
        <v>0</v>
      </c>
      <c r="AO42" s="22">
        <v>10491</v>
      </c>
      <c r="AP42" s="22">
        <v>2802891</v>
      </c>
      <c r="AQ42" s="22">
        <v>24608</v>
      </c>
      <c r="AR42" s="22">
        <v>0</v>
      </c>
      <c r="AS42" s="22">
        <v>0</v>
      </c>
      <c r="AT42" s="22">
        <v>11373797</v>
      </c>
      <c r="AU42" s="22">
        <v>1236934</v>
      </c>
    </row>
    <row r="43" spans="1:47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50891533</v>
      </c>
      <c r="F43" s="22">
        <v>0</v>
      </c>
      <c r="G43" s="22">
        <v>0</v>
      </c>
      <c r="H43" s="22">
        <v>0</v>
      </c>
      <c r="I43" s="22">
        <v>917098</v>
      </c>
      <c r="J43" s="22">
        <v>377265</v>
      </c>
      <c r="K43" s="22">
        <v>391082</v>
      </c>
      <c r="L43" s="22">
        <v>4432434</v>
      </c>
      <c r="M43" s="22">
        <v>588740</v>
      </c>
      <c r="N43" s="22">
        <v>1292979</v>
      </c>
      <c r="O43" s="22">
        <v>250663</v>
      </c>
      <c r="P43" s="22">
        <v>161818</v>
      </c>
      <c r="Q43" s="22">
        <v>2607886</v>
      </c>
      <c r="R43" s="22">
        <v>76210</v>
      </c>
      <c r="S43" s="22">
        <v>6681</v>
      </c>
      <c r="T43" s="22">
        <v>410799</v>
      </c>
      <c r="U43" s="22">
        <v>4805482</v>
      </c>
      <c r="V43" s="22">
        <v>0</v>
      </c>
      <c r="W43" s="22">
        <v>1492785</v>
      </c>
      <c r="X43" s="22">
        <v>0</v>
      </c>
      <c r="Y43" s="22">
        <v>12099996</v>
      </c>
      <c r="Z43" s="22">
        <v>75029</v>
      </c>
      <c r="AA43" s="22">
        <v>0</v>
      </c>
      <c r="AB43" s="22">
        <v>1851993</v>
      </c>
      <c r="AC43" s="22">
        <v>1428958</v>
      </c>
      <c r="AD43" s="22">
        <v>84159431</v>
      </c>
      <c r="AE43" s="22">
        <v>15434128</v>
      </c>
      <c r="AF43" s="22">
        <v>13885396</v>
      </c>
      <c r="AG43" s="22">
        <v>0</v>
      </c>
      <c r="AH43" s="22">
        <v>4779007</v>
      </c>
      <c r="AI43" s="22">
        <v>60492</v>
      </c>
      <c r="AJ43" s="22">
        <v>2196975</v>
      </c>
      <c r="AK43" s="22">
        <v>3934520</v>
      </c>
      <c r="AL43" s="22">
        <v>0</v>
      </c>
      <c r="AM43" s="22">
        <v>6572</v>
      </c>
      <c r="AN43" s="22">
        <v>0</v>
      </c>
      <c r="AO43" s="22">
        <v>1462341</v>
      </c>
      <c r="AP43" s="22">
        <v>10667747</v>
      </c>
      <c r="AQ43" s="22">
        <v>0</v>
      </c>
      <c r="AR43" s="22">
        <v>0</v>
      </c>
      <c r="AS43" s="22">
        <v>2525</v>
      </c>
      <c r="AT43" s="22">
        <v>52429703</v>
      </c>
      <c r="AU43" s="22">
        <v>31729728</v>
      </c>
    </row>
    <row r="44" spans="1:47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45301668</v>
      </c>
      <c r="F44" s="22">
        <v>0</v>
      </c>
      <c r="G44" s="22">
        <v>0</v>
      </c>
      <c r="H44" s="22">
        <v>0</v>
      </c>
      <c r="I44" s="22">
        <v>3839643</v>
      </c>
      <c r="J44" s="22">
        <v>0</v>
      </c>
      <c r="K44" s="22">
        <v>0</v>
      </c>
      <c r="L44" s="22">
        <v>749480</v>
      </c>
      <c r="M44" s="22">
        <v>539684</v>
      </c>
      <c r="N44" s="22">
        <v>278216</v>
      </c>
      <c r="O44" s="22">
        <v>21302</v>
      </c>
      <c r="P44" s="22">
        <v>0</v>
      </c>
      <c r="Q44" s="22">
        <v>1465216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1550179</v>
      </c>
      <c r="Y44" s="22">
        <v>9849220</v>
      </c>
      <c r="Z44" s="22">
        <v>130301</v>
      </c>
      <c r="AA44" s="22">
        <v>0</v>
      </c>
      <c r="AB44" s="22">
        <v>0</v>
      </c>
      <c r="AC44" s="22">
        <v>0</v>
      </c>
      <c r="AD44" s="22">
        <v>63724909</v>
      </c>
      <c r="AE44" s="22">
        <v>5399343</v>
      </c>
      <c r="AF44" s="22">
        <v>10408667</v>
      </c>
      <c r="AG44" s="22">
        <v>35560</v>
      </c>
      <c r="AH44" s="22">
        <v>2157927</v>
      </c>
      <c r="AI44" s="22">
        <v>31721</v>
      </c>
      <c r="AJ44" s="22">
        <v>0</v>
      </c>
      <c r="AK44" s="22">
        <v>566920</v>
      </c>
      <c r="AL44" s="22">
        <v>3938747</v>
      </c>
      <c r="AM44" s="22">
        <v>82806</v>
      </c>
      <c r="AN44" s="22">
        <v>0</v>
      </c>
      <c r="AO44" s="22">
        <v>66746</v>
      </c>
      <c r="AP44" s="22">
        <v>10937748</v>
      </c>
      <c r="AQ44" s="22">
        <v>17464</v>
      </c>
      <c r="AR44" s="22">
        <v>0</v>
      </c>
      <c r="AS44" s="22">
        <v>0</v>
      </c>
      <c r="AT44" s="22">
        <v>33643649</v>
      </c>
      <c r="AU44" s="22">
        <v>30081260</v>
      </c>
    </row>
    <row r="45" spans="1:47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17100738</v>
      </c>
      <c r="F45" s="22">
        <v>0</v>
      </c>
      <c r="G45" s="22">
        <v>0</v>
      </c>
      <c r="H45" s="22">
        <v>0</v>
      </c>
      <c r="I45" s="22">
        <v>292161</v>
      </c>
      <c r="J45" s="22">
        <v>1697375</v>
      </c>
      <c r="K45" s="22">
        <v>45367</v>
      </c>
      <c r="L45" s="22">
        <v>970379</v>
      </c>
      <c r="M45" s="22">
        <v>74851</v>
      </c>
      <c r="N45" s="22">
        <v>109068</v>
      </c>
      <c r="O45" s="22">
        <v>115401</v>
      </c>
      <c r="P45" s="22">
        <v>0</v>
      </c>
      <c r="Q45" s="22">
        <v>212249</v>
      </c>
      <c r="R45" s="22">
        <v>56468</v>
      </c>
      <c r="S45" s="22">
        <v>0</v>
      </c>
      <c r="T45" s="22">
        <v>0</v>
      </c>
      <c r="U45" s="22">
        <v>291485</v>
      </c>
      <c r="V45" s="22">
        <v>0</v>
      </c>
      <c r="W45" s="22">
        <v>2847990</v>
      </c>
      <c r="X45" s="22">
        <v>0</v>
      </c>
      <c r="Y45" s="22">
        <v>9891554</v>
      </c>
      <c r="Z45" s="22">
        <v>319994</v>
      </c>
      <c r="AA45" s="22">
        <v>0</v>
      </c>
      <c r="AB45" s="22">
        <v>0</v>
      </c>
      <c r="AC45" s="22">
        <v>78402</v>
      </c>
      <c r="AD45" s="22">
        <v>34103482</v>
      </c>
      <c r="AE45" s="22">
        <v>4939490</v>
      </c>
      <c r="AF45" s="22">
        <v>1993363</v>
      </c>
      <c r="AG45" s="22">
        <v>248306</v>
      </c>
      <c r="AH45" s="22">
        <v>3448239</v>
      </c>
      <c r="AI45" s="22">
        <v>4990</v>
      </c>
      <c r="AJ45" s="22">
        <v>281439</v>
      </c>
      <c r="AK45" s="22">
        <v>0</v>
      </c>
      <c r="AL45" s="22">
        <v>566751</v>
      </c>
      <c r="AM45" s="22">
        <v>1054</v>
      </c>
      <c r="AN45" s="22">
        <v>0</v>
      </c>
      <c r="AO45" s="22">
        <v>498158</v>
      </c>
      <c r="AP45" s="22">
        <v>4268324</v>
      </c>
      <c r="AQ45" s="22">
        <v>919471</v>
      </c>
      <c r="AR45" s="22">
        <v>0</v>
      </c>
      <c r="AS45" s="22">
        <v>260198</v>
      </c>
      <c r="AT45" s="22">
        <v>17429783</v>
      </c>
      <c r="AU45" s="22">
        <v>16673699</v>
      </c>
    </row>
    <row r="46" spans="1:47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31806758</v>
      </c>
      <c r="F46" s="22">
        <v>0</v>
      </c>
      <c r="G46" s="22">
        <v>0</v>
      </c>
      <c r="H46" s="22">
        <v>0</v>
      </c>
      <c r="I46" s="22">
        <v>0</v>
      </c>
      <c r="J46" s="22">
        <v>294168</v>
      </c>
      <c r="K46" s="22">
        <v>0</v>
      </c>
      <c r="L46" s="22">
        <v>5812353</v>
      </c>
      <c r="M46" s="22">
        <v>199305</v>
      </c>
      <c r="N46" s="22">
        <v>0</v>
      </c>
      <c r="O46" s="22">
        <v>0</v>
      </c>
      <c r="P46" s="22">
        <v>0</v>
      </c>
      <c r="Q46" s="22">
        <v>532399</v>
      </c>
      <c r="R46" s="22">
        <v>0</v>
      </c>
      <c r="S46" s="22">
        <v>0</v>
      </c>
      <c r="T46" s="22">
        <v>526898</v>
      </c>
      <c r="U46" s="22">
        <v>59000</v>
      </c>
      <c r="V46" s="22">
        <v>0</v>
      </c>
      <c r="W46" s="22">
        <v>0</v>
      </c>
      <c r="X46" s="22">
        <v>1092635</v>
      </c>
      <c r="Y46" s="22">
        <v>3833835</v>
      </c>
      <c r="Z46" s="22">
        <v>0</v>
      </c>
      <c r="AA46" s="22">
        <v>0</v>
      </c>
      <c r="AB46" s="22">
        <v>0</v>
      </c>
      <c r="AC46" s="22">
        <v>541540</v>
      </c>
      <c r="AD46" s="22">
        <v>44698891</v>
      </c>
      <c r="AE46" s="22">
        <v>10712470</v>
      </c>
      <c r="AF46" s="22">
        <v>5878895</v>
      </c>
      <c r="AG46" s="22">
        <v>0</v>
      </c>
      <c r="AH46" s="22">
        <v>6598617</v>
      </c>
      <c r="AI46" s="22">
        <v>161671</v>
      </c>
      <c r="AJ46" s="22">
        <v>0</v>
      </c>
      <c r="AK46" s="22">
        <v>2052891</v>
      </c>
      <c r="AL46" s="22">
        <v>0</v>
      </c>
      <c r="AM46" s="22">
        <v>0</v>
      </c>
      <c r="AN46" s="22">
        <v>0</v>
      </c>
      <c r="AO46" s="22">
        <v>2155392</v>
      </c>
      <c r="AP46" s="22">
        <v>8528973</v>
      </c>
      <c r="AQ46" s="22">
        <v>0</v>
      </c>
      <c r="AR46" s="22">
        <v>0</v>
      </c>
      <c r="AS46" s="22">
        <v>0</v>
      </c>
      <c r="AT46" s="22">
        <v>36088909</v>
      </c>
      <c r="AU46" s="22">
        <v>8609982</v>
      </c>
    </row>
    <row r="47" spans="1:47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13843885</v>
      </c>
      <c r="F47" s="22">
        <v>0</v>
      </c>
      <c r="G47" s="22">
        <v>0</v>
      </c>
      <c r="H47" s="22">
        <v>369022</v>
      </c>
      <c r="I47" s="22">
        <v>0</v>
      </c>
      <c r="J47" s="22">
        <v>26198</v>
      </c>
      <c r="K47" s="22">
        <v>0</v>
      </c>
      <c r="L47" s="22">
        <v>2118390</v>
      </c>
      <c r="M47" s="22">
        <v>271164</v>
      </c>
      <c r="N47" s="22">
        <v>61247</v>
      </c>
      <c r="O47" s="22">
        <v>0</v>
      </c>
      <c r="P47" s="22">
        <v>0</v>
      </c>
      <c r="Q47" s="22">
        <v>104243</v>
      </c>
      <c r="R47" s="22">
        <v>174338</v>
      </c>
      <c r="S47" s="22">
        <v>0</v>
      </c>
      <c r="T47" s="22">
        <v>286853</v>
      </c>
      <c r="U47" s="22">
        <v>0</v>
      </c>
      <c r="V47" s="22">
        <v>0</v>
      </c>
      <c r="W47" s="22">
        <v>8400</v>
      </c>
      <c r="X47" s="22">
        <v>0</v>
      </c>
      <c r="Y47" s="22">
        <v>7904032</v>
      </c>
      <c r="Z47" s="22">
        <v>103803</v>
      </c>
      <c r="AA47" s="22">
        <v>0</v>
      </c>
      <c r="AB47" s="22">
        <v>0</v>
      </c>
      <c r="AC47" s="22">
        <v>0</v>
      </c>
      <c r="AD47" s="22">
        <v>25271575</v>
      </c>
      <c r="AE47" s="22">
        <v>5045163</v>
      </c>
      <c r="AF47" s="22">
        <v>4312076</v>
      </c>
      <c r="AG47" s="22">
        <v>0</v>
      </c>
      <c r="AH47" s="22">
        <v>4161357</v>
      </c>
      <c r="AI47" s="22">
        <v>22990</v>
      </c>
      <c r="AJ47" s="22">
        <v>0</v>
      </c>
      <c r="AK47" s="22">
        <v>1656448</v>
      </c>
      <c r="AL47" s="22">
        <v>0</v>
      </c>
      <c r="AM47" s="22">
        <v>17561</v>
      </c>
      <c r="AN47" s="22">
        <v>0</v>
      </c>
      <c r="AO47" s="22">
        <v>129770</v>
      </c>
      <c r="AP47" s="22">
        <v>4008709</v>
      </c>
      <c r="AQ47" s="22">
        <v>0</v>
      </c>
      <c r="AR47" s="22">
        <v>0</v>
      </c>
      <c r="AS47" s="22">
        <v>0</v>
      </c>
      <c r="AT47" s="22">
        <v>19354074</v>
      </c>
      <c r="AU47" s="22">
        <v>5917501</v>
      </c>
    </row>
    <row r="48" spans="1:47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22825532</v>
      </c>
      <c r="F48" s="22">
        <v>0</v>
      </c>
      <c r="G48" s="22">
        <v>0</v>
      </c>
      <c r="H48" s="22">
        <v>477733</v>
      </c>
      <c r="I48" s="22">
        <v>0</v>
      </c>
      <c r="J48" s="22">
        <v>0</v>
      </c>
      <c r="K48" s="22">
        <v>238475</v>
      </c>
      <c r="L48" s="22">
        <v>1980054</v>
      </c>
      <c r="M48" s="22">
        <v>112197</v>
      </c>
      <c r="N48" s="22">
        <v>137545</v>
      </c>
      <c r="O48" s="22">
        <v>107778</v>
      </c>
      <c r="P48" s="22">
        <v>14914</v>
      </c>
      <c r="Q48" s="22">
        <v>877597</v>
      </c>
      <c r="R48" s="22">
        <v>58951</v>
      </c>
      <c r="S48" s="22">
        <v>0</v>
      </c>
      <c r="T48" s="22">
        <v>778511</v>
      </c>
      <c r="U48" s="22">
        <v>5218051</v>
      </c>
      <c r="V48" s="22">
        <v>0</v>
      </c>
      <c r="W48" s="22">
        <v>0</v>
      </c>
      <c r="X48" s="22">
        <v>1330268</v>
      </c>
      <c r="Y48" s="22">
        <v>5204602</v>
      </c>
      <c r="Z48" s="22">
        <v>0</v>
      </c>
      <c r="AA48" s="22">
        <v>0</v>
      </c>
      <c r="AB48" s="22">
        <v>0</v>
      </c>
      <c r="AC48" s="22">
        <v>962317</v>
      </c>
      <c r="AD48" s="22">
        <v>40324525</v>
      </c>
      <c r="AE48" s="22">
        <v>8147500</v>
      </c>
      <c r="AF48" s="22">
        <v>3498058</v>
      </c>
      <c r="AG48" s="22">
        <v>0</v>
      </c>
      <c r="AH48" s="22">
        <v>3423545</v>
      </c>
      <c r="AI48" s="22">
        <v>0</v>
      </c>
      <c r="AJ48" s="22">
        <v>0</v>
      </c>
      <c r="AK48" s="22">
        <v>0</v>
      </c>
      <c r="AL48" s="22">
        <v>2979152</v>
      </c>
      <c r="AM48" s="22">
        <v>0</v>
      </c>
      <c r="AN48" s="22">
        <v>0</v>
      </c>
      <c r="AO48" s="22">
        <v>0</v>
      </c>
      <c r="AP48" s="22">
        <v>20200906</v>
      </c>
      <c r="AQ48" s="22">
        <v>0</v>
      </c>
      <c r="AR48" s="22">
        <v>2891550</v>
      </c>
      <c r="AS48" s="22">
        <v>3507</v>
      </c>
      <c r="AT48" s="22">
        <v>41144218</v>
      </c>
      <c r="AU48" s="22">
        <v>-819693</v>
      </c>
    </row>
    <row r="49" spans="1:47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10506339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39848</v>
      </c>
      <c r="L49" s="22">
        <v>454230</v>
      </c>
      <c r="M49" s="22">
        <v>63572</v>
      </c>
      <c r="N49" s="22">
        <v>48388</v>
      </c>
      <c r="O49" s="22">
        <v>0</v>
      </c>
      <c r="P49" s="22">
        <v>0</v>
      </c>
      <c r="Q49" s="22">
        <v>62899</v>
      </c>
      <c r="R49" s="22">
        <v>27223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923</v>
      </c>
      <c r="Y49" s="22">
        <v>7446153</v>
      </c>
      <c r="Z49" s="22">
        <v>51407</v>
      </c>
      <c r="AA49" s="22">
        <v>0</v>
      </c>
      <c r="AB49" s="22">
        <v>0</v>
      </c>
      <c r="AC49" s="22">
        <v>56975</v>
      </c>
      <c r="AD49" s="22">
        <v>18757957</v>
      </c>
      <c r="AE49" s="22">
        <v>4625940</v>
      </c>
      <c r="AF49" s="22">
        <v>5280371</v>
      </c>
      <c r="AG49" s="22">
        <v>709796</v>
      </c>
      <c r="AH49" s="22">
        <v>2208352</v>
      </c>
      <c r="AI49" s="22">
        <v>0</v>
      </c>
      <c r="AJ49" s="22">
        <v>408341</v>
      </c>
      <c r="AK49" s="22">
        <v>0</v>
      </c>
      <c r="AL49" s="22">
        <v>111192</v>
      </c>
      <c r="AM49" s="22">
        <v>2207</v>
      </c>
      <c r="AN49" s="22">
        <v>0</v>
      </c>
      <c r="AO49" s="22">
        <v>0</v>
      </c>
      <c r="AP49" s="22">
        <v>1682500</v>
      </c>
      <c r="AQ49" s="22">
        <v>19524</v>
      </c>
      <c r="AR49" s="22">
        <v>0</v>
      </c>
      <c r="AS49" s="22">
        <v>204013</v>
      </c>
      <c r="AT49" s="22">
        <v>15252236</v>
      </c>
      <c r="AU49" s="22">
        <v>3505721</v>
      </c>
    </row>
    <row r="50" spans="1:47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32345047</v>
      </c>
      <c r="F50" s="22">
        <v>0</v>
      </c>
      <c r="G50" s="22">
        <v>0</v>
      </c>
      <c r="H50" s="22">
        <v>0</v>
      </c>
      <c r="I50" s="22">
        <v>0</v>
      </c>
      <c r="J50" s="22">
        <v>1161077</v>
      </c>
      <c r="K50" s="22">
        <v>703130</v>
      </c>
      <c r="L50" s="22">
        <v>2883985</v>
      </c>
      <c r="M50" s="22">
        <v>275786</v>
      </c>
      <c r="N50" s="22">
        <v>932063</v>
      </c>
      <c r="O50" s="22">
        <v>380795</v>
      </c>
      <c r="P50" s="22">
        <v>20268</v>
      </c>
      <c r="Q50" s="22">
        <v>208775</v>
      </c>
      <c r="R50" s="22">
        <v>161731</v>
      </c>
      <c r="S50" s="22">
        <v>18260</v>
      </c>
      <c r="T50" s="22">
        <v>788654</v>
      </c>
      <c r="U50" s="22">
        <v>5313323</v>
      </c>
      <c r="V50" s="22">
        <v>0</v>
      </c>
      <c r="W50" s="22">
        <v>2020425</v>
      </c>
      <c r="X50" s="22">
        <v>7995</v>
      </c>
      <c r="Y50" s="22">
        <v>8131782</v>
      </c>
      <c r="Z50" s="22">
        <v>305421</v>
      </c>
      <c r="AA50" s="22">
        <v>0</v>
      </c>
      <c r="AB50" s="22">
        <v>416355</v>
      </c>
      <c r="AC50" s="22">
        <v>280370</v>
      </c>
      <c r="AD50" s="22">
        <v>56355242</v>
      </c>
      <c r="AE50" s="22">
        <v>15482744</v>
      </c>
      <c r="AF50" s="22">
        <v>5084675</v>
      </c>
      <c r="AG50" s="22">
        <v>2422565</v>
      </c>
      <c r="AH50" s="22">
        <v>5525550</v>
      </c>
      <c r="AI50" s="22">
        <v>216254</v>
      </c>
      <c r="AJ50" s="22">
        <v>2961447</v>
      </c>
      <c r="AK50" s="22">
        <v>0</v>
      </c>
      <c r="AL50" s="22">
        <v>1187850</v>
      </c>
      <c r="AM50" s="22">
        <v>25090</v>
      </c>
      <c r="AN50" s="22">
        <v>0</v>
      </c>
      <c r="AO50" s="22">
        <v>762697</v>
      </c>
      <c r="AP50" s="22">
        <v>43508486</v>
      </c>
      <c r="AQ50" s="22">
        <v>0</v>
      </c>
      <c r="AR50" s="22">
        <v>0</v>
      </c>
      <c r="AS50" s="22">
        <v>1455154</v>
      </c>
      <c r="AT50" s="22">
        <v>78632512</v>
      </c>
      <c r="AU50" s="22">
        <v>-22277270</v>
      </c>
    </row>
    <row r="51" spans="1:47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9786884</v>
      </c>
      <c r="F51" s="22">
        <v>0</v>
      </c>
      <c r="G51" s="22">
        <v>0</v>
      </c>
      <c r="H51" s="22">
        <v>0</v>
      </c>
      <c r="I51" s="22">
        <v>37919</v>
      </c>
      <c r="J51" s="22">
        <v>0</v>
      </c>
      <c r="K51" s="22">
        <v>0</v>
      </c>
      <c r="L51" s="22">
        <v>1150707</v>
      </c>
      <c r="M51" s="22">
        <v>65559</v>
      </c>
      <c r="N51" s="22">
        <v>10445</v>
      </c>
      <c r="O51" s="22">
        <v>34745</v>
      </c>
      <c r="P51" s="22">
        <v>0</v>
      </c>
      <c r="Q51" s="22">
        <v>165475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298236</v>
      </c>
      <c r="X51" s="22">
        <v>0</v>
      </c>
      <c r="Y51" s="22">
        <v>3708050</v>
      </c>
      <c r="Z51" s="22">
        <v>255000</v>
      </c>
      <c r="AA51" s="22">
        <v>0</v>
      </c>
      <c r="AB51" s="22">
        <v>0</v>
      </c>
      <c r="AC51" s="22">
        <v>882086</v>
      </c>
      <c r="AD51" s="22">
        <v>16395106</v>
      </c>
      <c r="AE51" s="22">
        <v>3375021</v>
      </c>
      <c r="AF51" s="22">
        <v>5583310</v>
      </c>
      <c r="AG51" s="22">
        <v>0</v>
      </c>
      <c r="AH51" s="22">
        <v>1370683</v>
      </c>
      <c r="AI51" s="22">
        <v>-58348</v>
      </c>
      <c r="AJ51" s="22">
        <v>773911</v>
      </c>
      <c r="AK51" s="22">
        <v>219090</v>
      </c>
      <c r="AL51" s="22">
        <v>113695</v>
      </c>
      <c r="AM51" s="22">
        <v>885</v>
      </c>
      <c r="AN51" s="22">
        <v>124924</v>
      </c>
      <c r="AO51" s="22">
        <v>64915</v>
      </c>
      <c r="AP51" s="22">
        <v>5441417</v>
      </c>
      <c r="AQ51" s="22">
        <v>15325</v>
      </c>
      <c r="AR51" s="22">
        <v>0</v>
      </c>
      <c r="AS51" s="22">
        <v>0</v>
      </c>
      <c r="AT51" s="22">
        <v>17024828</v>
      </c>
      <c r="AU51" s="22">
        <v>-629722</v>
      </c>
    </row>
    <row r="52" spans="1:47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11249778</v>
      </c>
      <c r="F52" s="22">
        <v>0</v>
      </c>
      <c r="G52" s="22">
        <v>0</v>
      </c>
      <c r="H52" s="22">
        <v>0</v>
      </c>
      <c r="I52" s="22">
        <v>0</v>
      </c>
      <c r="J52" s="22">
        <v>168367</v>
      </c>
      <c r="K52" s="22">
        <v>0</v>
      </c>
      <c r="L52" s="22">
        <v>3275365</v>
      </c>
      <c r="M52" s="22">
        <v>178828</v>
      </c>
      <c r="N52" s="22">
        <v>35324</v>
      </c>
      <c r="O52" s="22">
        <v>41779</v>
      </c>
      <c r="P52" s="22">
        <v>0</v>
      </c>
      <c r="Q52" s="22">
        <v>115071</v>
      </c>
      <c r="R52" s="22">
        <v>366208</v>
      </c>
      <c r="S52" s="22">
        <v>0</v>
      </c>
      <c r="T52" s="22">
        <v>182551</v>
      </c>
      <c r="U52" s="22">
        <v>0</v>
      </c>
      <c r="V52" s="22">
        <v>0</v>
      </c>
      <c r="W52" s="22">
        <v>2567733</v>
      </c>
      <c r="X52" s="22">
        <v>0</v>
      </c>
      <c r="Y52" s="22">
        <v>6586166</v>
      </c>
      <c r="Z52" s="22">
        <v>0</v>
      </c>
      <c r="AA52" s="22">
        <v>0</v>
      </c>
      <c r="AB52" s="22">
        <v>0</v>
      </c>
      <c r="AC52" s="22">
        <v>2316391</v>
      </c>
      <c r="AD52" s="22">
        <v>27083561</v>
      </c>
      <c r="AE52" s="22">
        <v>6780228</v>
      </c>
      <c r="AF52" s="22">
        <v>6450921</v>
      </c>
      <c r="AG52" s="22">
        <v>0</v>
      </c>
      <c r="AH52" s="22">
        <v>3444975</v>
      </c>
      <c r="AI52" s="22">
        <v>14677</v>
      </c>
      <c r="AJ52" s="22">
        <v>0</v>
      </c>
      <c r="AK52" s="22">
        <v>373385</v>
      </c>
      <c r="AL52" s="22">
        <v>111561</v>
      </c>
      <c r="AM52" s="22">
        <v>5820</v>
      </c>
      <c r="AN52" s="22">
        <v>0</v>
      </c>
      <c r="AO52" s="22">
        <v>332017</v>
      </c>
      <c r="AP52" s="22">
        <v>7646984</v>
      </c>
      <c r="AQ52" s="22">
        <v>0</v>
      </c>
      <c r="AR52" s="22">
        <v>0</v>
      </c>
      <c r="AS52" s="22">
        <v>0</v>
      </c>
      <c r="AT52" s="22">
        <v>25160568</v>
      </c>
      <c r="AU52" s="22">
        <v>1922993</v>
      </c>
    </row>
    <row r="53" spans="1:47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11552112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143685</v>
      </c>
      <c r="M53" s="22">
        <v>34679</v>
      </c>
      <c r="N53" s="22">
        <v>13460</v>
      </c>
      <c r="O53" s="22">
        <v>383</v>
      </c>
      <c r="P53" s="22">
        <v>0</v>
      </c>
      <c r="Q53" s="22">
        <v>104400</v>
      </c>
      <c r="R53" s="22">
        <v>537</v>
      </c>
      <c r="S53" s="22">
        <v>0</v>
      </c>
      <c r="T53" s="22">
        <v>359519</v>
      </c>
      <c r="U53" s="22">
        <v>0</v>
      </c>
      <c r="V53" s="22">
        <v>0</v>
      </c>
      <c r="W53" s="22">
        <v>316767</v>
      </c>
      <c r="X53" s="22">
        <v>0</v>
      </c>
      <c r="Y53" s="22">
        <v>1774591</v>
      </c>
      <c r="Z53" s="22">
        <v>299372</v>
      </c>
      <c r="AA53" s="22">
        <v>0</v>
      </c>
      <c r="AB53" s="22">
        <v>0</v>
      </c>
      <c r="AC53" s="22">
        <v>77677</v>
      </c>
      <c r="AD53" s="22">
        <v>14677182</v>
      </c>
      <c r="AE53" s="22">
        <v>3434544</v>
      </c>
      <c r="AF53" s="22">
        <v>2028792</v>
      </c>
      <c r="AG53" s="22">
        <v>0</v>
      </c>
      <c r="AH53" s="22">
        <v>3567256</v>
      </c>
      <c r="AI53" s="22">
        <v>0</v>
      </c>
      <c r="AJ53" s="22">
        <v>0</v>
      </c>
      <c r="AK53" s="22">
        <v>0</v>
      </c>
      <c r="AL53" s="22">
        <v>587098</v>
      </c>
      <c r="AM53" s="22">
        <v>1878</v>
      </c>
      <c r="AN53" s="22">
        <v>26592</v>
      </c>
      <c r="AO53" s="22">
        <v>697</v>
      </c>
      <c r="AP53" s="22">
        <v>977264</v>
      </c>
      <c r="AQ53" s="22">
        <v>0</v>
      </c>
      <c r="AR53" s="22">
        <v>0</v>
      </c>
      <c r="AS53" s="22">
        <v>15303</v>
      </c>
      <c r="AT53" s="22">
        <v>10639424</v>
      </c>
      <c r="AU53" s="22">
        <v>4037758</v>
      </c>
    </row>
    <row r="54" spans="1:47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23377865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959469</v>
      </c>
      <c r="M54" s="22">
        <v>171201</v>
      </c>
      <c r="N54" s="22">
        <v>1051728</v>
      </c>
      <c r="O54" s="22">
        <v>133437</v>
      </c>
      <c r="P54" s="22">
        <v>0</v>
      </c>
      <c r="Q54" s="22">
        <v>450782</v>
      </c>
      <c r="R54" s="22">
        <v>291630</v>
      </c>
      <c r="S54" s="22">
        <v>26401</v>
      </c>
      <c r="T54" s="22">
        <v>0</v>
      </c>
      <c r="U54" s="22">
        <v>191184</v>
      </c>
      <c r="V54" s="22">
        <v>0</v>
      </c>
      <c r="W54" s="22">
        <v>77555</v>
      </c>
      <c r="X54" s="22">
        <v>0</v>
      </c>
      <c r="Y54" s="22">
        <v>10173145</v>
      </c>
      <c r="Z54" s="22">
        <v>0</v>
      </c>
      <c r="AA54" s="22">
        <v>0</v>
      </c>
      <c r="AB54" s="22">
        <v>0</v>
      </c>
      <c r="AC54" s="22">
        <v>842441</v>
      </c>
      <c r="AD54" s="22">
        <v>37746838</v>
      </c>
      <c r="AE54" s="22">
        <v>9286742</v>
      </c>
      <c r="AF54" s="22">
        <v>4831823</v>
      </c>
      <c r="AG54" s="22">
        <v>0</v>
      </c>
      <c r="AH54" s="22">
        <v>2455314</v>
      </c>
      <c r="AI54" s="22">
        <v>93438</v>
      </c>
      <c r="AJ54" s="22">
        <v>2714640</v>
      </c>
      <c r="AK54" s="22">
        <v>662370</v>
      </c>
      <c r="AL54" s="22">
        <v>143970</v>
      </c>
      <c r="AM54" s="22">
        <v>11850</v>
      </c>
      <c r="AN54" s="22">
        <v>0</v>
      </c>
      <c r="AO54" s="22">
        <v>259036</v>
      </c>
      <c r="AP54" s="22">
        <v>11537069</v>
      </c>
      <c r="AQ54" s="22">
        <v>413166</v>
      </c>
      <c r="AR54" s="22">
        <v>0</v>
      </c>
      <c r="AS54" s="22">
        <v>0</v>
      </c>
      <c r="AT54" s="22">
        <v>32409418</v>
      </c>
      <c r="AU54" s="22">
        <v>5337420</v>
      </c>
    </row>
    <row r="55" spans="1:47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25357073</v>
      </c>
      <c r="F55" s="22">
        <v>0</v>
      </c>
      <c r="G55" s="22">
        <v>0</v>
      </c>
      <c r="H55" s="22">
        <v>784728</v>
      </c>
      <c r="I55" s="22">
        <v>273846</v>
      </c>
      <c r="J55" s="22">
        <v>0</v>
      </c>
      <c r="K55" s="22">
        <v>155659</v>
      </c>
      <c r="L55" s="22">
        <v>470461</v>
      </c>
      <c r="M55" s="22">
        <v>138669</v>
      </c>
      <c r="N55" s="22">
        <v>30700</v>
      </c>
      <c r="O55" s="22">
        <v>9799</v>
      </c>
      <c r="P55" s="22">
        <v>0</v>
      </c>
      <c r="Q55" s="22">
        <v>1180134</v>
      </c>
      <c r="R55" s="22">
        <v>44040</v>
      </c>
      <c r="S55" s="22">
        <v>0</v>
      </c>
      <c r="T55" s="22">
        <v>91464</v>
      </c>
      <c r="U55" s="22">
        <v>1667917</v>
      </c>
      <c r="V55" s="22">
        <v>400865</v>
      </c>
      <c r="W55" s="22">
        <v>0</v>
      </c>
      <c r="X55" s="22">
        <v>191</v>
      </c>
      <c r="Y55" s="22">
        <v>16169774</v>
      </c>
      <c r="Z55" s="22">
        <v>2095002</v>
      </c>
      <c r="AA55" s="22">
        <v>0</v>
      </c>
      <c r="AB55" s="22">
        <v>0</v>
      </c>
      <c r="AC55" s="22">
        <v>114928</v>
      </c>
      <c r="AD55" s="22">
        <v>48985250</v>
      </c>
      <c r="AE55" s="22">
        <v>5731502</v>
      </c>
      <c r="AF55" s="22">
        <v>3354805</v>
      </c>
      <c r="AG55" s="22">
        <v>0</v>
      </c>
      <c r="AH55" s="22">
        <v>1935961</v>
      </c>
      <c r="AI55" s="22">
        <v>0</v>
      </c>
      <c r="AJ55" s="22">
        <v>6455932</v>
      </c>
      <c r="AK55" s="22">
        <v>467085</v>
      </c>
      <c r="AL55" s="22">
        <v>1227281</v>
      </c>
      <c r="AM55" s="22">
        <v>497</v>
      </c>
      <c r="AN55" s="22">
        <v>0</v>
      </c>
      <c r="AO55" s="22">
        <v>357911</v>
      </c>
      <c r="AP55" s="22">
        <v>3329325</v>
      </c>
      <c r="AQ55" s="22">
        <v>0</v>
      </c>
      <c r="AR55" s="22">
        <v>0</v>
      </c>
      <c r="AS55" s="22">
        <v>38960</v>
      </c>
      <c r="AT55" s="22">
        <v>22899259</v>
      </c>
      <c r="AU55" s="22">
        <v>26085991</v>
      </c>
    </row>
    <row r="56" spans="1:47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13764780</v>
      </c>
      <c r="F56" s="22">
        <v>0</v>
      </c>
      <c r="G56" s="22">
        <v>0</v>
      </c>
      <c r="H56" s="22">
        <v>0</v>
      </c>
      <c r="I56" s="22">
        <v>14561</v>
      </c>
      <c r="J56" s="22">
        <v>0</v>
      </c>
      <c r="K56" s="22">
        <v>0</v>
      </c>
      <c r="L56" s="22">
        <v>975109</v>
      </c>
      <c r="M56" s="22">
        <v>0</v>
      </c>
      <c r="N56" s="22">
        <v>0</v>
      </c>
      <c r="O56" s="22">
        <v>0</v>
      </c>
      <c r="P56" s="22">
        <v>0</v>
      </c>
      <c r="Q56" s="22">
        <v>386046</v>
      </c>
      <c r="R56" s="22">
        <v>0</v>
      </c>
      <c r="S56" s="22">
        <v>0</v>
      </c>
      <c r="T56" s="22">
        <v>27892</v>
      </c>
      <c r="U56" s="22">
        <v>0</v>
      </c>
      <c r="V56" s="22">
        <v>0</v>
      </c>
      <c r="W56" s="22">
        <v>561243</v>
      </c>
      <c r="X56" s="22">
        <v>198176</v>
      </c>
      <c r="Y56" s="22">
        <v>6581752</v>
      </c>
      <c r="Z56" s="22">
        <v>19295</v>
      </c>
      <c r="AA56" s="22">
        <v>0</v>
      </c>
      <c r="AB56" s="22">
        <v>0</v>
      </c>
      <c r="AC56" s="22">
        <v>0</v>
      </c>
      <c r="AD56" s="22">
        <v>22528854</v>
      </c>
      <c r="AE56" s="22">
        <v>2872628</v>
      </c>
      <c r="AF56" s="22">
        <v>6869372</v>
      </c>
      <c r="AG56" s="22">
        <v>0</v>
      </c>
      <c r="AH56" s="22">
        <v>1722321</v>
      </c>
      <c r="AI56" s="22">
        <v>0</v>
      </c>
      <c r="AJ56" s="22">
        <v>0</v>
      </c>
      <c r="AK56" s="22">
        <v>4889979</v>
      </c>
      <c r="AL56" s="22">
        <v>0</v>
      </c>
      <c r="AM56" s="22">
        <v>0</v>
      </c>
      <c r="AN56" s="22">
        <v>0</v>
      </c>
      <c r="AO56" s="22">
        <v>10406</v>
      </c>
      <c r="AP56" s="22">
        <v>1869503</v>
      </c>
      <c r="AQ56" s="22">
        <v>0</v>
      </c>
      <c r="AR56" s="22">
        <v>0</v>
      </c>
      <c r="AS56" s="22">
        <v>0</v>
      </c>
      <c r="AT56" s="22">
        <v>18234209</v>
      </c>
      <c r="AU56" s="22">
        <v>4294645</v>
      </c>
    </row>
    <row r="57" spans="1:47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20167232</v>
      </c>
      <c r="F57" s="22">
        <v>0</v>
      </c>
      <c r="G57" s="22">
        <v>0</v>
      </c>
      <c r="H57" s="22">
        <v>0</v>
      </c>
      <c r="I57" s="22">
        <v>295030</v>
      </c>
      <c r="J57" s="22">
        <v>18327</v>
      </c>
      <c r="K57" s="22">
        <v>0</v>
      </c>
      <c r="L57" s="22">
        <v>750157</v>
      </c>
      <c r="M57" s="22">
        <v>135194</v>
      </c>
      <c r="N57" s="22">
        <v>0</v>
      </c>
      <c r="O57" s="22">
        <v>0</v>
      </c>
      <c r="P57" s="22">
        <v>0</v>
      </c>
      <c r="Q57" s="22">
        <v>769315</v>
      </c>
      <c r="R57" s="22">
        <v>0</v>
      </c>
      <c r="S57" s="22">
        <v>0</v>
      </c>
      <c r="T57" s="22">
        <v>111766</v>
      </c>
      <c r="U57" s="22">
        <v>1042673</v>
      </c>
      <c r="V57" s="22">
        <v>0</v>
      </c>
      <c r="W57" s="22">
        <v>0</v>
      </c>
      <c r="X57" s="22">
        <v>0</v>
      </c>
      <c r="Y57" s="22">
        <v>17033712</v>
      </c>
      <c r="Z57" s="22">
        <v>279718</v>
      </c>
      <c r="AA57" s="22">
        <v>0</v>
      </c>
      <c r="AB57" s="22">
        <v>0</v>
      </c>
      <c r="AC57" s="22">
        <v>0</v>
      </c>
      <c r="AD57" s="22">
        <v>40603124</v>
      </c>
      <c r="AE57" s="22">
        <v>3579025</v>
      </c>
      <c r="AF57" s="22">
        <v>3490538</v>
      </c>
      <c r="AG57" s="22">
        <v>226929</v>
      </c>
      <c r="AH57" s="22">
        <v>1715959</v>
      </c>
      <c r="AI57" s="22">
        <v>0</v>
      </c>
      <c r="AJ57" s="22">
        <v>0</v>
      </c>
      <c r="AK57" s="22">
        <v>0</v>
      </c>
      <c r="AL57" s="22">
        <v>654332</v>
      </c>
      <c r="AM57" s="22">
        <v>0</v>
      </c>
      <c r="AN57" s="22">
        <v>119214</v>
      </c>
      <c r="AO57" s="22">
        <v>156820</v>
      </c>
      <c r="AP57" s="22">
        <v>2973670</v>
      </c>
      <c r="AQ57" s="22">
        <v>0</v>
      </c>
      <c r="AR57" s="22">
        <v>0</v>
      </c>
      <c r="AS57" s="22">
        <v>0</v>
      </c>
      <c r="AT57" s="22">
        <v>12916487</v>
      </c>
      <c r="AU57" s="22">
        <v>27686637</v>
      </c>
    </row>
    <row r="58" spans="1:47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51973390</v>
      </c>
      <c r="F58" s="22">
        <v>0</v>
      </c>
      <c r="G58" s="22">
        <v>0</v>
      </c>
      <c r="H58" s="22">
        <v>0</v>
      </c>
      <c r="I58" s="22">
        <v>611215</v>
      </c>
      <c r="J58" s="22">
        <v>0</v>
      </c>
      <c r="K58" s="22">
        <v>120800</v>
      </c>
      <c r="L58" s="22">
        <v>4190339</v>
      </c>
      <c r="M58" s="22">
        <v>60619</v>
      </c>
      <c r="N58" s="22">
        <v>17758</v>
      </c>
      <c r="O58" s="22">
        <v>0</v>
      </c>
      <c r="P58" s="22">
        <v>0</v>
      </c>
      <c r="Q58" s="22">
        <v>455350</v>
      </c>
      <c r="R58" s="22">
        <v>643355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11501460</v>
      </c>
      <c r="Z58" s="22">
        <v>0</v>
      </c>
      <c r="AA58" s="22">
        <v>0</v>
      </c>
      <c r="AB58" s="22">
        <v>0</v>
      </c>
      <c r="AC58" s="22">
        <v>-71240</v>
      </c>
      <c r="AD58" s="22">
        <v>69503046</v>
      </c>
      <c r="AE58" s="22">
        <v>15246988</v>
      </c>
      <c r="AF58" s="22">
        <v>9896980</v>
      </c>
      <c r="AG58" s="22">
        <v>0</v>
      </c>
      <c r="AH58" s="22">
        <v>9557594</v>
      </c>
      <c r="AI58" s="22">
        <v>291902</v>
      </c>
      <c r="AJ58" s="22">
        <v>0</v>
      </c>
      <c r="AK58" s="22">
        <v>34973</v>
      </c>
      <c r="AL58" s="22">
        <v>1252992</v>
      </c>
      <c r="AM58" s="22">
        <v>37178</v>
      </c>
      <c r="AN58" s="22">
        <v>0</v>
      </c>
      <c r="AO58" s="22">
        <v>16946</v>
      </c>
      <c r="AP58" s="22">
        <v>8873722</v>
      </c>
      <c r="AQ58" s="22">
        <v>0</v>
      </c>
      <c r="AR58" s="22">
        <v>0</v>
      </c>
      <c r="AS58" s="22">
        <v>0</v>
      </c>
      <c r="AT58" s="22">
        <v>45209275</v>
      </c>
      <c r="AU58" s="22">
        <v>24293771</v>
      </c>
    </row>
    <row r="59" spans="1:47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10045248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164244</v>
      </c>
      <c r="M59" s="22">
        <v>57160</v>
      </c>
      <c r="N59" s="22">
        <v>34983</v>
      </c>
      <c r="O59" s="22">
        <v>0</v>
      </c>
      <c r="P59" s="22">
        <v>0</v>
      </c>
      <c r="Q59" s="22">
        <v>77252</v>
      </c>
      <c r="R59" s="22">
        <v>0</v>
      </c>
      <c r="S59" s="22">
        <v>2740</v>
      </c>
      <c r="T59" s="22">
        <v>312525</v>
      </c>
      <c r="U59" s="22">
        <v>0</v>
      </c>
      <c r="V59" s="22">
        <v>0</v>
      </c>
      <c r="W59" s="22">
        <v>1320259</v>
      </c>
      <c r="X59" s="22">
        <v>896277</v>
      </c>
      <c r="Y59" s="22">
        <v>1718147</v>
      </c>
      <c r="Z59" s="22">
        <v>0</v>
      </c>
      <c r="AA59" s="22">
        <v>0</v>
      </c>
      <c r="AB59" s="22">
        <v>0</v>
      </c>
      <c r="AC59" s="22">
        <v>17580</v>
      </c>
      <c r="AD59" s="22">
        <v>14646415</v>
      </c>
      <c r="AE59" s="22">
        <v>2933833</v>
      </c>
      <c r="AF59" s="22">
        <v>817792</v>
      </c>
      <c r="AG59" s="22">
        <v>0</v>
      </c>
      <c r="AH59" s="22">
        <v>3336951</v>
      </c>
      <c r="AI59" s="22">
        <v>4500</v>
      </c>
      <c r="AJ59" s="22">
        <v>0</v>
      </c>
      <c r="AK59" s="22">
        <v>0</v>
      </c>
      <c r="AL59" s="22">
        <v>545821</v>
      </c>
      <c r="AM59" s="22">
        <v>134292</v>
      </c>
      <c r="AN59" s="22">
        <v>0</v>
      </c>
      <c r="AO59" s="22">
        <v>0</v>
      </c>
      <c r="AP59" s="22">
        <v>1705254</v>
      </c>
      <c r="AQ59" s="22">
        <v>214656</v>
      </c>
      <c r="AR59" s="22">
        <v>0</v>
      </c>
      <c r="AS59" s="22">
        <v>0</v>
      </c>
      <c r="AT59" s="22">
        <v>9693099</v>
      </c>
      <c r="AU59" s="22">
        <v>4953316</v>
      </c>
    </row>
    <row r="60" spans="1:47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30219169</v>
      </c>
      <c r="F60" s="22">
        <v>0</v>
      </c>
      <c r="G60" s="22">
        <v>0</v>
      </c>
      <c r="H60" s="22">
        <v>204490</v>
      </c>
      <c r="I60" s="22">
        <v>0</v>
      </c>
      <c r="J60" s="22">
        <v>658252</v>
      </c>
      <c r="K60" s="22">
        <v>357817</v>
      </c>
      <c r="L60" s="22">
        <v>6476442</v>
      </c>
      <c r="M60" s="22">
        <v>557401</v>
      </c>
      <c r="N60" s="22">
        <v>1106608</v>
      </c>
      <c r="O60" s="22">
        <v>399301</v>
      </c>
      <c r="P60" s="22">
        <v>0</v>
      </c>
      <c r="Q60" s="22">
        <v>1252461</v>
      </c>
      <c r="R60" s="22">
        <v>275533</v>
      </c>
      <c r="S60" s="22">
        <v>0</v>
      </c>
      <c r="T60" s="22">
        <v>25655</v>
      </c>
      <c r="U60" s="22">
        <v>7880145</v>
      </c>
      <c r="V60" s="22">
        <v>590918</v>
      </c>
      <c r="W60" s="22">
        <v>0</v>
      </c>
      <c r="X60" s="22">
        <v>0</v>
      </c>
      <c r="Y60" s="22">
        <v>10667950</v>
      </c>
      <c r="Z60" s="22">
        <v>331815</v>
      </c>
      <c r="AA60" s="22">
        <v>0</v>
      </c>
      <c r="AB60" s="22">
        <v>2779379</v>
      </c>
      <c r="AC60" s="22">
        <v>793164</v>
      </c>
      <c r="AD60" s="22">
        <v>64576500</v>
      </c>
      <c r="AE60" s="22">
        <v>18336158</v>
      </c>
      <c r="AF60" s="22">
        <v>7323705</v>
      </c>
      <c r="AG60" s="22">
        <v>905829</v>
      </c>
      <c r="AH60" s="22">
        <v>4969264</v>
      </c>
      <c r="AI60" s="22">
        <v>77168</v>
      </c>
      <c r="AJ60" s="22">
        <v>1332422</v>
      </c>
      <c r="AK60" s="22">
        <v>1001316</v>
      </c>
      <c r="AL60" s="22">
        <v>333240</v>
      </c>
      <c r="AM60" s="22">
        <v>28703</v>
      </c>
      <c r="AN60" s="22">
        <v>0</v>
      </c>
      <c r="AO60" s="22">
        <v>351952</v>
      </c>
      <c r="AP60" s="22">
        <v>10964930</v>
      </c>
      <c r="AQ60" s="22">
        <v>7155</v>
      </c>
      <c r="AR60" s="22">
        <v>415161</v>
      </c>
      <c r="AS60" s="22">
        <v>735900</v>
      </c>
      <c r="AT60" s="22">
        <v>46782903</v>
      </c>
      <c r="AU60" s="22">
        <v>17793597</v>
      </c>
    </row>
    <row r="61" spans="1:47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1979620</v>
      </c>
      <c r="F61" s="22">
        <v>0</v>
      </c>
      <c r="G61" s="22">
        <v>0</v>
      </c>
      <c r="H61" s="22">
        <v>0</v>
      </c>
      <c r="I61" s="22">
        <v>16300</v>
      </c>
      <c r="J61" s="22">
        <v>0</v>
      </c>
      <c r="K61" s="22">
        <v>0</v>
      </c>
      <c r="L61" s="22">
        <v>141202</v>
      </c>
      <c r="M61" s="22">
        <v>26833</v>
      </c>
      <c r="N61" s="22">
        <v>2800</v>
      </c>
      <c r="O61" s="22">
        <v>0</v>
      </c>
      <c r="P61" s="22">
        <v>0</v>
      </c>
      <c r="Q61" s="22">
        <v>128476</v>
      </c>
      <c r="R61" s="22">
        <v>26177</v>
      </c>
      <c r="S61" s="22">
        <v>0</v>
      </c>
      <c r="T61" s="22">
        <v>0</v>
      </c>
      <c r="U61" s="22">
        <v>24000</v>
      </c>
      <c r="V61" s="22">
        <v>0</v>
      </c>
      <c r="W61" s="22">
        <v>0</v>
      </c>
      <c r="X61" s="22">
        <v>0</v>
      </c>
      <c r="Y61" s="22">
        <v>688587</v>
      </c>
      <c r="Z61" s="22">
        <v>0</v>
      </c>
      <c r="AA61" s="22">
        <v>0</v>
      </c>
      <c r="AB61" s="22">
        <v>0</v>
      </c>
      <c r="AC61" s="22">
        <v>65527</v>
      </c>
      <c r="AD61" s="22">
        <v>3099522</v>
      </c>
      <c r="AE61" s="22">
        <v>852556</v>
      </c>
      <c r="AF61" s="22">
        <v>708351</v>
      </c>
      <c r="AG61" s="22">
        <v>1867</v>
      </c>
      <c r="AH61" s="22">
        <v>447733</v>
      </c>
      <c r="AI61" s="22">
        <v>0</v>
      </c>
      <c r="AJ61" s="22">
        <v>132183</v>
      </c>
      <c r="AK61" s="22">
        <v>33259</v>
      </c>
      <c r="AL61" s="22">
        <v>96821</v>
      </c>
      <c r="AM61" s="22">
        <v>0</v>
      </c>
      <c r="AN61" s="22">
        <v>0</v>
      </c>
      <c r="AO61" s="22">
        <v>0</v>
      </c>
      <c r="AP61" s="22">
        <v>424617</v>
      </c>
      <c r="AQ61" s="22">
        <v>0</v>
      </c>
      <c r="AR61" s="22">
        <v>0</v>
      </c>
      <c r="AS61" s="22">
        <v>20799</v>
      </c>
      <c r="AT61" s="22">
        <v>2718186</v>
      </c>
      <c r="AU61" s="22">
        <v>381336</v>
      </c>
    </row>
    <row r="62" spans="1:47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6502921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439690</v>
      </c>
      <c r="M62" s="22">
        <v>40949</v>
      </c>
      <c r="N62" s="22">
        <v>0</v>
      </c>
      <c r="O62" s="22">
        <v>0</v>
      </c>
      <c r="P62" s="22">
        <v>0</v>
      </c>
      <c r="Q62" s="22">
        <v>469605</v>
      </c>
      <c r="R62" s="22">
        <v>137920</v>
      </c>
      <c r="S62" s="22">
        <v>0</v>
      </c>
      <c r="T62" s="22">
        <v>111862</v>
      </c>
      <c r="U62" s="22">
        <v>0</v>
      </c>
      <c r="V62" s="22">
        <v>0</v>
      </c>
      <c r="W62" s="22">
        <v>0</v>
      </c>
      <c r="X62" s="22">
        <v>368398</v>
      </c>
      <c r="Y62" s="22">
        <v>2268329</v>
      </c>
      <c r="Z62" s="22">
        <v>0</v>
      </c>
      <c r="AA62" s="22">
        <v>0</v>
      </c>
      <c r="AB62" s="22">
        <v>0</v>
      </c>
      <c r="AC62" s="22">
        <v>273438</v>
      </c>
      <c r="AD62" s="22">
        <v>10613112</v>
      </c>
      <c r="AE62" s="22">
        <v>3409792</v>
      </c>
      <c r="AF62" s="22">
        <v>2038194</v>
      </c>
      <c r="AG62" s="22">
        <v>0</v>
      </c>
      <c r="AH62" s="22">
        <v>1439568</v>
      </c>
      <c r="AI62" s="22">
        <v>12272</v>
      </c>
      <c r="AJ62" s="22">
        <v>0</v>
      </c>
      <c r="AK62" s="22">
        <v>0</v>
      </c>
      <c r="AL62" s="22">
        <v>915828</v>
      </c>
      <c r="AM62" s="22">
        <v>5104</v>
      </c>
      <c r="AN62" s="22">
        <v>0</v>
      </c>
      <c r="AO62" s="22">
        <v>61278</v>
      </c>
      <c r="AP62" s="22">
        <v>1790523</v>
      </c>
      <c r="AQ62" s="22">
        <v>0</v>
      </c>
      <c r="AR62" s="22">
        <v>0</v>
      </c>
      <c r="AS62" s="22">
        <v>0</v>
      </c>
      <c r="AT62" s="22">
        <v>9672559</v>
      </c>
      <c r="AU62" s="22">
        <v>940553</v>
      </c>
    </row>
    <row r="63" spans="1:47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15953359</v>
      </c>
      <c r="F63" s="22">
        <v>0</v>
      </c>
      <c r="G63" s="22">
        <v>0</v>
      </c>
      <c r="H63" s="22">
        <v>227341</v>
      </c>
      <c r="I63" s="22">
        <v>445666</v>
      </c>
      <c r="J63" s="22">
        <v>0</v>
      </c>
      <c r="K63" s="22">
        <v>0</v>
      </c>
      <c r="L63" s="22">
        <v>313319</v>
      </c>
      <c r="M63" s="22">
        <v>179821</v>
      </c>
      <c r="N63" s="22">
        <v>0</v>
      </c>
      <c r="O63" s="22">
        <v>0</v>
      </c>
      <c r="P63" s="22">
        <v>0</v>
      </c>
      <c r="Q63" s="22">
        <v>86856</v>
      </c>
      <c r="R63" s="22">
        <v>29616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449150</v>
      </c>
      <c r="Y63" s="22">
        <v>5682733</v>
      </c>
      <c r="Z63" s="22">
        <v>0</v>
      </c>
      <c r="AA63" s="22">
        <v>0</v>
      </c>
      <c r="AB63" s="22">
        <v>8825</v>
      </c>
      <c r="AC63" s="22">
        <v>0</v>
      </c>
      <c r="AD63" s="22">
        <v>23376686</v>
      </c>
      <c r="AE63" s="22">
        <v>4111315</v>
      </c>
      <c r="AF63" s="22">
        <v>3659226</v>
      </c>
      <c r="AG63" s="22">
        <v>2257998</v>
      </c>
      <c r="AH63" s="22">
        <v>2553364</v>
      </c>
      <c r="AI63" s="22">
        <v>0</v>
      </c>
      <c r="AJ63" s="22">
        <v>0</v>
      </c>
      <c r="AK63" s="22">
        <v>187810</v>
      </c>
      <c r="AL63" s="22">
        <v>8000</v>
      </c>
      <c r="AM63" s="22">
        <v>669</v>
      </c>
      <c r="AN63" s="22">
        <v>0</v>
      </c>
      <c r="AO63" s="22">
        <v>0</v>
      </c>
      <c r="AP63" s="22">
        <v>2165875</v>
      </c>
      <c r="AQ63" s="22">
        <v>162694</v>
      </c>
      <c r="AR63" s="22">
        <v>0</v>
      </c>
      <c r="AS63" s="22">
        <v>0</v>
      </c>
      <c r="AT63" s="22">
        <v>15106951</v>
      </c>
      <c r="AU63" s="22">
        <v>8269735</v>
      </c>
    </row>
    <row r="64" spans="1:47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15255136</v>
      </c>
      <c r="F64" s="22">
        <v>0</v>
      </c>
      <c r="G64" s="22">
        <v>0</v>
      </c>
      <c r="H64" s="22">
        <v>0</v>
      </c>
      <c r="I64" s="22">
        <v>58729</v>
      </c>
      <c r="J64" s="22">
        <v>0</v>
      </c>
      <c r="K64" s="22">
        <v>0</v>
      </c>
      <c r="L64" s="22">
        <v>360678</v>
      </c>
      <c r="M64" s="22">
        <v>51885</v>
      </c>
      <c r="N64" s="22">
        <v>0</v>
      </c>
      <c r="O64" s="22">
        <v>0</v>
      </c>
      <c r="P64" s="22">
        <v>0</v>
      </c>
      <c r="Q64" s="22">
        <v>155109</v>
      </c>
      <c r="R64" s="22">
        <v>87146</v>
      </c>
      <c r="S64" s="22">
        <v>0</v>
      </c>
      <c r="T64" s="22">
        <v>0</v>
      </c>
      <c r="U64" s="22">
        <v>5400000</v>
      </c>
      <c r="V64" s="22">
        <v>0</v>
      </c>
      <c r="W64" s="22">
        <v>0</v>
      </c>
      <c r="X64" s="22">
        <v>0</v>
      </c>
      <c r="Y64" s="22">
        <v>2650411</v>
      </c>
      <c r="Z64" s="22">
        <v>30740</v>
      </c>
      <c r="AA64" s="22">
        <v>0</v>
      </c>
      <c r="AB64" s="22">
        <v>0</v>
      </c>
      <c r="AC64" s="22">
        <v>298882</v>
      </c>
      <c r="AD64" s="22">
        <v>24348716</v>
      </c>
      <c r="AE64" s="22">
        <v>2865056</v>
      </c>
      <c r="AF64" s="22">
        <v>1095283</v>
      </c>
      <c r="AG64" s="22">
        <v>0</v>
      </c>
      <c r="AH64" s="22">
        <v>3100692</v>
      </c>
      <c r="AI64" s="22">
        <v>0</v>
      </c>
      <c r="AJ64" s="22">
        <v>486547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2554500</v>
      </c>
      <c r="AQ64" s="22">
        <v>0</v>
      </c>
      <c r="AR64" s="22">
        <v>0</v>
      </c>
      <c r="AS64" s="22">
        <v>208007</v>
      </c>
      <c r="AT64" s="22">
        <v>10310085</v>
      </c>
      <c r="AU64" s="22">
        <v>14038631</v>
      </c>
    </row>
    <row r="65" spans="1:47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1216248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7764</v>
      </c>
      <c r="L65" s="22">
        <v>218491</v>
      </c>
      <c r="M65" s="22">
        <v>837</v>
      </c>
      <c r="N65" s="22">
        <v>468</v>
      </c>
      <c r="O65" s="22">
        <v>0</v>
      </c>
      <c r="P65" s="22">
        <v>0</v>
      </c>
      <c r="Q65" s="22">
        <v>180475</v>
      </c>
      <c r="R65" s="22">
        <v>41385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919171</v>
      </c>
      <c r="Z65" s="22">
        <v>0</v>
      </c>
      <c r="AA65" s="22">
        <v>0</v>
      </c>
      <c r="AB65" s="22">
        <v>0</v>
      </c>
      <c r="AC65" s="22">
        <v>29727</v>
      </c>
      <c r="AD65" s="22">
        <v>2614566</v>
      </c>
      <c r="AE65" s="22">
        <v>566090</v>
      </c>
      <c r="AF65" s="22">
        <v>462710</v>
      </c>
      <c r="AG65" s="22">
        <v>0</v>
      </c>
      <c r="AH65" s="22">
        <v>253000</v>
      </c>
      <c r="AI65" s="22">
        <v>0</v>
      </c>
      <c r="AJ65" s="22">
        <v>14026</v>
      </c>
      <c r="AK65" s="22">
        <v>16750</v>
      </c>
      <c r="AL65" s="22">
        <v>0</v>
      </c>
      <c r="AM65" s="22">
        <v>0</v>
      </c>
      <c r="AN65" s="22">
        <v>0</v>
      </c>
      <c r="AO65" s="22">
        <v>0</v>
      </c>
      <c r="AP65" s="22">
        <v>227940</v>
      </c>
      <c r="AQ65" s="22">
        <v>51234</v>
      </c>
      <c r="AR65" s="22">
        <v>0</v>
      </c>
      <c r="AS65" s="22">
        <v>0</v>
      </c>
      <c r="AT65" s="22">
        <v>1591750</v>
      </c>
      <c r="AU65" s="22">
        <v>1022816</v>
      </c>
    </row>
    <row r="66" spans="1:47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34905568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3415072</v>
      </c>
      <c r="M66" s="22">
        <v>446146</v>
      </c>
      <c r="N66" s="22">
        <v>323903</v>
      </c>
      <c r="O66" s="22">
        <v>293239</v>
      </c>
      <c r="P66" s="22">
        <v>0</v>
      </c>
      <c r="Q66" s="22">
        <v>637117</v>
      </c>
      <c r="R66" s="22">
        <v>0</v>
      </c>
      <c r="S66" s="22">
        <v>0</v>
      </c>
      <c r="T66" s="22">
        <v>993621</v>
      </c>
      <c r="U66" s="22">
        <v>4973287</v>
      </c>
      <c r="V66" s="22">
        <v>0</v>
      </c>
      <c r="W66" s="22">
        <v>2065167</v>
      </c>
      <c r="X66" s="22">
        <v>0</v>
      </c>
      <c r="Y66" s="22">
        <v>7090307</v>
      </c>
      <c r="Z66" s="22">
        <v>0</v>
      </c>
      <c r="AA66" s="22">
        <v>0</v>
      </c>
      <c r="AB66" s="22">
        <v>54535</v>
      </c>
      <c r="AC66" s="22">
        <v>104105</v>
      </c>
      <c r="AD66" s="22">
        <v>55302067</v>
      </c>
      <c r="AE66" s="22">
        <v>7631422</v>
      </c>
      <c r="AF66" s="22">
        <v>19790949</v>
      </c>
      <c r="AG66" s="22">
        <v>0</v>
      </c>
      <c r="AH66" s="22">
        <v>1975105</v>
      </c>
      <c r="AI66" s="22">
        <v>0</v>
      </c>
      <c r="AJ66" s="22">
        <v>863673</v>
      </c>
      <c r="AK66" s="22">
        <v>0</v>
      </c>
      <c r="AL66" s="22">
        <v>0</v>
      </c>
      <c r="AM66" s="22">
        <v>14379</v>
      </c>
      <c r="AN66" s="22">
        <v>0</v>
      </c>
      <c r="AO66" s="22">
        <v>229381</v>
      </c>
      <c r="AP66" s="22">
        <v>26100137</v>
      </c>
      <c r="AQ66" s="22">
        <v>0</v>
      </c>
      <c r="AR66" s="22">
        <v>0</v>
      </c>
      <c r="AS66" s="22">
        <v>0</v>
      </c>
      <c r="AT66" s="22">
        <v>56605046</v>
      </c>
      <c r="AU66" s="22">
        <v>-1302979</v>
      </c>
    </row>
    <row r="67" spans="1:47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43240559</v>
      </c>
      <c r="F67" s="22">
        <v>0</v>
      </c>
      <c r="G67" s="22">
        <v>0</v>
      </c>
      <c r="H67" s="22">
        <v>58084</v>
      </c>
      <c r="I67" s="22">
        <v>200235</v>
      </c>
      <c r="J67" s="22">
        <v>70937</v>
      </c>
      <c r="K67" s="22">
        <v>3098515</v>
      </c>
      <c r="L67" s="22">
        <v>9764978</v>
      </c>
      <c r="M67" s="22">
        <v>1042902</v>
      </c>
      <c r="N67" s="22">
        <v>2113998</v>
      </c>
      <c r="O67" s="22">
        <v>703571</v>
      </c>
      <c r="P67" s="22">
        <v>0</v>
      </c>
      <c r="Q67" s="22">
        <v>312556</v>
      </c>
      <c r="R67" s="22">
        <v>40000</v>
      </c>
      <c r="S67" s="22">
        <v>16447</v>
      </c>
      <c r="T67" s="22">
        <v>2299</v>
      </c>
      <c r="U67" s="22">
        <v>21586884</v>
      </c>
      <c r="V67" s="22">
        <v>0</v>
      </c>
      <c r="W67" s="22">
        <v>197798</v>
      </c>
      <c r="X67" s="22">
        <v>0</v>
      </c>
      <c r="Y67" s="22">
        <v>19507184</v>
      </c>
      <c r="Z67" s="22">
        <v>0</v>
      </c>
      <c r="AA67" s="22">
        <v>0</v>
      </c>
      <c r="AB67" s="22">
        <v>4136603</v>
      </c>
      <c r="AC67" s="22">
        <v>5466954</v>
      </c>
      <c r="AD67" s="22">
        <v>111560504</v>
      </c>
      <c r="AE67" s="22">
        <v>26873198</v>
      </c>
      <c r="AF67" s="22">
        <v>18686066</v>
      </c>
      <c r="AG67" s="22">
        <v>1771063</v>
      </c>
      <c r="AH67" s="22">
        <v>4789451</v>
      </c>
      <c r="AI67" s="22">
        <v>0</v>
      </c>
      <c r="AJ67" s="22">
        <v>1745000</v>
      </c>
      <c r="AK67" s="22">
        <v>1186524</v>
      </c>
      <c r="AL67" s="22">
        <v>1181934</v>
      </c>
      <c r="AM67" s="22">
        <v>41843</v>
      </c>
      <c r="AN67" s="22">
        <v>33353</v>
      </c>
      <c r="AO67" s="22">
        <v>1445008</v>
      </c>
      <c r="AP67" s="22">
        <v>16722456</v>
      </c>
      <c r="AQ67" s="22">
        <v>0</v>
      </c>
      <c r="AR67" s="22">
        <v>0</v>
      </c>
      <c r="AS67" s="22">
        <v>69692</v>
      </c>
      <c r="AT67" s="22">
        <v>74545588</v>
      </c>
      <c r="AU67" s="22">
        <v>37014916</v>
      </c>
    </row>
    <row r="68" spans="1:47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19086609</v>
      </c>
      <c r="F68" s="22">
        <v>0</v>
      </c>
      <c r="G68" s="22">
        <v>0</v>
      </c>
      <c r="H68" s="22">
        <v>0</v>
      </c>
      <c r="I68" s="22">
        <v>1720516</v>
      </c>
      <c r="J68" s="22">
        <v>0</v>
      </c>
      <c r="K68" s="22">
        <v>0</v>
      </c>
      <c r="L68" s="22">
        <v>275155</v>
      </c>
      <c r="M68" s="22">
        <v>43837</v>
      </c>
      <c r="N68" s="22">
        <v>0</v>
      </c>
      <c r="O68" s="22">
        <v>0</v>
      </c>
      <c r="P68" s="22">
        <v>0</v>
      </c>
      <c r="Q68" s="22">
        <v>2025229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7962234</v>
      </c>
      <c r="Z68" s="22">
        <v>0</v>
      </c>
      <c r="AA68" s="22">
        <v>0</v>
      </c>
      <c r="AB68" s="22">
        <v>0</v>
      </c>
      <c r="AC68" s="22">
        <v>136719</v>
      </c>
      <c r="AD68" s="22">
        <v>31250299</v>
      </c>
      <c r="AE68" s="22">
        <v>3835654</v>
      </c>
      <c r="AF68" s="22">
        <v>4563666</v>
      </c>
      <c r="AG68" s="22">
        <v>0</v>
      </c>
      <c r="AH68" s="22">
        <v>3895462</v>
      </c>
      <c r="AI68" s="22">
        <v>0</v>
      </c>
      <c r="AJ68" s="22">
        <v>0</v>
      </c>
      <c r="AK68" s="22">
        <v>0</v>
      </c>
      <c r="AL68" s="22">
        <v>0</v>
      </c>
      <c r="AM68" s="22">
        <v>7154</v>
      </c>
      <c r="AN68" s="22">
        <v>0</v>
      </c>
      <c r="AO68" s="22">
        <v>0</v>
      </c>
      <c r="AP68" s="22">
        <v>3130732</v>
      </c>
      <c r="AQ68" s="22">
        <v>0</v>
      </c>
      <c r="AR68" s="22">
        <v>0</v>
      </c>
      <c r="AS68" s="22">
        <v>522303</v>
      </c>
      <c r="AT68" s="22">
        <v>15954971</v>
      </c>
      <c r="AU68" s="22">
        <v>15295328</v>
      </c>
    </row>
    <row r="69" spans="1:47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8127203</v>
      </c>
      <c r="F69" s="22">
        <v>0</v>
      </c>
      <c r="G69" s="22">
        <v>0</v>
      </c>
      <c r="H69" s="22">
        <v>21804</v>
      </c>
      <c r="I69" s="22">
        <v>0</v>
      </c>
      <c r="J69" s="22">
        <v>12747</v>
      </c>
      <c r="K69" s="22">
        <v>128043</v>
      </c>
      <c r="L69" s="22">
        <v>3576903</v>
      </c>
      <c r="M69" s="22">
        <v>85574</v>
      </c>
      <c r="N69" s="22">
        <v>45259</v>
      </c>
      <c r="O69" s="22">
        <v>0</v>
      </c>
      <c r="P69" s="22">
        <v>0</v>
      </c>
      <c r="Q69" s="22">
        <v>54528</v>
      </c>
      <c r="R69" s="22">
        <v>40064</v>
      </c>
      <c r="S69" s="22">
        <v>0</v>
      </c>
      <c r="T69" s="22">
        <v>1294</v>
      </c>
      <c r="U69" s="22">
        <v>150000</v>
      </c>
      <c r="V69" s="22">
        <v>0</v>
      </c>
      <c r="W69" s="22">
        <v>0</v>
      </c>
      <c r="X69" s="22">
        <v>0</v>
      </c>
      <c r="Y69" s="22">
        <v>3969668</v>
      </c>
      <c r="Z69" s="22">
        <v>82430</v>
      </c>
      <c r="AA69" s="22">
        <v>0</v>
      </c>
      <c r="AB69" s="22">
        <v>0</v>
      </c>
      <c r="AC69" s="22">
        <v>89842</v>
      </c>
      <c r="AD69" s="22">
        <v>16385359</v>
      </c>
      <c r="AE69" s="22">
        <v>4794488</v>
      </c>
      <c r="AF69" s="22">
        <v>2550652</v>
      </c>
      <c r="AG69" s="22">
        <v>98243</v>
      </c>
      <c r="AH69" s="22">
        <v>3576157</v>
      </c>
      <c r="AI69" s="22">
        <v>-6000</v>
      </c>
      <c r="AJ69" s="22">
        <v>95316</v>
      </c>
      <c r="AK69" s="22">
        <v>210000</v>
      </c>
      <c r="AL69" s="22">
        <v>138875</v>
      </c>
      <c r="AM69" s="22">
        <v>4403</v>
      </c>
      <c r="AN69" s="22">
        <v>0</v>
      </c>
      <c r="AO69" s="22">
        <v>2491</v>
      </c>
      <c r="AP69" s="22">
        <v>1596831</v>
      </c>
      <c r="AQ69" s="22">
        <v>0</v>
      </c>
      <c r="AR69" s="22">
        <v>0</v>
      </c>
      <c r="AS69" s="22">
        <v>332288</v>
      </c>
      <c r="AT69" s="22">
        <v>13393744</v>
      </c>
      <c r="AU69" s="22">
        <v>2991615</v>
      </c>
    </row>
    <row r="70" spans="1:47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4612183</v>
      </c>
      <c r="F70" s="22">
        <v>0</v>
      </c>
      <c r="G70" s="22">
        <v>0</v>
      </c>
      <c r="H70" s="22">
        <v>0</v>
      </c>
      <c r="I70" s="22">
        <v>92452</v>
      </c>
      <c r="J70" s="22">
        <v>0</v>
      </c>
      <c r="K70" s="22">
        <v>0</v>
      </c>
      <c r="L70" s="22">
        <v>1710258</v>
      </c>
      <c r="M70" s="22">
        <v>32379</v>
      </c>
      <c r="N70" s="22">
        <v>0</v>
      </c>
      <c r="O70" s="22">
        <v>0</v>
      </c>
      <c r="P70" s="22">
        <v>0</v>
      </c>
      <c r="Q70" s="22">
        <v>55994</v>
      </c>
      <c r="R70" s="22">
        <v>158118</v>
      </c>
      <c r="S70" s="22">
        <v>12752</v>
      </c>
      <c r="T70" s="22">
        <v>19136</v>
      </c>
      <c r="U70" s="22">
        <v>0</v>
      </c>
      <c r="V70" s="22">
        <v>0</v>
      </c>
      <c r="W70" s="22">
        <v>0</v>
      </c>
      <c r="X70" s="22">
        <v>0</v>
      </c>
      <c r="Y70" s="22">
        <v>3285860</v>
      </c>
      <c r="Z70" s="22">
        <v>276955</v>
      </c>
      <c r="AA70" s="22">
        <v>0</v>
      </c>
      <c r="AB70" s="22">
        <v>0</v>
      </c>
      <c r="AC70" s="22">
        <v>731760</v>
      </c>
      <c r="AD70" s="22">
        <v>10987847</v>
      </c>
      <c r="AE70" s="22">
        <v>2206234</v>
      </c>
      <c r="AF70" s="22">
        <v>2403973</v>
      </c>
      <c r="AG70" s="22">
        <v>0</v>
      </c>
      <c r="AH70" s="22">
        <v>1820914</v>
      </c>
      <c r="AI70" s="22">
        <v>0</v>
      </c>
      <c r="AJ70" s="22">
        <v>30745</v>
      </c>
      <c r="AK70" s="22">
        <v>16477</v>
      </c>
      <c r="AL70" s="22">
        <v>166021</v>
      </c>
      <c r="AM70" s="22">
        <v>2141</v>
      </c>
      <c r="AN70" s="22">
        <v>0</v>
      </c>
      <c r="AO70" s="22">
        <v>15756</v>
      </c>
      <c r="AP70" s="22">
        <v>5177863</v>
      </c>
      <c r="AQ70" s="22">
        <v>129940</v>
      </c>
      <c r="AR70" s="22">
        <v>0</v>
      </c>
      <c r="AS70" s="22">
        <v>26</v>
      </c>
      <c r="AT70" s="22">
        <v>11970090</v>
      </c>
      <c r="AU70" s="22">
        <v>-982243</v>
      </c>
    </row>
    <row r="71" spans="1:47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2526555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282388</v>
      </c>
      <c r="M71" s="22">
        <v>8490</v>
      </c>
      <c r="N71" s="22">
        <v>9930</v>
      </c>
      <c r="O71" s="22">
        <v>0</v>
      </c>
      <c r="P71" s="22">
        <v>0</v>
      </c>
      <c r="Q71" s="22">
        <v>26315</v>
      </c>
      <c r="R71" s="22">
        <v>12808</v>
      </c>
      <c r="S71" s="22">
        <v>0</v>
      </c>
      <c r="T71" s="22">
        <v>9350</v>
      </c>
      <c r="U71" s="22">
        <v>0</v>
      </c>
      <c r="V71" s="22">
        <v>0</v>
      </c>
      <c r="W71" s="22">
        <v>0</v>
      </c>
      <c r="X71" s="22">
        <v>0</v>
      </c>
      <c r="Y71" s="22">
        <v>690284</v>
      </c>
      <c r="Z71" s="22">
        <v>21872</v>
      </c>
      <c r="AA71" s="22">
        <v>0</v>
      </c>
      <c r="AB71" s="22">
        <v>0</v>
      </c>
      <c r="AC71" s="22">
        <v>79633</v>
      </c>
      <c r="AD71" s="22">
        <v>3667625</v>
      </c>
      <c r="AE71" s="22">
        <v>1289253</v>
      </c>
      <c r="AF71" s="22">
        <v>480836</v>
      </c>
      <c r="AG71" s="22">
        <v>19603</v>
      </c>
      <c r="AH71" s="22">
        <v>1079054</v>
      </c>
      <c r="AI71" s="22">
        <v>0</v>
      </c>
      <c r="AJ71" s="22">
        <v>4400</v>
      </c>
      <c r="AK71" s="22">
        <v>10100</v>
      </c>
      <c r="AL71" s="22">
        <v>36089</v>
      </c>
      <c r="AM71" s="22">
        <v>4171</v>
      </c>
      <c r="AN71" s="22">
        <v>0</v>
      </c>
      <c r="AO71" s="22">
        <v>0</v>
      </c>
      <c r="AP71" s="22">
        <v>1455681</v>
      </c>
      <c r="AQ71" s="22">
        <v>7491</v>
      </c>
      <c r="AR71" s="22">
        <v>0</v>
      </c>
      <c r="AS71" s="22">
        <v>682</v>
      </c>
      <c r="AT71" s="22">
        <v>4387360</v>
      </c>
      <c r="AU71" s="22">
        <v>-719735</v>
      </c>
    </row>
    <row r="72" spans="1:47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12980704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454183</v>
      </c>
      <c r="L72" s="22">
        <v>1094660</v>
      </c>
      <c r="M72" s="22">
        <v>116346</v>
      </c>
      <c r="N72" s="22">
        <v>144223</v>
      </c>
      <c r="O72" s="22">
        <v>0</v>
      </c>
      <c r="P72" s="22">
        <v>0</v>
      </c>
      <c r="Q72" s="22">
        <v>161643</v>
      </c>
      <c r="R72" s="22">
        <v>145476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6272110</v>
      </c>
      <c r="Z72" s="22">
        <v>5000</v>
      </c>
      <c r="AA72" s="22">
        <v>0</v>
      </c>
      <c r="AB72" s="22">
        <v>0</v>
      </c>
      <c r="AC72" s="22">
        <v>1903026</v>
      </c>
      <c r="AD72" s="22">
        <v>23277371</v>
      </c>
      <c r="AE72" s="22">
        <v>5982568</v>
      </c>
      <c r="AF72" s="22">
        <v>2238564</v>
      </c>
      <c r="AG72" s="22">
        <v>4040</v>
      </c>
      <c r="AH72" s="22">
        <v>4588121</v>
      </c>
      <c r="AI72" s="22">
        <v>17602</v>
      </c>
      <c r="AJ72" s="22">
        <v>467567</v>
      </c>
      <c r="AK72" s="22">
        <v>0</v>
      </c>
      <c r="AL72" s="22">
        <v>390186</v>
      </c>
      <c r="AM72" s="22">
        <v>34749</v>
      </c>
      <c r="AN72" s="22">
        <v>133081</v>
      </c>
      <c r="AO72" s="22">
        <v>7931</v>
      </c>
      <c r="AP72" s="22">
        <v>3069704</v>
      </c>
      <c r="AQ72" s="22">
        <v>282857</v>
      </c>
      <c r="AR72" s="22">
        <v>0</v>
      </c>
      <c r="AS72" s="22">
        <v>12165</v>
      </c>
      <c r="AT72" s="22">
        <v>17229135</v>
      </c>
      <c r="AU72" s="22">
        <v>6048236</v>
      </c>
    </row>
    <row r="73" spans="1:47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10888496</v>
      </c>
      <c r="F73" s="22">
        <v>0</v>
      </c>
      <c r="G73" s="22">
        <v>0</v>
      </c>
      <c r="H73" s="22">
        <v>0</v>
      </c>
      <c r="I73" s="22">
        <v>91858</v>
      </c>
      <c r="J73" s="22">
        <v>0</v>
      </c>
      <c r="K73" s="22">
        <v>0</v>
      </c>
      <c r="L73" s="22">
        <v>376510</v>
      </c>
      <c r="M73" s="22">
        <v>34195</v>
      </c>
      <c r="N73" s="22">
        <v>4025</v>
      </c>
      <c r="O73" s="22">
        <v>2695</v>
      </c>
      <c r="P73" s="22">
        <v>0</v>
      </c>
      <c r="Q73" s="22">
        <v>39095</v>
      </c>
      <c r="R73" s="22">
        <v>94952</v>
      </c>
      <c r="S73" s="22">
        <v>7854</v>
      </c>
      <c r="T73" s="22">
        <v>52565</v>
      </c>
      <c r="U73" s="22">
        <v>408000</v>
      </c>
      <c r="V73" s="22">
        <v>0</v>
      </c>
      <c r="W73" s="22">
        <v>437710</v>
      </c>
      <c r="X73" s="22">
        <v>0</v>
      </c>
      <c r="Y73" s="22">
        <v>1534230</v>
      </c>
      <c r="Z73" s="22">
        <v>4345</v>
      </c>
      <c r="AA73" s="22">
        <v>0</v>
      </c>
      <c r="AB73" s="22">
        <v>0</v>
      </c>
      <c r="AC73" s="22">
        <v>67285</v>
      </c>
      <c r="AD73" s="22">
        <v>14043815</v>
      </c>
      <c r="AE73" s="22">
        <v>3050529</v>
      </c>
      <c r="AF73" s="22">
        <v>2744944</v>
      </c>
      <c r="AG73" s="22">
        <v>36718</v>
      </c>
      <c r="AH73" s="22">
        <v>1316189</v>
      </c>
      <c r="AI73" s="22">
        <v>10084</v>
      </c>
      <c r="AJ73" s="22">
        <v>0</v>
      </c>
      <c r="AK73" s="22">
        <v>0</v>
      </c>
      <c r="AL73" s="22">
        <v>371400</v>
      </c>
      <c r="AM73" s="22">
        <v>57397</v>
      </c>
      <c r="AN73" s="22">
        <v>0</v>
      </c>
      <c r="AO73" s="22">
        <v>8233</v>
      </c>
      <c r="AP73" s="22">
        <v>2121745</v>
      </c>
      <c r="AQ73" s="22">
        <v>0</v>
      </c>
      <c r="AR73" s="22">
        <v>0</v>
      </c>
      <c r="AS73" s="22">
        <v>0</v>
      </c>
      <c r="AT73" s="22">
        <v>9717239</v>
      </c>
      <c r="AU73" s="22">
        <v>4326576</v>
      </c>
    </row>
    <row r="74" spans="1:47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13422937</v>
      </c>
      <c r="F74" s="22">
        <v>0</v>
      </c>
      <c r="G74" s="22">
        <v>0</v>
      </c>
      <c r="H74" s="22">
        <v>0</v>
      </c>
      <c r="I74" s="22">
        <v>0</v>
      </c>
      <c r="J74" s="22">
        <v>19477</v>
      </c>
      <c r="K74" s="22">
        <v>657185</v>
      </c>
      <c r="L74" s="22">
        <v>682802</v>
      </c>
      <c r="M74" s="22">
        <v>85912</v>
      </c>
      <c r="N74" s="22">
        <v>91025</v>
      </c>
      <c r="O74" s="22">
        <v>41697</v>
      </c>
      <c r="P74" s="22">
        <v>0</v>
      </c>
      <c r="Q74" s="22">
        <v>146687</v>
      </c>
      <c r="R74" s="22">
        <v>116582</v>
      </c>
      <c r="S74" s="22">
        <v>0</v>
      </c>
      <c r="T74" s="22">
        <v>799</v>
      </c>
      <c r="U74" s="22">
        <v>0</v>
      </c>
      <c r="V74" s="22">
        <v>0</v>
      </c>
      <c r="W74" s="22">
        <v>894381</v>
      </c>
      <c r="X74" s="22">
        <v>0</v>
      </c>
      <c r="Y74" s="22">
        <v>6481277</v>
      </c>
      <c r="Z74" s="22">
        <v>50920</v>
      </c>
      <c r="AA74" s="22">
        <v>0</v>
      </c>
      <c r="AB74" s="22">
        <v>0</v>
      </c>
      <c r="AC74" s="22">
        <v>355983</v>
      </c>
      <c r="AD74" s="22">
        <v>23047664</v>
      </c>
      <c r="AE74" s="22">
        <v>5176615</v>
      </c>
      <c r="AF74" s="22">
        <v>2872491</v>
      </c>
      <c r="AG74" s="22">
        <v>0</v>
      </c>
      <c r="AH74" s="22">
        <v>3684626</v>
      </c>
      <c r="AI74" s="22">
        <v>0</v>
      </c>
      <c r="AJ74" s="22">
        <v>103108</v>
      </c>
      <c r="AK74" s="22">
        <v>966045</v>
      </c>
      <c r="AL74" s="22">
        <v>0</v>
      </c>
      <c r="AM74" s="22">
        <v>93327</v>
      </c>
      <c r="AN74" s="22">
        <v>0</v>
      </c>
      <c r="AO74" s="22">
        <v>84339</v>
      </c>
      <c r="AP74" s="22">
        <v>3167643</v>
      </c>
      <c r="AQ74" s="22">
        <v>332666</v>
      </c>
      <c r="AR74" s="22">
        <v>0</v>
      </c>
      <c r="AS74" s="22">
        <v>0</v>
      </c>
      <c r="AT74" s="22">
        <v>16480860</v>
      </c>
      <c r="AU74" s="22">
        <v>6566804</v>
      </c>
    </row>
    <row r="75" spans="1:47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23250466</v>
      </c>
      <c r="F75" s="22">
        <v>0</v>
      </c>
      <c r="G75" s="22">
        <v>0</v>
      </c>
      <c r="H75" s="22">
        <v>891971</v>
      </c>
      <c r="I75" s="22">
        <v>93125</v>
      </c>
      <c r="J75" s="22">
        <v>327782</v>
      </c>
      <c r="K75" s="22">
        <v>926793</v>
      </c>
      <c r="L75" s="22">
        <v>4247542</v>
      </c>
      <c r="M75" s="22">
        <v>234034</v>
      </c>
      <c r="N75" s="22">
        <v>712483</v>
      </c>
      <c r="O75" s="22">
        <v>85595</v>
      </c>
      <c r="P75" s="22">
        <v>0</v>
      </c>
      <c r="Q75" s="22">
        <v>213364</v>
      </c>
      <c r="R75" s="22">
        <v>14964</v>
      </c>
      <c r="S75" s="22">
        <v>0</v>
      </c>
      <c r="T75" s="22">
        <v>0</v>
      </c>
      <c r="U75" s="22">
        <v>1566474</v>
      </c>
      <c r="V75" s="22">
        <v>0</v>
      </c>
      <c r="W75" s="22">
        <v>2775994</v>
      </c>
      <c r="X75" s="22">
        <v>10225858</v>
      </c>
      <c r="Y75" s="22">
        <v>0</v>
      </c>
      <c r="Z75" s="22">
        <v>0</v>
      </c>
      <c r="AA75" s="22">
        <v>0</v>
      </c>
      <c r="AB75" s="22">
        <v>374869</v>
      </c>
      <c r="AC75" s="22">
        <v>756118</v>
      </c>
      <c r="AD75" s="22">
        <v>46697432</v>
      </c>
      <c r="AE75" s="22">
        <v>14087719</v>
      </c>
      <c r="AF75" s="22">
        <v>5398893</v>
      </c>
      <c r="AG75" s="22">
        <v>518948</v>
      </c>
      <c r="AH75" s="22">
        <v>6289776</v>
      </c>
      <c r="AI75" s="22">
        <v>70202</v>
      </c>
      <c r="AJ75" s="22">
        <v>685000</v>
      </c>
      <c r="AK75" s="22">
        <v>0</v>
      </c>
      <c r="AL75" s="22">
        <v>677079</v>
      </c>
      <c r="AM75" s="22">
        <v>0</v>
      </c>
      <c r="AN75" s="22">
        <v>0</v>
      </c>
      <c r="AO75" s="22">
        <v>660010</v>
      </c>
      <c r="AP75" s="22">
        <v>6015264</v>
      </c>
      <c r="AQ75" s="22">
        <v>111996</v>
      </c>
      <c r="AR75" s="22">
        <v>78813</v>
      </c>
      <c r="AS75" s="22">
        <v>0</v>
      </c>
      <c r="AT75" s="22">
        <v>34593700</v>
      </c>
      <c r="AU75" s="22">
        <v>12103732</v>
      </c>
    </row>
    <row r="76" spans="1:47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11835766</v>
      </c>
      <c r="F76" s="22">
        <v>0</v>
      </c>
      <c r="G76" s="22">
        <v>0</v>
      </c>
      <c r="H76" s="22">
        <v>24327</v>
      </c>
      <c r="I76" s="22">
        <v>33094</v>
      </c>
      <c r="J76" s="22">
        <v>0</v>
      </c>
      <c r="K76" s="22">
        <v>26388</v>
      </c>
      <c r="L76" s="22">
        <v>684870</v>
      </c>
      <c r="M76" s="22">
        <v>76323</v>
      </c>
      <c r="N76" s="22">
        <v>15385</v>
      </c>
      <c r="O76" s="22">
        <v>6671</v>
      </c>
      <c r="P76" s="22">
        <v>0</v>
      </c>
      <c r="Q76" s="22">
        <v>105630</v>
      </c>
      <c r="R76" s="22">
        <v>531932</v>
      </c>
      <c r="S76" s="22">
        <v>30374</v>
      </c>
      <c r="T76" s="22">
        <v>0</v>
      </c>
      <c r="U76" s="22">
        <v>0</v>
      </c>
      <c r="V76" s="22">
        <v>0</v>
      </c>
      <c r="W76" s="22">
        <v>606751</v>
      </c>
      <c r="X76" s="22">
        <v>196310</v>
      </c>
      <c r="Y76" s="22">
        <v>5579127</v>
      </c>
      <c r="Z76" s="22">
        <v>168</v>
      </c>
      <c r="AA76" s="22">
        <v>0</v>
      </c>
      <c r="AB76" s="22">
        <v>150000</v>
      </c>
      <c r="AC76" s="22">
        <v>342949</v>
      </c>
      <c r="AD76" s="22">
        <v>20246065</v>
      </c>
      <c r="AE76" s="22">
        <v>4584481</v>
      </c>
      <c r="AF76" s="22">
        <v>1987917</v>
      </c>
      <c r="AG76" s="22">
        <v>216006</v>
      </c>
      <c r="AH76" s="22">
        <v>2683027</v>
      </c>
      <c r="AI76" s="22">
        <v>5484</v>
      </c>
      <c r="AJ76" s="22">
        <v>977137</v>
      </c>
      <c r="AK76" s="22">
        <v>126712</v>
      </c>
      <c r="AL76" s="22">
        <v>283682</v>
      </c>
      <c r="AM76" s="22">
        <v>1688</v>
      </c>
      <c r="AN76" s="22">
        <v>0</v>
      </c>
      <c r="AO76" s="22">
        <v>273719</v>
      </c>
      <c r="AP76" s="22">
        <v>3087631</v>
      </c>
      <c r="AQ76" s="22">
        <v>28185</v>
      </c>
      <c r="AR76" s="22">
        <v>0</v>
      </c>
      <c r="AS76" s="22">
        <v>0</v>
      </c>
      <c r="AT76" s="22">
        <v>14255669</v>
      </c>
      <c r="AU76" s="22">
        <v>5990396</v>
      </c>
    </row>
    <row r="77" spans="1:47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7616421</v>
      </c>
      <c r="F77" s="22">
        <v>0</v>
      </c>
      <c r="G77" s="22">
        <v>0</v>
      </c>
      <c r="H77" s="22">
        <v>0</v>
      </c>
      <c r="I77" s="22">
        <v>0</v>
      </c>
      <c r="J77" s="22">
        <v>20648</v>
      </c>
      <c r="K77" s="22">
        <v>0</v>
      </c>
      <c r="L77" s="22">
        <v>3891047</v>
      </c>
      <c r="M77" s="22">
        <v>98522</v>
      </c>
      <c r="N77" s="22">
        <v>53858</v>
      </c>
      <c r="O77" s="22">
        <v>820</v>
      </c>
      <c r="P77" s="22">
        <v>6414</v>
      </c>
      <c r="Q77" s="22">
        <v>28386</v>
      </c>
      <c r="R77" s="22">
        <v>49675</v>
      </c>
      <c r="S77" s="22">
        <v>0</v>
      </c>
      <c r="T77" s="22">
        <v>121102</v>
      </c>
      <c r="U77" s="22">
        <v>0</v>
      </c>
      <c r="V77" s="22">
        <v>0</v>
      </c>
      <c r="W77" s="22">
        <v>1165236</v>
      </c>
      <c r="X77" s="22">
        <v>0</v>
      </c>
      <c r="Y77" s="22">
        <v>6954963</v>
      </c>
      <c r="Z77" s="22">
        <v>0</v>
      </c>
      <c r="AA77" s="22">
        <v>0</v>
      </c>
      <c r="AB77" s="22">
        <v>0</v>
      </c>
      <c r="AC77" s="22">
        <v>632489</v>
      </c>
      <c r="AD77" s="22">
        <v>20639581</v>
      </c>
      <c r="AE77" s="22">
        <v>3592167</v>
      </c>
      <c r="AF77" s="22">
        <v>8932251</v>
      </c>
      <c r="AG77" s="22">
        <v>1646460</v>
      </c>
      <c r="AH77" s="22">
        <v>1792858</v>
      </c>
      <c r="AI77" s="22">
        <v>0</v>
      </c>
      <c r="AJ77" s="22">
        <v>0</v>
      </c>
      <c r="AK77" s="22">
        <v>72883</v>
      </c>
      <c r="AL77" s="22">
        <v>8432</v>
      </c>
      <c r="AM77" s="22">
        <v>8351</v>
      </c>
      <c r="AN77" s="22">
        <v>0</v>
      </c>
      <c r="AO77" s="22">
        <v>4435</v>
      </c>
      <c r="AP77" s="22">
        <v>1348318</v>
      </c>
      <c r="AQ77" s="22">
        <v>0</v>
      </c>
      <c r="AR77" s="22">
        <v>0</v>
      </c>
      <c r="AS77" s="22">
        <v>383712</v>
      </c>
      <c r="AT77" s="22">
        <v>17789867</v>
      </c>
      <c r="AU77" s="22">
        <v>2849714</v>
      </c>
    </row>
    <row r="78" spans="1:47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8157752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3839603</v>
      </c>
      <c r="M78" s="22">
        <v>33497</v>
      </c>
      <c r="N78" s="22">
        <v>12177</v>
      </c>
      <c r="O78" s="22">
        <v>0</v>
      </c>
      <c r="P78" s="22">
        <v>0</v>
      </c>
      <c r="Q78" s="22">
        <v>40746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1575750</v>
      </c>
      <c r="Z78" s="22">
        <v>18068</v>
      </c>
      <c r="AA78" s="22">
        <v>0</v>
      </c>
      <c r="AB78" s="22">
        <v>0</v>
      </c>
      <c r="AC78" s="22">
        <v>515043</v>
      </c>
      <c r="AD78" s="22">
        <v>14192636</v>
      </c>
      <c r="AE78" s="22">
        <v>3981088</v>
      </c>
      <c r="AF78" s="22">
        <v>1591066</v>
      </c>
      <c r="AG78" s="22">
        <v>2359913</v>
      </c>
      <c r="AH78" s="22">
        <v>2925539</v>
      </c>
      <c r="AI78" s="22">
        <v>82213</v>
      </c>
      <c r="AJ78" s="22">
        <v>0</v>
      </c>
      <c r="AK78" s="22">
        <v>132458</v>
      </c>
      <c r="AL78" s="22">
        <v>0</v>
      </c>
      <c r="AM78" s="22">
        <v>985</v>
      </c>
      <c r="AN78" s="22">
        <v>0</v>
      </c>
      <c r="AO78" s="22">
        <v>0</v>
      </c>
      <c r="AP78" s="22">
        <v>2033433</v>
      </c>
      <c r="AQ78" s="22">
        <v>162289</v>
      </c>
      <c r="AR78" s="22">
        <v>0</v>
      </c>
      <c r="AS78" s="22">
        <v>-216645</v>
      </c>
      <c r="AT78" s="22">
        <v>13052339</v>
      </c>
      <c r="AU78" s="22">
        <v>1140297</v>
      </c>
    </row>
    <row r="79" spans="1:47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16010434</v>
      </c>
      <c r="F79" s="22">
        <v>0</v>
      </c>
      <c r="G79" s="22">
        <v>0</v>
      </c>
      <c r="H79" s="22">
        <v>1602806</v>
      </c>
      <c r="I79" s="22">
        <v>192158</v>
      </c>
      <c r="J79" s="22">
        <v>0</v>
      </c>
      <c r="K79" s="22">
        <v>122153</v>
      </c>
      <c r="L79" s="22">
        <v>12419707</v>
      </c>
      <c r="M79" s="22">
        <v>103644</v>
      </c>
      <c r="N79" s="22">
        <v>2405</v>
      </c>
      <c r="O79" s="22">
        <v>73070</v>
      </c>
      <c r="P79" s="22">
        <v>0</v>
      </c>
      <c r="Q79" s="22">
        <v>207790</v>
      </c>
      <c r="R79" s="22">
        <v>48520</v>
      </c>
      <c r="S79" s="22">
        <v>0</v>
      </c>
      <c r="T79" s="22">
        <v>26485</v>
      </c>
      <c r="U79" s="22">
        <v>0</v>
      </c>
      <c r="V79" s="22">
        <v>0</v>
      </c>
      <c r="W79" s="22">
        <v>106611</v>
      </c>
      <c r="X79" s="22">
        <v>0</v>
      </c>
      <c r="Y79" s="22">
        <v>2639807</v>
      </c>
      <c r="Z79" s="22">
        <v>0</v>
      </c>
      <c r="AA79" s="22">
        <v>0</v>
      </c>
      <c r="AB79" s="22">
        <v>0</v>
      </c>
      <c r="AC79" s="22">
        <v>136037</v>
      </c>
      <c r="AD79" s="22">
        <v>33691627</v>
      </c>
      <c r="AE79" s="22">
        <v>6830191</v>
      </c>
      <c r="AF79" s="22">
        <v>8631958</v>
      </c>
      <c r="AG79" s="22">
        <v>119230</v>
      </c>
      <c r="AH79" s="22">
        <v>8344695</v>
      </c>
      <c r="AI79" s="22">
        <v>87457</v>
      </c>
      <c r="AJ79" s="22">
        <v>1397096</v>
      </c>
      <c r="AK79" s="22">
        <v>459153</v>
      </c>
      <c r="AL79" s="22">
        <v>735100</v>
      </c>
      <c r="AM79" s="22">
        <v>3928</v>
      </c>
      <c r="AN79" s="22">
        <v>60153</v>
      </c>
      <c r="AO79" s="22">
        <v>1497</v>
      </c>
      <c r="AP79" s="22">
        <v>12152876</v>
      </c>
      <c r="AQ79" s="22">
        <v>13800</v>
      </c>
      <c r="AR79" s="22">
        <v>0</v>
      </c>
      <c r="AS79" s="22">
        <v>-364034</v>
      </c>
      <c r="AT79" s="22">
        <v>38473100</v>
      </c>
      <c r="AU79" s="22">
        <v>-4781473</v>
      </c>
    </row>
    <row r="80" spans="1:47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11540812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586339</v>
      </c>
      <c r="M80" s="22">
        <v>119572</v>
      </c>
      <c r="N80" s="22">
        <v>0</v>
      </c>
      <c r="O80" s="22">
        <v>0</v>
      </c>
      <c r="P80" s="22">
        <v>0</v>
      </c>
      <c r="Q80" s="22">
        <v>409011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29462</v>
      </c>
      <c r="X80" s="22">
        <v>0</v>
      </c>
      <c r="Y80" s="22">
        <v>2758512</v>
      </c>
      <c r="Z80" s="22">
        <v>0</v>
      </c>
      <c r="AA80" s="22">
        <v>0</v>
      </c>
      <c r="AB80" s="22">
        <v>139124</v>
      </c>
      <c r="AC80" s="22">
        <v>652232</v>
      </c>
      <c r="AD80" s="22">
        <v>16235064</v>
      </c>
      <c r="AE80" s="22">
        <v>4806306</v>
      </c>
      <c r="AF80" s="22">
        <v>3330681</v>
      </c>
      <c r="AG80" s="22">
        <v>0</v>
      </c>
      <c r="AH80" s="22">
        <v>2660137</v>
      </c>
      <c r="AI80" s="22">
        <v>183067</v>
      </c>
      <c r="AJ80" s="22">
        <v>0</v>
      </c>
      <c r="AK80" s="22">
        <v>1563772</v>
      </c>
      <c r="AL80" s="22">
        <v>0</v>
      </c>
      <c r="AM80" s="22">
        <v>19625</v>
      </c>
      <c r="AN80" s="22">
        <v>0</v>
      </c>
      <c r="AO80" s="22">
        <v>0</v>
      </c>
      <c r="AP80" s="22">
        <v>3318674</v>
      </c>
      <c r="AQ80" s="22">
        <v>-102829</v>
      </c>
      <c r="AR80" s="22">
        <v>0</v>
      </c>
      <c r="AS80" s="22">
        <v>903744</v>
      </c>
      <c r="AT80" s="22">
        <v>16683177</v>
      </c>
      <c r="AU80" s="22">
        <v>-448113</v>
      </c>
    </row>
    <row r="81" spans="1:47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23692969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12942</v>
      </c>
      <c r="L81" s="22">
        <v>381138</v>
      </c>
      <c r="M81" s="22">
        <v>45954</v>
      </c>
      <c r="N81" s="22">
        <v>74167</v>
      </c>
      <c r="O81" s="22">
        <v>380</v>
      </c>
      <c r="P81" s="22">
        <v>0</v>
      </c>
      <c r="Q81" s="22">
        <v>180631</v>
      </c>
      <c r="R81" s="22">
        <v>137794</v>
      </c>
      <c r="S81" s="22">
        <v>0</v>
      </c>
      <c r="T81" s="22">
        <v>50550</v>
      </c>
      <c r="U81" s="22">
        <v>0</v>
      </c>
      <c r="V81" s="22">
        <v>0</v>
      </c>
      <c r="W81" s="22">
        <v>259148</v>
      </c>
      <c r="X81" s="22">
        <v>0</v>
      </c>
      <c r="Y81" s="22">
        <v>6057976</v>
      </c>
      <c r="Z81" s="22">
        <v>0</v>
      </c>
      <c r="AA81" s="22">
        <v>0</v>
      </c>
      <c r="AB81" s="22">
        <v>0</v>
      </c>
      <c r="AC81" s="22">
        <v>4761842</v>
      </c>
      <c r="AD81" s="22">
        <v>35655491</v>
      </c>
      <c r="AE81" s="22">
        <v>5268632</v>
      </c>
      <c r="AF81" s="22">
        <v>3670288</v>
      </c>
      <c r="AG81" s="22">
        <v>0</v>
      </c>
      <c r="AH81" s="22">
        <v>2907808</v>
      </c>
      <c r="AI81" s="22">
        <v>0</v>
      </c>
      <c r="AJ81" s="22">
        <v>817509</v>
      </c>
      <c r="AK81" s="22">
        <v>224207</v>
      </c>
      <c r="AL81" s="22">
        <v>175738</v>
      </c>
      <c r="AM81" s="22">
        <v>5716</v>
      </c>
      <c r="AN81" s="22">
        <v>0</v>
      </c>
      <c r="AO81" s="22">
        <v>0</v>
      </c>
      <c r="AP81" s="22">
        <v>11323477</v>
      </c>
      <c r="AQ81" s="22">
        <v>5759659</v>
      </c>
      <c r="AR81" s="22">
        <v>0</v>
      </c>
      <c r="AS81" s="22">
        <v>5076</v>
      </c>
      <c r="AT81" s="22">
        <v>30158110</v>
      </c>
      <c r="AU81" s="22">
        <v>5497381</v>
      </c>
    </row>
    <row r="82" spans="1:47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4519153</v>
      </c>
      <c r="F82" s="22">
        <v>0</v>
      </c>
      <c r="G82" s="22">
        <v>0</v>
      </c>
      <c r="H82" s="22">
        <v>768</v>
      </c>
      <c r="I82" s="22">
        <v>0</v>
      </c>
      <c r="J82" s="22">
        <v>0</v>
      </c>
      <c r="K82" s="22">
        <v>0</v>
      </c>
      <c r="L82" s="22">
        <v>236718</v>
      </c>
      <c r="M82" s="22">
        <v>36171</v>
      </c>
      <c r="N82" s="22">
        <v>40384</v>
      </c>
      <c r="O82" s="22">
        <v>4038</v>
      </c>
      <c r="P82" s="22">
        <v>0</v>
      </c>
      <c r="Q82" s="22">
        <v>206147</v>
      </c>
      <c r="R82" s="22">
        <v>40238</v>
      </c>
      <c r="S82" s="22">
        <v>19000</v>
      </c>
      <c r="T82" s="22">
        <v>38126</v>
      </c>
      <c r="U82" s="22">
        <v>0</v>
      </c>
      <c r="V82" s="22">
        <v>0</v>
      </c>
      <c r="W82" s="22">
        <v>4481</v>
      </c>
      <c r="X82" s="22">
        <v>0</v>
      </c>
      <c r="Y82" s="22">
        <v>2664412</v>
      </c>
      <c r="Z82" s="22">
        <v>67035</v>
      </c>
      <c r="AA82" s="22">
        <v>0</v>
      </c>
      <c r="AB82" s="22">
        <v>0</v>
      </c>
      <c r="AC82" s="22">
        <v>61056</v>
      </c>
      <c r="AD82" s="22">
        <v>7937727</v>
      </c>
      <c r="AE82" s="22">
        <v>3245266</v>
      </c>
      <c r="AF82" s="22">
        <v>1329017</v>
      </c>
      <c r="AG82" s="22">
        <v>6384</v>
      </c>
      <c r="AH82" s="22">
        <v>2294671</v>
      </c>
      <c r="AI82" s="22">
        <v>0</v>
      </c>
      <c r="AJ82" s="22">
        <v>61498</v>
      </c>
      <c r="AK82" s="22">
        <v>394754</v>
      </c>
      <c r="AL82" s="22">
        <v>17236</v>
      </c>
      <c r="AM82" s="22">
        <v>6618</v>
      </c>
      <c r="AN82" s="22">
        <v>0</v>
      </c>
      <c r="AO82" s="22">
        <v>0</v>
      </c>
      <c r="AP82" s="22">
        <v>1279551</v>
      </c>
      <c r="AQ82" s="22">
        <v>289</v>
      </c>
      <c r="AR82" s="22">
        <v>0</v>
      </c>
      <c r="AS82" s="22">
        <v>4471</v>
      </c>
      <c r="AT82" s="22">
        <v>8639755</v>
      </c>
      <c r="AU82" s="22">
        <v>-702028</v>
      </c>
    </row>
    <row r="83" spans="1:47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9408553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1653147</v>
      </c>
      <c r="M83" s="22">
        <v>143813</v>
      </c>
      <c r="N83" s="22">
        <v>143645</v>
      </c>
      <c r="O83" s="22">
        <v>12083</v>
      </c>
      <c r="P83" s="22">
        <v>0</v>
      </c>
      <c r="Q83" s="22">
        <v>48518</v>
      </c>
      <c r="R83" s="22">
        <v>0</v>
      </c>
      <c r="S83" s="22">
        <v>0</v>
      </c>
      <c r="T83" s="22">
        <v>1186</v>
      </c>
      <c r="U83" s="22">
        <v>0</v>
      </c>
      <c r="V83" s="22">
        <v>0</v>
      </c>
      <c r="W83" s="22">
        <v>311484</v>
      </c>
      <c r="X83" s="22">
        <v>3037633</v>
      </c>
      <c r="Y83" s="22">
        <v>2008264</v>
      </c>
      <c r="Z83" s="22">
        <v>0</v>
      </c>
      <c r="AA83" s="22">
        <v>28130</v>
      </c>
      <c r="AB83" s="22">
        <v>86470</v>
      </c>
      <c r="AC83" s="22">
        <v>51089</v>
      </c>
      <c r="AD83" s="22">
        <v>16934015</v>
      </c>
      <c r="AE83" s="22">
        <v>4102828</v>
      </c>
      <c r="AF83" s="22">
        <v>3725806</v>
      </c>
      <c r="AG83" s="22">
        <v>0</v>
      </c>
      <c r="AH83" s="22">
        <v>3000437</v>
      </c>
      <c r="AI83" s="22">
        <v>10000</v>
      </c>
      <c r="AJ83" s="22">
        <v>0</v>
      </c>
      <c r="AK83" s="22">
        <v>536681</v>
      </c>
      <c r="AL83" s="22">
        <v>0</v>
      </c>
      <c r="AM83" s="22">
        <v>15181</v>
      </c>
      <c r="AN83" s="22">
        <v>0</v>
      </c>
      <c r="AO83" s="22">
        <v>54867</v>
      </c>
      <c r="AP83" s="22">
        <v>915427</v>
      </c>
      <c r="AQ83" s="22">
        <v>0</v>
      </c>
      <c r="AR83" s="22">
        <v>0</v>
      </c>
      <c r="AS83" s="22">
        <v>0</v>
      </c>
      <c r="AT83" s="22">
        <v>12361227</v>
      </c>
      <c r="AU83" s="22">
        <v>4572788</v>
      </c>
    </row>
    <row r="84" spans="1:47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16692831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378975</v>
      </c>
      <c r="L84" s="22">
        <v>1502892</v>
      </c>
      <c r="M84" s="22">
        <v>0</v>
      </c>
      <c r="N84" s="22">
        <v>421688</v>
      </c>
      <c r="O84" s="22">
        <v>0</v>
      </c>
      <c r="P84" s="22">
        <v>0</v>
      </c>
      <c r="Q84" s="22">
        <v>57551</v>
      </c>
      <c r="R84" s="22">
        <v>272231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2293537</v>
      </c>
      <c r="Z84" s="22">
        <v>0</v>
      </c>
      <c r="AA84" s="22">
        <v>0</v>
      </c>
      <c r="AB84" s="22">
        <v>0</v>
      </c>
      <c r="AC84" s="22">
        <v>267295</v>
      </c>
      <c r="AD84" s="22">
        <v>21887000</v>
      </c>
      <c r="AE84" s="22">
        <v>7329942</v>
      </c>
      <c r="AF84" s="22">
        <v>3773493</v>
      </c>
      <c r="AG84" s="22">
        <v>0</v>
      </c>
      <c r="AH84" s="22">
        <v>4622884</v>
      </c>
      <c r="AI84" s="22">
        <v>4007</v>
      </c>
      <c r="AJ84" s="22">
        <v>1152096</v>
      </c>
      <c r="AK84" s="22">
        <v>0</v>
      </c>
      <c r="AL84" s="22">
        <v>0</v>
      </c>
      <c r="AM84" s="22">
        <v>0</v>
      </c>
      <c r="AN84" s="22">
        <v>0</v>
      </c>
      <c r="AO84" s="22">
        <v>29617</v>
      </c>
      <c r="AP84" s="22">
        <v>2518019</v>
      </c>
      <c r="AQ84" s="22">
        <v>15043</v>
      </c>
      <c r="AR84" s="22">
        <v>0</v>
      </c>
      <c r="AS84" s="22">
        <v>0</v>
      </c>
      <c r="AT84" s="22">
        <v>19445101</v>
      </c>
      <c r="AU84" s="22">
        <v>2441899</v>
      </c>
    </row>
    <row r="85" spans="1:47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24477703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647175</v>
      </c>
      <c r="M85" s="22">
        <v>120644</v>
      </c>
      <c r="N85" s="22">
        <v>410506</v>
      </c>
      <c r="O85" s="22">
        <v>0</v>
      </c>
      <c r="P85" s="22">
        <v>0</v>
      </c>
      <c r="Q85" s="22">
        <v>539063</v>
      </c>
      <c r="R85" s="22">
        <v>33873</v>
      </c>
      <c r="S85" s="22">
        <v>0</v>
      </c>
      <c r="T85" s="22">
        <v>0</v>
      </c>
      <c r="U85" s="22">
        <v>1434689</v>
      </c>
      <c r="V85" s="22">
        <v>0</v>
      </c>
      <c r="W85" s="22">
        <v>0</v>
      </c>
      <c r="X85" s="22">
        <v>356671</v>
      </c>
      <c r="Y85" s="22">
        <v>4330734</v>
      </c>
      <c r="Z85" s="22">
        <v>144919</v>
      </c>
      <c r="AA85" s="22">
        <v>0</v>
      </c>
      <c r="AB85" s="22">
        <v>41556</v>
      </c>
      <c r="AC85" s="22">
        <v>746478</v>
      </c>
      <c r="AD85" s="22">
        <v>33284011</v>
      </c>
      <c r="AE85" s="22">
        <v>7661729</v>
      </c>
      <c r="AF85" s="22">
        <v>3504577</v>
      </c>
      <c r="AG85" s="22">
        <v>72600</v>
      </c>
      <c r="AH85" s="22">
        <v>747439</v>
      </c>
      <c r="AI85" s="22">
        <v>97523</v>
      </c>
      <c r="AJ85" s="22">
        <v>1314897</v>
      </c>
      <c r="AK85" s="22">
        <v>0</v>
      </c>
      <c r="AL85" s="22">
        <v>0</v>
      </c>
      <c r="AM85" s="22">
        <v>4603</v>
      </c>
      <c r="AN85" s="22">
        <v>0</v>
      </c>
      <c r="AO85" s="22">
        <v>46851</v>
      </c>
      <c r="AP85" s="22">
        <v>11706579</v>
      </c>
      <c r="AQ85" s="22">
        <v>2089291</v>
      </c>
      <c r="AR85" s="22">
        <v>0</v>
      </c>
      <c r="AS85" s="22">
        <v>0</v>
      </c>
      <c r="AT85" s="22">
        <v>27246089</v>
      </c>
      <c r="AU85" s="22">
        <v>6037922</v>
      </c>
    </row>
    <row r="86" spans="1:47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7126772</v>
      </c>
      <c r="F86" s="22">
        <v>0</v>
      </c>
      <c r="G86" s="22">
        <v>0</v>
      </c>
      <c r="H86" s="22">
        <v>0</v>
      </c>
      <c r="I86" s="22">
        <v>27494</v>
      </c>
      <c r="J86" s="22">
        <v>0</v>
      </c>
      <c r="K86" s="22">
        <v>0</v>
      </c>
      <c r="L86" s="22">
        <v>292682</v>
      </c>
      <c r="M86" s="22">
        <v>52682</v>
      </c>
      <c r="N86" s="22">
        <v>8788</v>
      </c>
      <c r="O86" s="22">
        <v>23292</v>
      </c>
      <c r="P86" s="22">
        <v>0</v>
      </c>
      <c r="Q86" s="22">
        <v>40304</v>
      </c>
      <c r="R86" s="22">
        <v>133802</v>
      </c>
      <c r="S86" s="22">
        <v>0</v>
      </c>
      <c r="T86" s="22">
        <v>-50532</v>
      </c>
      <c r="U86" s="22">
        <v>1842160</v>
      </c>
      <c r="V86" s="22">
        <v>0</v>
      </c>
      <c r="W86" s="22">
        <v>0</v>
      </c>
      <c r="X86" s="22">
        <v>0</v>
      </c>
      <c r="Y86" s="22">
        <v>4253261</v>
      </c>
      <c r="Z86" s="22">
        <v>0</v>
      </c>
      <c r="AA86" s="22">
        <v>0</v>
      </c>
      <c r="AB86" s="22">
        <v>0</v>
      </c>
      <c r="AC86" s="22">
        <v>604067</v>
      </c>
      <c r="AD86" s="22">
        <v>14354772</v>
      </c>
      <c r="AE86" s="22">
        <v>3634547</v>
      </c>
      <c r="AF86" s="22">
        <v>1670236</v>
      </c>
      <c r="AG86" s="22">
        <v>22462</v>
      </c>
      <c r="AH86" s="22">
        <v>2678388</v>
      </c>
      <c r="AI86" s="22">
        <v>0</v>
      </c>
      <c r="AJ86" s="22">
        <v>0</v>
      </c>
      <c r="AK86" s="22">
        <v>78686</v>
      </c>
      <c r="AL86" s="22">
        <v>395058</v>
      </c>
      <c r="AM86" s="22">
        <v>2275</v>
      </c>
      <c r="AN86" s="22">
        <v>0</v>
      </c>
      <c r="AO86" s="22">
        <v>77168</v>
      </c>
      <c r="AP86" s="22">
        <v>5327196</v>
      </c>
      <c r="AQ86" s="22">
        <v>0</v>
      </c>
      <c r="AR86" s="22">
        <v>0</v>
      </c>
      <c r="AS86" s="22">
        <v>8558</v>
      </c>
      <c r="AT86" s="22">
        <v>13894574</v>
      </c>
      <c r="AU86" s="22">
        <v>460198</v>
      </c>
    </row>
    <row r="87" spans="1:47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11228438</v>
      </c>
      <c r="F87" s="22">
        <v>0</v>
      </c>
      <c r="G87" s="22">
        <v>0</v>
      </c>
      <c r="H87" s="22">
        <v>0</v>
      </c>
      <c r="I87" s="22">
        <v>335365</v>
      </c>
      <c r="J87" s="22">
        <v>0</v>
      </c>
      <c r="K87" s="22">
        <v>0</v>
      </c>
      <c r="L87" s="22">
        <v>226818</v>
      </c>
      <c r="M87" s="22">
        <v>48136</v>
      </c>
      <c r="N87" s="22">
        <v>32565</v>
      </c>
      <c r="O87" s="22">
        <v>21685</v>
      </c>
      <c r="P87" s="22">
        <v>0</v>
      </c>
      <c r="Q87" s="22">
        <v>679699</v>
      </c>
      <c r="R87" s="22">
        <v>119708</v>
      </c>
      <c r="S87" s="22">
        <v>0</v>
      </c>
      <c r="T87" s="22">
        <v>103055</v>
      </c>
      <c r="U87" s="22">
        <v>0</v>
      </c>
      <c r="V87" s="22">
        <v>0</v>
      </c>
      <c r="W87" s="22">
        <v>0</v>
      </c>
      <c r="X87" s="22">
        <v>0</v>
      </c>
      <c r="Y87" s="22">
        <v>5648913</v>
      </c>
      <c r="Z87" s="22">
        <v>51500</v>
      </c>
      <c r="AA87" s="22">
        <v>0</v>
      </c>
      <c r="AB87" s="22">
        <v>0</v>
      </c>
      <c r="AC87" s="22">
        <v>0</v>
      </c>
      <c r="AD87" s="22">
        <v>18495882</v>
      </c>
      <c r="AE87" s="22">
        <v>4037793</v>
      </c>
      <c r="AF87" s="22">
        <v>2669053</v>
      </c>
      <c r="AG87" s="22">
        <v>1673284</v>
      </c>
      <c r="AH87" s="22">
        <v>1624793</v>
      </c>
      <c r="AI87" s="22">
        <v>9570</v>
      </c>
      <c r="AJ87" s="22">
        <v>350000</v>
      </c>
      <c r="AK87" s="22">
        <v>0</v>
      </c>
      <c r="AL87" s="22">
        <v>1143378</v>
      </c>
      <c r="AM87" s="22">
        <v>6013</v>
      </c>
      <c r="AN87" s="22">
        <v>0</v>
      </c>
      <c r="AO87" s="22">
        <v>353278</v>
      </c>
      <c r="AP87" s="22">
        <v>1654414</v>
      </c>
      <c r="AQ87" s="22">
        <v>0</v>
      </c>
      <c r="AR87" s="22">
        <v>0</v>
      </c>
      <c r="AS87" s="22">
        <v>0</v>
      </c>
      <c r="AT87" s="22">
        <v>13521576</v>
      </c>
      <c r="AU87" s="22">
        <v>4974306</v>
      </c>
    </row>
    <row r="88" spans="1:47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39331115</v>
      </c>
      <c r="F88" s="22">
        <v>0</v>
      </c>
      <c r="G88" s="22">
        <v>0</v>
      </c>
      <c r="H88" s="22">
        <v>0</v>
      </c>
      <c r="I88" s="22">
        <v>3519568</v>
      </c>
      <c r="J88" s="22">
        <v>0</v>
      </c>
      <c r="K88" s="22">
        <v>0</v>
      </c>
      <c r="L88" s="22">
        <v>1677155</v>
      </c>
      <c r="M88" s="22">
        <v>124008</v>
      </c>
      <c r="N88" s="22">
        <v>0</v>
      </c>
      <c r="O88" s="22">
        <v>0</v>
      </c>
      <c r="P88" s="22">
        <v>0</v>
      </c>
      <c r="Q88" s="22">
        <v>654474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8389683</v>
      </c>
      <c r="Z88" s="22">
        <v>373646</v>
      </c>
      <c r="AA88" s="22">
        <v>0</v>
      </c>
      <c r="AB88" s="22">
        <v>0</v>
      </c>
      <c r="AC88" s="22">
        <v>110916</v>
      </c>
      <c r="AD88" s="22">
        <v>54180565</v>
      </c>
      <c r="AE88" s="22">
        <v>6352647</v>
      </c>
      <c r="AF88" s="22">
        <v>8521669</v>
      </c>
      <c r="AG88" s="22">
        <v>361500</v>
      </c>
      <c r="AH88" s="22">
        <v>3114233</v>
      </c>
      <c r="AI88" s="22">
        <v>22208</v>
      </c>
      <c r="AJ88" s="22">
        <v>3707258</v>
      </c>
      <c r="AK88" s="22">
        <v>351815</v>
      </c>
      <c r="AL88" s="22">
        <v>887661</v>
      </c>
      <c r="AM88" s="22">
        <v>2136</v>
      </c>
      <c r="AN88" s="22">
        <v>0</v>
      </c>
      <c r="AO88" s="22">
        <v>171975</v>
      </c>
      <c r="AP88" s="22">
        <v>7720870</v>
      </c>
      <c r="AQ88" s="22">
        <v>87555</v>
      </c>
      <c r="AR88" s="22">
        <v>0</v>
      </c>
      <c r="AS88" s="22">
        <v>0</v>
      </c>
      <c r="AT88" s="22">
        <v>31301527</v>
      </c>
      <c r="AU88" s="22">
        <v>22879038</v>
      </c>
    </row>
    <row r="89" spans="1:47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2899352</v>
      </c>
      <c r="F89" s="22">
        <v>0</v>
      </c>
      <c r="G89" s="22">
        <v>0</v>
      </c>
      <c r="H89" s="22">
        <v>0</v>
      </c>
      <c r="I89" s="22">
        <v>0</v>
      </c>
      <c r="J89" s="22">
        <v>58976</v>
      </c>
      <c r="K89" s="22">
        <v>0</v>
      </c>
      <c r="L89" s="22">
        <v>1635453</v>
      </c>
      <c r="M89" s="22">
        <v>40502</v>
      </c>
      <c r="N89" s="22">
        <v>100206</v>
      </c>
      <c r="O89" s="22">
        <v>0</v>
      </c>
      <c r="P89" s="22">
        <v>147620</v>
      </c>
      <c r="Q89" s="22">
        <v>70334</v>
      </c>
      <c r="R89" s="22">
        <v>79434</v>
      </c>
      <c r="S89" s="22">
        <v>0</v>
      </c>
      <c r="T89" s="22">
        <v>1365130</v>
      </c>
      <c r="U89" s="22">
        <v>120000</v>
      </c>
      <c r="V89" s="22">
        <v>0</v>
      </c>
      <c r="W89" s="22">
        <v>298646</v>
      </c>
      <c r="X89" s="22">
        <v>525515</v>
      </c>
      <c r="Y89" s="22">
        <v>0</v>
      </c>
      <c r="Z89" s="22">
        <v>7549</v>
      </c>
      <c r="AA89" s="22">
        <v>0</v>
      </c>
      <c r="AB89" s="22">
        <v>23750</v>
      </c>
      <c r="AC89" s="22">
        <v>423840</v>
      </c>
      <c r="AD89" s="22">
        <v>7796307</v>
      </c>
      <c r="AE89" s="22">
        <v>1657707</v>
      </c>
      <c r="AF89" s="22">
        <v>1792480</v>
      </c>
      <c r="AG89" s="22">
        <v>53037</v>
      </c>
      <c r="AH89" s="22">
        <v>888092</v>
      </c>
      <c r="AI89" s="22">
        <v>986</v>
      </c>
      <c r="AJ89" s="22">
        <v>0</v>
      </c>
      <c r="AK89" s="22">
        <v>27545</v>
      </c>
      <c r="AL89" s="22">
        <v>239890</v>
      </c>
      <c r="AM89" s="22">
        <v>3867</v>
      </c>
      <c r="AN89" s="22">
        <v>0</v>
      </c>
      <c r="AO89" s="22">
        <v>105920</v>
      </c>
      <c r="AP89" s="22">
        <v>755556</v>
      </c>
      <c r="AQ89" s="22">
        <v>2229</v>
      </c>
      <c r="AR89" s="22">
        <v>0</v>
      </c>
      <c r="AS89" s="22">
        <v>0</v>
      </c>
      <c r="AT89" s="22">
        <v>5527309</v>
      </c>
      <c r="AU89" s="22">
        <v>2268998</v>
      </c>
    </row>
    <row r="90" spans="1:47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12750231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2085385</v>
      </c>
      <c r="L90" s="22">
        <v>5963216</v>
      </c>
      <c r="M90" s="22">
        <v>71768</v>
      </c>
      <c r="N90" s="22">
        <v>3646929</v>
      </c>
      <c r="O90" s="22">
        <v>463756</v>
      </c>
      <c r="P90" s="22">
        <v>511360</v>
      </c>
      <c r="Q90" s="22">
        <v>125353</v>
      </c>
      <c r="R90" s="22">
        <v>418485</v>
      </c>
      <c r="S90" s="22">
        <v>0</v>
      </c>
      <c r="T90" s="22">
        <v>0</v>
      </c>
      <c r="U90" s="22">
        <v>0</v>
      </c>
      <c r="V90" s="22">
        <v>0</v>
      </c>
      <c r="W90" s="22">
        <v>3386932</v>
      </c>
      <c r="X90" s="22">
        <v>0</v>
      </c>
      <c r="Y90" s="22">
        <v>11474319</v>
      </c>
      <c r="Z90" s="22">
        <v>57705</v>
      </c>
      <c r="AA90" s="22">
        <v>0</v>
      </c>
      <c r="AB90" s="22">
        <v>118966</v>
      </c>
      <c r="AC90" s="22">
        <v>254087</v>
      </c>
      <c r="AD90" s="22">
        <v>41328492</v>
      </c>
      <c r="AE90" s="22">
        <v>8772850</v>
      </c>
      <c r="AF90" s="22">
        <v>9524144</v>
      </c>
      <c r="AG90" s="22">
        <v>1347088</v>
      </c>
      <c r="AH90" s="22">
        <v>4285467</v>
      </c>
      <c r="AI90" s="22">
        <v>0</v>
      </c>
      <c r="AJ90" s="22">
        <v>0</v>
      </c>
      <c r="AK90" s="22">
        <v>96750</v>
      </c>
      <c r="AL90" s="22">
        <v>105147</v>
      </c>
      <c r="AM90" s="22">
        <v>13273</v>
      </c>
      <c r="AN90" s="22">
        <v>31654</v>
      </c>
      <c r="AO90" s="22">
        <v>677845</v>
      </c>
      <c r="AP90" s="22">
        <v>5065965</v>
      </c>
      <c r="AQ90" s="22">
        <v>40284</v>
      </c>
      <c r="AR90" s="22">
        <v>389174</v>
      </c>
      <c r="AS90" s="22">
        <v>0</v>
      </c>
      <c r="AT90" s="22">
        <v>30349641</v>
      </c>
      <c r="AU90" s="22">
        <v>10978851</v>
      </c>
    </row>
    <row r="91" spans="1:47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3222147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2158160</v>
      </c>
      <c r="M91" s="22">
        <v>47978</v>
      </c>
      <c r="N91" s="22">
        <v>38283</v>
      </c>
      <c r="O91" s="22">
        <v>19673</v>
      </c>
      <c r="P91" s="22">
        <v>190308</v>
      </c>
      <c r="Q91" s="22">
        <v>33464</v>
      </c>
      <c r="R91" s="22">
        <v>233454</v>
      </c>
      <c r="S91" s="22">
        <v>0</v>
      </c>
      <c r="T91" s="22">
        <v>0</v>
      </c>
      <c r="U91" s="22">
        <v>0</v>
      </c>
      <c r="V91" s="22">
        <v>0</v>
      </c>
      <c r="W91" s="22">
        <v>1350471</v>
      </c>
      <c r="X91" s="22">
        <v>0</v>
      </c>
      <c r="Y91" s="22">
        <v>3956314</v>
      </c>
      <c r="Z91" s="22">
        <v>635946</v>
      </c>
      <c r="AA91" s="22">
        <v>0</v>
      </c>
      <c r="AB91" s="22">
        <v>13075</v>
      </c>
      <c r="AC91" s="22">
        <v>296938</v>
      </c>
      <c r="AD91" s="22">
        <v>12196211</v>
      </c>
      <c r="AE91" s="22">
        <v>3547887</v>
      </c>
      <c r="AF91" s="22">
        <v>1197401</v>
      </c>
      <c r="AG91" s="22">
        <v>133336</v>
      </c>
      <c r="AH91" s="22">
        <v>1396479</v>
      </c>
      <c r="AI91" s="22">
        <v>15074</v>
      </c>
      <c r="AJ91" s="22">
        <v>15039</v>
      </c>
      <c r="AK91" s="22">
        <v>422683</v>
      </c>
      <c r="AL91" s="22">
        <v>8045</v>
      </c>
      <c r="AM91" s="22">
        <v>227</v>
      </c>
      <c r="AN91" s="22">
        <v>0</v>
      </c>
      <c r="AO91" s="22">
        <v>95902</v>
      </c>
      <c r="AP91" s="22">
        <v>1820280</v>
      </c>
      <c r="AQ91" s="22">
        <v>0</v>
      </c>
      <c r="AR91" s="22">
        <v>0</v>
      </c>
      <c r="AS91" s="22">
        <v>0</v>
      </c>
      <c r="AT91" s="22">
        <v>8652353</v>
      </c>
      <c r="AU91" s="22">
        <v>3543858</v>
      </c>
    </row>
    <row r="92" spans="1:47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555173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400519</v>
      </c>
      <c r="M92" s="22">
        <v>8992</v>
      </c>
      <c r="N92" s="22">
        <v>9485</v>
      </c>
      <c r="O92" s="22">
        <v>4617</v>
      </c>
      <c r="P92" s="22">
        <v>37980</v>
      </c>
      <c r="Q92" s="22">
        <v>4854</v>
      </c>
      <c r="R92" s="22">
        <v>15220</v>
      </c>
      <c r="S92" s="22">
        <v>0</v>
      </c>
      <c r="T92" s="22">
        <v>0</v>
      </c>
      <c r="U92" s="22">
        <v>0</v>
      </c>
      <c r="V92" s="22">
        <v>0</v>
      </c>
      <c r="W92" s="22">
        <v>644324</v>
      </c>
      <c r="X92" s="22">
        <v>0</v>
      </c>
      <c r="Y92" s="22">
        <v>1290675</v>
      </c>
      <c r="Z92" s="22">
        <v>89149</v>
      </c>
      <c r="AA92" s="22">
        <v>4745</v>
      </c>
      <c r="AB92" s="22">
        <v>0</v>
      </c>
      <c r="AC92" s="22">
        <v>46662</v>
      </c>
      <c r="AD92" s="22">
        <v>3112395</v>
      </c>
      <c r="AE92" s="22">
        <v>502156</v>
      </c>
      <c r="AF92" s="22">
        <v>381358</v>
      </c>
      <c r="AG92" s="22">
        <v>0</v>
      </c>
      <c r="AH92" s="22">
        <v>304039</v>
      </c>
      <c r="AI92" s="22">
        <v>0</v>
      </c>
      <c r="AJ92" s="22">
        <v>0</v>
      </c>
      <c r="AK92" s="22">
        <v>0</v>
      </c>
      <c r="AL92" s="22">
        <v>90944</v>
      </c>
      <c r="AM92" s="22">
        <v>443</v>
      </c>
      <c r="AN92" s="22">
        <v>0</v>
      </c>
      <c r="AO92" s="22">
        <v>0</v>
      </c>
      <c r="AP92" s="22">
        <v>357139</v>
      </c>
      <c r="AQ92" s="22">
        <v>3660</v>
      </c>
      <c r="AR92" s="22">
        <v>0</v>
      </c>
      <c r="AS92" s="22">
        <v>7270</v>
      </c>
      <c r="AT92" s="22">
        <v>1647009</v>
      </c>
      <c r="AU92" s="22">
        <v>1465386</v>
      </c>
    </row>
    <row r="93" spans="1:47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933865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751214</v>
      </c>
      <c r="M93" s="22">
        <v>34039</v>
      </c>
      <c r="N93" s="22">
        <v>17043</v>
      </c>
      <c r="O93" s="22">
        <v>3407</v>
      </c>
      <c r="P93" s="22">
        <v>110999</v>
      </c>
      <c r="Q93" s="22">
        <v>37811</v>
      </c>
      <c r="R93" s="22">
        <v>20795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374675</v>
      </c>
      <c r="Z93" s="22">
        <v>57110</v>
      </c>
      <c r="AA93" s="22">
        <v>0</v>
      </c>
      <c r="AB93" s="22">
        <v>0</v>
      </c>
      <c r="AC93" s="22">
        <v>10069</v>
      </c>
      <c r="AD93" s="22">
        <v>2351027</v>
      </c>
      <c r="AE93" s="22">
        <v>670724</v>
      </c>
      <c r="AF93" s="22">
        <v>547865</v>
      </c>
      <c r="AG93" s="22">
        <v>0</v>
      </c>
      <c r="AH93" s="22">
        <v>455728</v>
      </c>
      <c r="AI93" s="22">
        <v>0</v>
      </c>
      <c r="AJ93" s="22">
        <v>3799</v>
      </c>
      <c r="AK93" s="22">
        <v>97274</v>
      </c>
      <c r="AL93" s="22">
        <v>0</v>
      </c>
      <c r="AM93" s="22">
        <v>377</v>
      </c>
      <c r="AN93" s="22">
        <v>5619</v>
      </c>
      <c r="AO93" s="22">
        <v>78637</v>
      </c>
      <c r="AP93" s="22">
        <v>360435</v>
      </c>
      <c r="AQ93" s="22">
        <v>13536</v>
      </c>
      <c r="AR93" s="22">
        <v>0</v>
      </c>
      <c r="AS93" s="22">
        <v>66330</v>
      </c>
      <c r="AT93" s="22">
        <v>2300324</v>
      </c>
      <c r="AU93" s="22">
        <v>50703</v>
      </c>
    </row>
    <row r="94" spans="1:47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9940607</v>
      </c>
      <c r="F94" s="22">
        <v>0</v>
      </c>
      <c r="G94" s="22">
        <v>0</v>
      </c>
      <c r="H94" s="22">
        <v>0</v>
      </c>
      <c r="I94" s="22">
        <v>0</v>
      </c>
      <c r="J94" s="22">
        <v>889</v>
      </c>
      <c r="K94" s="22">
        <v>52170</v>
      </c>
      <c r="L94" s="22">
        <v>7148224</v>
      </c>
      <c r="M94" s="22">
        <v>327839</v>
      </c>
      <c r="N94" s="22">
        <v>449013</v>
      </c>
      <c r="O94" s="22">
        <v>719284</v>
      </c>
      <c r="P94" s="22">
        <v>650185</v>
      </c>
      <c r="Q94" s="22">
        <v>488031</v>
      </c>
      <c r="R94" s="22">
        <v>689489</v>
      </c>
      <c r="S94" s="22">
        <v>0</v>
      </c>
      <c r="T94" s="22">
        <v>-30860</v>
      </c>
      <c r="U94" s="22">
        <v>8908258</v>
      </c>
      <c r="V94" s="22">
        <v>0</v>
      </c>
      <c r="W94" s="22">
        <v>375699</v>
      </c>
      <c r="X94" s="22">
        <v>0</v>
      </c>
      <c r="Y94" s="22">
        <v>2097865</v>
      </c>
      <c r="Z94" s="22">
        <v>471815</v>
      </c>
      <c r="AA94" s="22">
        <v>128609</v>
      </c>
      <c r="AB94" s="22">
        <v>1038944</v>
      </c>
      <c r="AC94" s="22">
        <v>0</v>
      </c>
      <c r="AD94" s="22">
        <v>33456061</v>
      </c>
      <c r="AE94" s="22">
        <v>8622821</v>
      </c>
      <c r="AF94" s="22">
        <v>4944883</v>
      </c>
      <c r="AG94" s="22">
        <v>805186</v>
      </c>
      <c r="AH94" s="22">
        <v>3634861</v>
      </c>
      <c r="AI94" s="22">
        <v>0</v>
      </c>
      <c r="AJ94" s="22">
        <v>0</v>
      </c>
      <c r="AK94" s="22">
        <v>489521</v>
      </c>
      <c r="AL94" s="22">
        <v>14856</v>
      </c>
      <c r="AM94" s="22">
        <v>0</v>
      </c>
      <c r="AN94" s="22">
        <v>0</v>
      </c>
      <c r="AO94" s="22">
        <v>811159</v>
      </c>
      <c r="AP94" s="22">
        <v>3387292</v>
      </c>
      <c r="AQ94" s="22">
        <v>0</v>
      </c>
      <c r="AR94" s="22">
        <v>0</v>
      </c>
      <c r="AS94" s="22">
        <v>26669</v>
      </c>
      <c r="AT94" s="22">
        <v>22737248</v>
      </c>
      <c r="AU94" s="22">
        <v>10718813</v>
      </c>
    </row>
    <row r="95" spans="1:47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2053977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1284272</v>
      </c>
      <c r="M95" s="22">
        <v>39060</v>
      </c>
      <c r="N95" s="22">
        <v>0</v>
      </c>
      <c r="O95" s="22">
        <v>0</v>
      </c>
      <c r="P95" s="22">
        <v>170142</v>
      </c>
      <c r="Q95" s="22">
        <v>11663</v>
      </c>
      <c r="R95" s="22">
        <v>0</v>
      </c>
      <c r="S95" s="22">
        <v>0</v>
      </c>
      <c r="T95" s="22">
        <v>0</v>
      </c>
      <c r="U95" s="22">
        <v>0</v>
      </c>
      <c r="V95" s="22">
        <v>126173</v>
      </c>
      <c r="W95" s="22">
        <v>0</v>
      </c>
      <c r="X95" s="22">
        <v>331941</v>
      </c>
      <c r="Y95" s="22">
        <v>466423</v>
      </c>
      <c r="Z95" s="22">
        <v>1236257</v>
      </c>
      <c r="AA95" s="22">
        <v>0</v>
      </c>
      <c r="AB95" s="22">
        <v>0</v>
      </c>
      <c r="AC95" s="22">
        <v>309085</v>
      </c>
      <c r="AD95" s="22">
        <v>6028993</v>
      </c>
      <c r="AE95" s="22">
        <v>1140260</v>
      </c>
      <c r="AF95" s="22">
        <v>1811978</v>
      </c>
      <c r="AG95" s="22">
        <v>0</v>
      </c>
      <c r="AH95" s="22">
        <v>682714</v>
      </c>
      <c r="AI95" s="22">
        <v>0</v>
      </c>
      <c r="AJ95" s="22">
        <v>0</v>
      </c>
      <c r="AK95" s="22">
        <v>133854</v>
      </c>
      <c r="AL95" s="22">
        <v>0</v>
      </c>
      <c r="AM95" s="22">
        <v>9599</v>
      </c>
      <c r="AN95" s="22">
        <v>0</v>
      </c>
      <c r="AO95" s="22">
        <v>152859</v>
      </c>
      <c r="AP95" s="22">
        <v>396100</v>
      </c>
      <c r="AQ95" s="22">
        <v>0</v>
      </c>
      <c r="AR95" s="22">
        <v>0</v>
      </c>
      <c r="AS95" s="22">
        <v>86204</v>
      </c>
      <c r="AT95" s="22">
        <v>4413568</v>
      </c>
      <c r="AU95" s="22">
        <v>1615425</v>
      </c>
    </row>
    <row r="96" spans="1:47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898837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555125</v>
      </c>
      <c r="M96" s="22">
        <v>38048</v>
      </c>
      <c r="N96" s="22">
        <v>4207</v>
      </c>
      <c r="O96" s="22">
        <v>31172</v>
      </c>
      <c r="P96" s="22">
        <v>0</v>
      </c>
      <c r="Q96" s="22">
        <v>2467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1396208</v>
      </c>
      <c r="X96" s="22">
        <v>68850</v>
      </c>
      <c r="Y96" s="22">
        <v>2138065</v>
      </c>
      <c r="Z96" s="22">
        <v>128037</v>
      </c>
      <c r="AA96" s="22">
        <v>0</v>
      </c>
      <c r="AB96" s="22">
        <v>0</v>
      </c>
      <c r="AC96" s="22">
        <v>185657</v>
      </c>
      <c r="AD96" s="22">
        <v>5446673</v>
      </c>
      <c r="AE96" s="22">
        <v>588337</v>
      </c>
      <c r="AF96" s="22">
        <v>554824</v>
      </c>
      <c r="AG96" s="22">
        <v>0</v>
      </c>
      <c r="AH96" s="22">
        <v>412670</v>
      </c>
      <c r="AI96" s="22">
        <v>0</v>
      </c>
      <c r="AJ96" s="22">
        <v>0</v>
      </c>
      <c r="AK96" s="22">
        <v>66682</v>
      </c>
      <c r="AL96" s="22">
        <v>0</v>
      </c>
      <c r="AM96" s="22">
        <v>4569</v>
      </c>
      <c r="AN96" s="22">
        <v>0</v>
      </c>
      <c r="AO96" s="22">
        <v>10793</v>
      </c>
      <c r="AP96" s="22">
        <v>327971</v>
      </c>
      <c r="AQ96" s="22">
        <v>0</v>
      </c>
      <c r="AR96" s="22">
        <v>0</v>
      </c>
      <c r="AS96" s="22">
        <v>1803</v>
      </c>
      <c r="AT96" s="22">
        <v>1967649</v>
      </c>
      <c r="AU96" s="22">
        <v>3479024</v>
      </c>
    </row>
    <row r="97" spans="1:47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5120916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3180055</v>
      </c>
      <c r="M97" s="22">
        <v>100263</v>
      </c>
      <c r="N97" s="22">
        <v>298525</v>
      </c>
      <c r="O97" s="22">
        <v>158475</v>
      </c>
      <c r="P97" s="22">
        <v>635564</v>
      </c>
      <c r="Q97" s="22">
        <v>143395</v>
      </c>
      <c r="R97" s="22">
        <v>498406</v>
      </c>
      <c r="S97" s="22">
        <v>0</v>
      </c>
      <c r="T97" s="22">
        <v>0</v>
      </c>
      <c r="U97" s="22">
        <v>0</v>
      </c>
      <c r="V97" s="22">
        <v>0</v>
      </c>
      <c r="W97" s="22">
        <v>1101443</v>
      </c>
      <c r="X97" s="22">
        <v>0</v>
      </c>
      <c r="Y97" s="22">
        <v>6165021</v>
      </c>
      <c r="Z97" s="22">
        <v>96607</v>
      </c>
      <c r="AA97" s="22">
        <v>0</v>
      </c>
      <c r="AB97" s="22">
        <v>550462</v>
      </c>
      <c r="AC97" s="22">
        <v>12509</v>
      </c>
      <c r="AD97" s="22">
        <v>18061641</v>
      </c>
      <c r="AE97" s="22">
        <v>2612271</v>
      </c>
      <c r="AF97" s="22">
        <v>1424399</v>
      </c>
      <c r="AG97" s="22">
        <v>0</v>
      </c>
      <c r="AH97" s="22">
        <v>1270037</v>
      </c>
      <c r="AI97" s="22">
        <v>0</v>
      </c>
      <c r="AJ97" s="22">
        <v>0</v>
      </c>
      <c r="AK97" s="22">
        <v>1010670</v>
      </c>
      <c r="AL97" s="22">
        <v>218570</v>
      </c>
      <c r="AM97" s="22">
        <v>6781</v>
      </c>
      <c r="AN97" s="22">
        <v>0</v>
      </c>
      <c r="AO97" s="22">
        <v>416621</v>
      </c>
      <c r="AP97" s="22">
        <v>2827635</v>
      </c>
      <c r="AQ97" s="22">
        <v>0</v>
      </c>
      <c r="AR97" s="22">
        <v>0</v>
      </c>
      <c r="AS97" s="22">
        <v>0</v>
      </c>
      <c r="AT97" s="22">
        <v>9786984</v>
      </c>
      <c r="AU97" s="22">
        <v>8274657</v>
      </c>
    </row>
    <row r="98" spans="1:47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1131984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943404</v>
      </c>
      <c r="M98" s="22">
        <v>31397</v>
      </c>
      <c r="N98" s="22">
        <v>18133</v>
      </c>
      <c r="O98" s="22">
        <v>4033</v>
      </c>
      <c r="P98" s="22">
        <v>94486</v>
      </c>
      <c r="Q98" s="22">
        <v>3554</v>
      </c>
      <c r="R98" s="22">
        <v>2976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616984</v>
      </c>
      <c r="Z98" s="22">
        <v>158923</v>
      </c>
      <c r="AA98" s="22">
        <v>0</v>
      </c>
      <c r="AB98" s="22">
        <v>0</v>
      </c>
      <c r="AC98" s="22">
        <v>9066</v>
      </c>
      <c r="AD98" s="22">
        <v>3014940</v>
      </c>
      <c r="AE98" s="22">
        <v>888249</v>
      </c>
      <c r="AF98" s="22">
        <v>575698</v>
      </c>
      <c r="AG98" s="22">
        <v>30948</v>
      </c>
      <c r="AH98" s="22">
        <v>590513</v>
      </c>
      <c r="AI98" s="22">
        <v>57</v>
      </c>
      <c r="AJ98" s="22">
        <v>0</v>
      </c>
      <c r="AK98" s="22">
        <v>0</v>
      </c>
      <c r="AL98" s="22">
        <v>46239</v>
      </c>
      <c r="AM98" s="22">
        <v>8015</v>
      </c>
      <c r="AN98" s="22">
        <v>4747</v>
      </c>
      <c r="AO98" s="22">
        <v>24807</v>
      </c>
      <c r="AP98" s="22">
        <v>399312</v>
      </c>
      <c r="AQ98" s="22">
        <v>0</v>
      </c>
      <c r="AR98" s="22">
        <v>0</v>
      </c>
      <c r="AS98" s="22">
        <v>0</v>
      </c>
      <c r="AT98" s="22">
        <v>2568585</v>
      </c>
      <c r="AU98" s="22">
        <v>446355</v>
      </c>
    </row>
    <row r="99" spans="1:47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5504383</v>
      </c>
      <c r="F99" s="22">
        <v>0</v>
      </c>
      <c r="G99" s="22">
        <v>0</v>
      </c>
      <c r="H99" s="22">
        <v>0</v>
      </c>
      <c r="I99" s="22">
        <v>0</v>
      </c>
      <c r="J99" s="22">
        <v>906066</v>
      </c>
      <c r="K99" s="22">
        <v>0</v>
      </c>
      <c r="L99" s="22">
        <v>3213680</v>
      </c>
      <c r="M99" s="22">
        <v>132085</v>
      </c>
      <c r="N99" s="22">
        <v>174930</v>
      </c>
      <c r="O99" s="22">
        <v>120515</v>
      </c>
      <c r="P99" s="22">
        <v>655439</v>
      </c>
      <c r="Q99" s="22">
        <v>48836</v>
      </c>
      <c r="R99" s="22">
        <v>43407</v>
      </c>
      <c r="S99" s="22">
        <v>0</v>
      </c>
      <c r="T99" s="22">
        <v>-1295</v>
      </c>
      <c r="U99" s="22">
        <v>0</v>
      </c>
      <c r="V99" s="22">
        <v>0</v>
      </c>
      <c r="W99" s="22">
        <v>829364</v>
      </c>
      <c r="X99" s="22">
        <v>0</v>
      </c>
      <c r="Y99" s="22">
        <v>4077930</v>
      </c>
      <c r="Z99" s="22">
        <v>1385391</v>
      </c>
      <c r="AA99" s="22">
        <v>0</v>
      </c>
      <c r="AB99" s="22">
        <v>0</v>
      </c>
      <c r="AC99" s="22">
        <v>319795</v>
      </c>
      <c r="AD99" s="22">
        <v>17410526</v>
      </c>
      <c r="AE99" s="22">
        <v>4202095</v>
      </c>
      <c r="AF99" s="22">
        <v>3752946</v>
      </c>
      <c r="AG99" s="22">
        <v>0</v>
      </c>
      <c r="AH99" s="22">
        <v>2287280</v>
      </c>
      <c r="AI99" s="22">
        <v>0</v>
      </c>
      <c r="AJ99" s="22">
        <v>0</v>
      </c>
      <c r="AK99" s="22">
        <v>134309</v>
      </c>
      <c r="AL99" s="22">
        <v>1524333</v>
      </c>
      <c r="AM99" s="22">
        <v>1722</v>
      </c>
      <c r="AN99" s="22">
        <v>0</v>
      </c>
      <c r="AO99" s="22">
        <v>158543</v>
      </c>
      <c r="AP99" s="22">
        <v>2668537</v>
      </c>
      <c r="AQ99" s="22">
        <v>0</v>
      </c>
      <c r="AR99" s="22">
        <v>0</v>
      </c>
      <c r="AS99" s="22">
        <v>0</v>
      </c>
      <c r="AT99" s="22">
        <v>14729765</v>
      </c>
      <c r="AU99" s="22">
        <v>2680761</v>
      </c>
    </row>
    <row r="100" spans="1:47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1365581</v>
      </c>
      <c r="F100" s="22">
        <v>0</v>
      </c>
      <c r="G100" s="22">
        <v>0</v>
      </c>
      <c r="H100" s="22">
        <v>0</v>
      </c>
      <c r="I100" s="22">
        <v>0</v>
      </c>
      <c r="J100" s="22">
        <v>68087</v>
      </c>
      <c r="K100" s="22">
        <v>0</v>
      </c>
      <c r="L100" s="22">
        <v>739008</v>
      </c>
      <c r="M100" s="22">
        <v>30547</v>
      </c>
      <c r="N100" s="22">
        <v>27787</v>
      </c>
      <c r="O100" s="22">
        <v>0</v>
      </c>
      <c r="P100" s="22">
        <v>67517</v>
      </c>
      <c r="Q100" s="22">
        <v>17067</v>
      </c>
      <c r="R100" s="22">
        <v>131657</v>
      </c>
      <c r="S100" s="22">
        <v>0</v>
      </c>
      <c r="T100" s="22">
        <v>0</v>
      </c>
      <c r="U100" s="22">
        <v>0</v>
      </c>
      <c r="V100" s="22">
        <v>4675</v>
      </c>
      <c r="W100" s="22">
        <v>0</v>
      </c>
      <c r="X100" s="22">
        <v>407830</v>
      </c>
      <c r="Y100" s="22">
        <v>887746</v>
      </c>
      <c r="Z100" s="22">
        <v>83240</v>
      </c>
      <c r="AA100" s="22">
        <v>0</v>
      </c>
      <c r="AB100" s="22">
        <v>0</v>
      </c>
      <c r="AC100" s="22">
        <v>114641</v>
      </c>
      <c r="AD100" s="22">
        <v>3945383</v>
      </c>
      <c r="AE100" s="22">
        <v>917654</v>
      </c>
      <c r="AF100" s="22">
        <v>606759</v>
      </c>
      <c r="AG100" s="22">
        <v>0</v>
      </c>
      <c r="AH100" s="22">
        <v>729974</v>
      </c>
      <c r="AI100" s="22">
        <v>0</v>
      </c>
      <c r="AJ100" s="22">
        <v>0</v>
      </c>
      <c r="AK100" s="22">
        <v>0</v>
      </c>
      <c r="AL100" s="22">
        <v>55783</v>
      </c>
      <c r="AM100" s="22">
        <v>0</v>
      </c>
      <c r="AN100" s="22">
        <v>0</v>
      </c>
      <c r="AO100" s="22">
        <v>43102</v>
      </c>
      <c r="AP100" s="22">
        <v>633834</v>
      </c>
      <c r="AQ100" s="22">
        <v>15322</v>
      </c>
      <c r="AR100" s="22">
        <v>0</v>
      </c>
      <c r="AS100" s="22">
        <v>1159</v>
      </c>
      <c r="AT100" s="22">
        <v>3003587</v>
      </c>
      <c r="AU100" s="22">
        <v>941796</v>
      </c>
    </row>
    <row r="101" spans="1:47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786643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614964</v>
      </c>
      <c r="M101" s="22">
        <v>43536</v>
      </c>
      <c r="N101" s="22">
        <v>18171</v>
      </c>
      <c r="O101" s="22">
        <v>0</v>
      </c>
      <c r="P101" s="22">
        <v>79300</v>
      </c>
      <c r="Q101" s="22">
        <v>3615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3186390</v>
      </c>
      <c r="Z101" s="22">
        <v>100982</v>
      </c>
      <c r="AA101" s="22">
        <v>0</v>
      </c>
      <c r="AB101" s="22">
        <v>0</v>
      </c>
      <c r="AC101" s="22">
        <v>46397</v>
      </c>
      <c r="AD101" s="22">
        <v>4879998</v>
      </c>
      <c r="AE101" s="22">
        <v>570491</v>
      </c>
      <c r="AF101" s="22">
        <v>506228</v>
      </c>
      <c r="AG101" s="22">
        <v>0</v>
      </c>
      <c r="AH101" s="22">
        <v>309568</v>
      </c>
      <c r="AI101" s="22">
        <v>0</v>
      </c>
      <c r="AJ101" s="22">
        <v>0</v>
      </c>
      <c r="AK101" s="22">
        <v>0</v>
      </c>
      <c r="AL101" s="22">
        <v>12373</v>
      </c>
      <c r="AM101" s="22">
        <v>736</v>
      </c>
      <c r="AN101" s="22">
        <v>0</v>
      </c>
      <c r="AO101" s="22">
        <v>46795</v>
      </c>
      <c r="AP101" s="22">
        <v>282843</v>
      </c>
      <c r="AQ101" s="22">
        <v>38370</v>
      </c>
      <c r="AR101" s="22">
        <v>0</v>
      </c>
      <c r="AS101" s="22">
        <v>0</v>
      </c>
      <c r="AT101" s="22">
        <v>1767404</v>
      </c>
      <c r="AU101" s="22">
        <v>3112594</v>
      </c>
    </row>
    <row r="102" spans="1:47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882097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639399</v>
      </c>
      <c r="M102" s="22">
        <v>71671</v>
      </c>
      <c r="N102" s="22">
        <v>33782</v>
      </c>
      <c r="O102" s="22">
        <v>2814</v>
      </c>
      <c r="P102" s="22">
        <v>34361</v>
      </c>
      <c r="Q102" s="22">
        <v>12820</v>
      </c>
      <c r="R102" s="22">
        <v>88693</v>
      </c>
      <c r="S102" s="22">
        <v>0</v>
      </c>
      <c r="T102" s="22">
        <v>0</v>
      </c>
      <c r="U102" s="22">
        <v>0</v>
      </c>
      <c r="V102" s="22">
        <v>0</v>
      </c>
      <c r="W102" s="22">
        <v>2000</v>
      </c>
      <c r="X102" s="22">
        <v>0</v>
      </c>
      <c r="Y102" s="22">
        <v>1047799</v>
      </c>
      <c r="Z102" s="22">
        <v>72983</v>
      </c>
      <c r="AA102" s="22">
        <v>5992</v>
      </c>
      <c r="AB102" s="22">
        <v>0</v>
      </c>
      <c r="AC102" s="22">
        <v>68870</v>
      </c>
      <c r="AD102" s="22">
        <v>2963281</v>
      </c>
      <c r="AE102" s="22">
        <v>639697</v>
      </c>
      <c r="AF102" s="22">
        <v>713658</v>
      </c>
      <c r="AG102" s="22">
        <v>0</v>
      </c>
      <c r="AH102" s="22">
        <v>719809</v>
      </c>
      <c r="AI102" s="22">
        <v>0</v>
      </c>
      <c r="AJ102" s="22">
        <v>0</v>
      </c>
      <c r="AK102" s="22">
        <v>1689</v>
      </c>
      <c r="AL102" s="22">
        <v>21900</v>
      </c>
      <c r="AM102" s="22">
        <v>0</v>
      </c>
      <c r="AN102" s="22">
        <v>0</v>
      </c>
      <c r="AO102" s="22">
        <v>3372</v>
      </c>
      <c r="AP102" s="22">
        <v>259633</v>
      </c>
      <c r="AQ102" s="22">
        <v>0</v>
      </c>
      <c r="AR102" s="22">
        <v>0</v>
      </c>
      <c r="AS102" s="22">
        <v>0</v>
      </c>
      <c r="AT102" s="22">
        <v>2359758</v>
      </c>
      <c r="AU102" s="22">
        <v>603523</v>
      </c>
    </row>
    <row r="103" spans="1:47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2373574</v>
      </c>
      <c r="F103" s="22">
        <v>569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1087274</v>
      </c>
      <c r="M103" s="22">
        <v>92405</v>
      </c>
      <c r="N103" s="22">
        <v>147813</v>
      </c>
      <c r="O103" s="22">
        <v>71858</v>
      </c>
      <c r="P103" s="22">
        <v>123664</v>
      </c>
      <c r="Q103" s="22">
        <v>107559</v>
      </c>
      <c r="R103" s="22">
        <v>210251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701122</v>
      </c>
      <c r="Z103" s="22">
        <v>80324</v>
      </c>
      <c r="AA103" s="22">
        <v>0</v>
      </c>
      <c r="AB103" s="22">
        <v>337639</v>
      </c>
      <c r="AC103" s="22">
        <v>45748</v>
      </c>
      <c r="AD103" s="22">
        <v>5379800</v>
      </c>
      <c r="AE103" s="22">
        <v>1454559</v>
      </c>
      <c r="AF103" s="22">
        <v>864809</v>
      </c>
      <c r="AG103" s="22">
        <v>0</v>
      </c>
      <c r="AH103" s="22">
        <v>638367</v>
      </c>
      <c r="AI103" s="22">
        <v>2258</v>
      </c>
      <c r="AJ103" s="22">
        <v>0</v>
      </c>
      <c r="AK103" s="22">
        <v>333854</v>
      </c>
      <c r="AL103" s="22">
        <v>94123</v>
      </c>
      <c r="AM103" s="22">
        <v>604</v>
      </c>
      <c r="AN103" s="22">
        <v>0</v>
      </c>
      <c r="AO103" s="22">
        <v>94685</v>
      </c>
      <c r="AP103" s="22">
        <v>522817</v>
      </c>
      <c r="AQ103" s="22">
        <v>0</v>
      </c>
      <c r="AR103" s="22">
        <v>0</v>
      </c>
      <c r="AS103" s="22">
        <v>17971</v>
      </c>
      <c r="AT103" s="22">
        <v>4024047</v>
      </c>
      <c r="AU103" s="22">
        <v>1355753</v>
      </c>
    </row>
    <row r="104" spans="1:47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2047680</v>
      </c>
      <c r="F104" s="22">
        <v>0</v>
      </c>
      <c r="G104" s="22">
        <v>0</v>
      </c>
      <c r="H104" s="22">
        <v>0</v>
      </c>
      <c r="I104" s="22">
        <v>0</v>
      </c>
      <c r="J104" s="22">
        <v>15841</v>
      </c>
      <c r="K104" s="22">
        <v>51563</v>
      </c>
      <c r="L104" s="22">
        <v>1293115</v>
      </c>
      <c r="M104" s="22">
        <v>87500</v>
      </c>
      <c r="N104" s="22">
        <v>28285</v>
      </c>
      <c r="O104" s="22">
        <v>28927</v>
      </c>
      <c r="P104" s="22">
        <v>199221</v>
      </c>
      <c r="Q104" s="22">
        <v>21497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955952</v>
      </c>
      <c r="X104" s="22">
        <v>0</v>
      </c>
      <c r="Y104" s="22">
        <v>1507612</v>
      </c>
      <c r="Z104" s="22">
        <v>272259</v>
      </c>
      <c r="AA104" s="22">
        <v>0</v>
      </c>
      <c r="AB104" s="22">
        <v>0</v>
      </c>
      <c r="AC104" s="22">
        <v>0</v>
      </c>
      <c r="AD104" s="22">
        <v>6509452</v>
      </c>
      <c r="AE104" s="22">
        <v>1477688</v>
      </c>
      <c r="AF104" s="22">
        <v>1080497</v>
      </c>
      <c r="AG104" s="22">
        <v>163426</v>
      </c>
      <c r="AH104" s="22">
        <v>712287</v>
      </c>
      <c r="AI104" s="22">
        <v>264571</v>
      </c>
      <c r="AJ104" s="22">
        <v>0</v>
      </c>
      <c r="AK104" s="22">
        <v>0</v>
      </c>
      <c r="AL104" s="22">
        <v>2966</v>
      </c>
      <c r="AM104" s="22">
        <v>14372</v>
      </c>
      <c r="AN104" s="22">
        <v>0</v>
      </c>
      <c r="AO104" s="22">
        <v>137168</v>
      </c>
      <c r="AP104" s="22">
        <v>566496</v>
      </c>
      <c r="AQ104" s="22">
        <v>0</v>
      </c>
      <c r="AR104" s="22">
        <v>0</v>
      </c>
      <c r="AS104" s="22">
        <v>0</v>
      </c>
      <c r="AT104" s="22">
        <v>4419471</v>
      </c>
      <c r="AU104" s="22">
        <v>2089981</v>
      </c>
    </row>
    <row r="105" spans="1:47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16041187</v>
      </c>
      <c r="F105" s="22">
        <v>0</v>
      </c>
      <c r="G105" s="22">
        <v>0</v>
      </c>
      <c r="H105" s="22">
        <v>0</v>
      </c>
      <c r="I105" s="22">
        <v>0</v>
      </c>
      <c r="J105" s="22">
        <v>111740</v>
      </c>
      <c r="K105" s="22">
        <v>0</v>
      </c>
      <c r="L105" s="22">
        <v>8786538</v>
      </c>
      <c r="M105" s="22">
        <v>291180</v>
      </c>
      <c r="N105" s="22">
        <v>929107</v>
      </c>
      <c r="O105" s="22">
        <v>666314</v>
      </c>
      <c r="P105" s="22">
        <v>1122821</v>
      </c>
      <c r="Q105" s="22">
        <v>345137</v>
      </c>
      <c r="R105" s="22">
        <v>1544692</v>
      </c>
      <c r="S105" s="22">
        <v>0</v>
      </c>
      <c r="T105" s="22">
        <v>0</v>
      </c>
      <c r="U105" s="22">
        <v>960155</v>
      </c>
      <c r="V105" s="22">
        <v>0</v>
      </c>
      <c r="W105" s="22">
        <v>1958904</v>
      </c>
      <c r="X105" s="22">
        <v>0</v>
      </c>
      <c r="Y105" s="22">
        <v>4649636</v>
      </c>
      <c r="Z105" s="22">
        <v>0</v>
      </c>
      <c r="AA105" s="22">
        <v>184115</v>
      </c>
      <c r="AB105" s="22">
        <v>82857</v>
      </c>
      <c r="AC105" s="22">
        <v>505518</v>
      </c>
      <c r="AD105" s="22">
        <v>38179901</v>
      </c>
      <c r="AE105" s="22">
        <v>12270235</v>
      </c>
      <c r="AF105" s="22">
        <v>8195600</v>
      </c>
      <c r="AG105" s="22">
        <v>1981727</v>
      </c>
      <c r="AH105" s="22">
        <v>1982123</v>
      </c>
      <c r="AI105" s="22">
        <v>0</v>
      </c>
      <c r="AJ105" s="22">
        <v>0</v>
      </c>
      <c r="AK105" s="22">
        <v>0</v>
      </c>
      <c r="AL105" s="22">
        <v>0</v>
      </c>
      <c r="AM105" s="22">
        <v>16706</v>
      </c>
      <c r="AN105" s="22">
        <v>0</v>
      </c>
      <c r="AO105" s="22">
        <v>1263064</v>
      </c>
      <c r="AP105" s="22">
        <v>5287887</v>
      </c>
      <c r="AQ105" s="22">
        <v>42214</v>
      </c>
      <c r="AR105" s="22">
        <v>0</v>
      </c>
      <c r="AS105" s="22">
        <v>896871</v>
      </c>
      <c r="AT105" s="22">
        <v>31936427</v>
      </c>
      <c r="AU105" s="22">
        <v>6243474</v>
      </c>
    </row>
    <row r="106" spans="1:47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2458049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3651099</v>
      </c>
      <c r="M106" s="22">
        <v>24664</v>
      </c>
      <c r="N106" s="22">
        <v>49470</v>
      </c>
      <c r="O106" s="22">
        <v>0</v>
      </c>
      <c r="P106" s="22">
        <v>95263</v>
      </c>
      <c r="Q106" s="22">
        <v>62880</v>
      </c>
      <c r="R106" s="22">
        <v>0</v>
      </c>
      <c r="S106" s="22">
        <v>0</v>
      </c>
      <c r="T106" s="22">
        <v>0</v>
      </c>
      <c r="U106" s="22">
        <v>715125</v>
      </c>
      <c r="V106" s="22">
        <v>0</v>
      </c>
      <c r="W106" s="22">
        <v>1427650</v>
      </c>
      <c r="X106" s="22">
        <v>0</v>
      </c>
      <c r="Y106" s="22">
        <v>2591752</v>
      </c>
      <c r="Z106" s="22">
        <v>25000</v>
      </c>
      <c r="AA106" s="22">
        <v>0</v>
      </c>
      <c r="AB106" s="22">
        <v>0</v>
      </c>
      <c r="AC106" s="22">
        <v>0</v>
      </c>
      <c r="AD106" s="22">
        <v>11100952</v>
      </c>
      <c r="AE106" s="22">
        <v>2617696</v>
      </c>
      <c r="AF106" s="22">
        <v>1410223</v>
      </c>
      <c r="AG106" s="22">
        <v>0</v>
      </c>
      <c r="AH106" s="22">
        <v>2078314</v>
      </c>
      <c r="AI106" s="22">
        <v>0</v>
      </c>
      <c r="AJ106" s="22">
        <v>0</v>
      </c>
      <c r="AK106" s="22">
        <v>0</v>
      </c>
      <c r="AL106" s="22">
        <v>185346</v>
      </c>
      <c r="AM106" s="22">
        <v>11970</v>
      </c>
      <c r="AN106" s="22">
        <v>14968</v>
      </c>
      <c r="AO106" s="22">
        <v>12634</v>
      </c>
      <c r="AP106" s="22">
        <v>2248338</v>
      </c>
      <c r="AQ106" s="22">
        <v>32677</v>
      </c>
      <c r="AR106" s="22">
        <v>0</v>
      </c>
      <c r="AS106" s="22">
        <v>54097</v>
      </c>
      <c r="AT106" s="22">
        <v>8666263</v>
      </c>
      <c r="AU106" s="22">
        <v>2434689</v>
      </c>
    </row>
    <row r="107" spans="1:47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2666304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1495340</v>
      </c>
      <c r="M107" s="22">
        <v>61924</v>
      </c>
      <c r="N107" s="22">
        <v>87046</v>
      </c>
      <c r="O107" s="22">
        <v>51597</v>
      </c>
      <c r="P107" s="22">
        <v>192121</v>
      </c>
      <c r="Q107" s="22">
        <v>4943</v>
      </c>
      <c r="R107" s="22">
        <v>168013</v>
      </c>
      <c r="S107" s="22">
        <v>626968</v>
      </c>
      <c r="T107" s="22">
        <v>0</v>
      </c>
      <c r="U107" s="22">
        <v>4121055</v>
      </c>
      <c r="V107" s="22">
        <v>0</v>
      </c>
      <c r="W107" s="22">
        <v>255864</v>
      </c>
      <c r="X107" s="22">
        <v>0</v>
      </c>
      <c r="Y107" s="22">
        <v>1356170</v>
      </c>
      <c r="Z107" s="22">
        <v>199035</v>
      </c>
      <c r="AA107" s="22">
        <v>5000</v>
      </c>
      <c r="AB107" s="22">
        <v>0</v>
      </c>
      <c r="AC107" s="22">
        <v>500473</v>
      </c>
      <c r="AD107" s="22">
        <v>11791853</v>
      </c>
      <c r="AE107" s="22">
        <v>2034121</v>
      </c>
      <c r="AF107" s="22">
        <v>2015462</v>
      </c>
      <c r="AG107" s="22">
        <v>0</v>
      </c>
      <c r="AH107" s="22">
        <v>1076932</v>
      </c>
      <c r="AI107" s="22">
        <v>3113</v>
      </c>
      <c r="AJ107" s="22">
        <v>0</v>
      </c>
      <c r="AK107" s="22">
        <v>0</v>
      </c>
      <c r="AL107" s="22">
        <v>135356</v>
      </c>
      <c r="AM107" s="22">
        <v>13261</v>
      </c>
      <c r="AN107" s="22">
        <v>0</v>
      </c>
      <c r="AO107" s="22">
        <v>152422</v>
      </c>
      <c r="AP107" s="22">
        <v>1012937</v>
      </c>
      <c r="AQ107" s="22">
        <v>90829</v>
      </c>
      <c r="AR107" s="22">
        <v>0</v>
      </c>
      <c r="AS107" s="22">
        <v>3797</v>
      </c>
      <c r="AT107" s="22">
        <v>6538230</v>
      </c>
      <c r="AU107" s="22">
        <v>5253623</v>
      </c>
    </row>
    <row r="108" spans="1:47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804608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1662290</v>
      </c>
      <c r="M108" s="22">
        <v>17374</v>
      </c>
      <c r="N108" s="22">
        <v>1125</v>
      </c>
      <c r="O108" s="22">
        <v>5288</v>
      </c>
      <c r="P108" s="22">
        <v>32381</v>
      </c>
      <c r="Q108" s="22">
        <v>14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788954</v>
      </c>
      <c r="Z108" s="22">
        <v>91042</v>
      </c>
      <c r="AA108" s="22">
        <v>351228</v>
      </c>
      <c r="AB108" s="22">
        <v>0</v>
      </c>
      <c r="AC108" s="22">
        <v>3229</v>
      </c>
      <c r="AD108" s="22">
        <v>3757533</v>
      </c>
      <c r="AE108" s="22">
        <v>805356</v>
      </c>
      <c r="AF108" s="22">
        <v>894188</v>
      </c>
      <c r="AG108" s="22">
        <v>0</v>
      </c>
      <c r="AH108" s="22">
        <v>936841</v>
      </c>
      <c r="AI108" s="22">
        <v>2933</v>
      </c>
      <c r="AJ108" s="22">
        <v>0</v>
      </c>
      <c r="AK108" s="22">
        <v>124098</v>
      </c>
      <c r="AL108" s="22">
        <v>0</v>
      </c>
      <c r="AM108" s="22">
        <v>2582</v>
      </c>
      <c r="AN108" s="22">
        <v>0</v>
      </c>
      <c r="AO108" s="22">
        <v>91517</v>
      </c>
      <c r="AP108" s="22">
        <v>326956</v>
      </c>
      <c r="AQ108" s="22">
        <v>1795396</v>
      </c>
      <c r="AR108" s="22">
        <v>0</v>
      </c>
      <c r="AS108" s="22">
        <v>2446</v>
      </c>
      <c r="AT108" s="22">
        <v>4982313</v>
      </c>
      <c r="AU108" s="22">
        <v>-1224780</v>
      </c>
    </row>
    <row r="109" spans="1:47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11008299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6879497</v>
      </c>
      <c r="M109" s="22">
        <v>258890</v>
      </c>
      <c r="N109" s="22">
        <v>580309</v>
      </c>
      <c r="O109" s="22">
        <v>0</v>
      </c>
      <c r="P109" s="22">
        <v>0</v>
      </c>
      <c r="Q109" s="22">
        <v>182487</v>
      </c>
      <c r="R109" s="22">
        <v>0</v>
      </c>
      <c r="S109" s="22">
        <v>0</v>
      </c>
      <c r="T109" s="22">
        <v>0</v>
      </c>
      <c r="U109" s="22">
        <v>5545809</v>
      </c>
      <c r="V109" s="22">
        <v>0</v>
      </c>
      <c r="W109" s="22">
        <v>0</v>
      </c>
      <c r="X109" s="22">
        <v>0</v>
      </c>
      <c r="Y109" s="22">
        <v>9223633</v>
      </c>
      <c r="Z109" s="22">
        <v>161380</v>
      </c>
      <c r="AA109" s="22">
        <v>0</v>
      </c>
      <c r="AB109" s="22">
        <v>2048803</v>
      </c>
      <c r="AC109" s="22">
        <v>159</v>
      </c>
      <c r="AD109" s="22">
        <v>35889266</v>
      </c>
      <c r="AE109" s="22">
        <v>6520154</v>
      </c>
      <c r="AF109" s="22">
        <v>5640699</v>
      </c>
      <c r="AG109" s="22">
        <v>3686117</v>
      </c>
      <c r="AH109" s="22">
        <v>1808877</v>
      </c>
      <c r="AI109" s="22">
        <v>37738</v>
      </c>
      <c r="AJ109" s="22">
        <v>0</v>
      </c>
      <c r="AK109" s="22">
        <v>0</v>
      </c>
      <c r="AL109" s="22">
        <v>400401</v>
      </c>
      <c r="AM109" s="22">
        <v>14006</v>
      </c>
      <c r="AN109" s="22">
        <v>26174</v>
      </c>
      <c r="AO109" s="22">
        <v>950577</v>
      </c>
      <c r="AP109" s="22">
        <v>4176537</v>
      </c>
      <c r="AQ109" s="22">
        <v>3555</v>
      </c>
      <c r="AR109" s="22">
        <v>0</v>
      </c>
      <c r="AS109" s="22">
        <v>355733</v>
      </c>
      <c r="AT109" s="22">
        <v>23620568</v>
      </c>
      <c r="AU109" s="22">
        <v>12268698</v>
      </c>
    </row>
    <row r="110" spans="1:47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2649986</v>
      </c>
      <c r="F110" s="22">
        <v>0</v>
      </c>
      <c r="G110" s="22">
        <v>0</v>
      </c>
      <c r="H110" s="22">
        <v>0</v>
      </c>
      <c r="I110" s="22">
        <v>0</v>
      </c>
      <c r="J110" s="22">
        <v>46159</v>
      </c>
      <c r="K110" s="22">
        <v>0</v>
      </c>
      <c r="L110" s="22">
        <v>1471640</v>
      </c>
      <c r="M110" s="22">
        <v>92108</v>
      </c>
      <c r="N110" s="22">
        <v>58405</v>
      </c>
      <c r="O110" s="22">
        <v>0</v>
      </c>
      <c r="P110" s="22">
        <v>108737</v>
      </c>
      <c r="Q110" s="22">
        <v>24193</v>
      </c>
      <c r="R110" s="22">
        <v>111502</v>
      </c>
      <c r="S110" s="22">
        <v>0</v>
      </c>
      <c r="T110" s="22">
        <v>0</v>
      </c>
      <c r="U110" s="22">
        <v>374093</v>
      </c>
      <c r="V110" s="22">
        <v>0</v>
      </c>
      <c r="W110" s="22">
        <v>742092</v>
      </c>
      <c r="X110" s="22">
        <v>5417009</v>
      </c>
      <c r="Y110" s="22">
        <v>7500</v>
      </c>
      <c r="Z110" s="22">
        <v>91832</v>
      </c>
      <c r="AA110" s="22">
        <v>0</v>
      </c>
      <c r="AB110" s="22">
        <v>0</v>
      </c>
      <c r="AC110" s="22">
        <v>125116</v>
      </c>
      <c r="AD110" s="22">
        <v>11320372</v>
      </c>
      <c r="AE110" s="22">
        <v>1905179</v>
      </c>
      <c r="AF110" s="22">
        <v>1048955</v>
      </c>
      <c r="AG110" s="22">
        <v>0</v>
      </c>
      <c r="AH110" s="22">
        <v>1256193</v>
      </c>
      <c r="AI110" s="22">
        <v>521</v>
      </c>
      <c r="AJ110" s="22">
        <v>249676</v>
      </c>
      <c r="AK110" s="22">
        <v>0</v>
      </c>
      <c r="AL110" s="22">
        <v>20720</v>
      </c>
      <c r="AM110" s="22">
        <v>2749</v>
      </c>
      <c r="AN110" s="22">
        <v>0</v>
      </c>
      <c r="AO110" s="22">
        <v>257799</v>
      </c>
      <c r="AP110" s="22">
        <v>1304754</v>
      </c>
      <c r="AQ110" s="22">
        <v>12368</v>
      </c>
      <c r="AR110" s="22">
        <v>0</v>
      </c>
      <c r="AS110" s="22">
        <v>153139</v>
      </c>
      <c r="AT110" s="22">
        <v>6212053</v>
      </c>
      <c r="AU110" s="22">
        <v>5108319</v>
      </c>
    </row>
    <row r="111" spans="1:47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4954213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19333</v>
      </c>
      <c r="L111" s="22">
        <v>3509525</v>
      </c>
      <c r="M111" s="22">
        <v>133589</v>
      </c>
      <c r="N111" s="22">
        <v>92111</v>
      </c>
      <c r="O111" s="22">
        <v>12919</v>
      </c>
      <c r="P111" s="22">
        <v>246442</v>
      </c>
      <c r="Q111" s="22">
        <v>71029</v>
      </c>
      <c r="R111" s="22">
        <v>0</v>
      </c>
      <c r="S111" s="22">
        <v>0</v>
      </c>
      <c r="T111" s="22">
        <v>11539</v>
      </c>
      <c r="U111" s="22">
        <v>917244</v>
      </c>
      <c r="V111" s="22">
        <v>0</v>
      </c>
      <c r="W111" s="22">
        <v>4312</v>
      </c>
      <c r="X111" s="22">
        <v>605013</v>
      </c>
      <c r="Y111" s="22">
        <v>2991210</v>
      </c>
      <c r="Z111" s="22">
        <v>263181</v>
      </c>
      <c r="AA111" s="22">
        <v>0</v>
      </c>
      <c r="AB111" s="22">
        <v>52615</v>
      </c>
      <c r="AC111" s="22">
        <v>40807</v>
      </c>
      <c r="AD111" s="22">
        <v>13925082</v>
      </c>
      <c r="AE111" s="22">
        <v>3604389</v>
      </c>
      <c r="AF111" s="22">
        <v>1321290</v>
      </c>
      <c r="AG111" s="22">
        <v>1827592</v>
      </c>
      <c r="AH111" s="22">
        <v>1803185</v>
      </c>
      <c r="AI111" s="22">
        <v>0</v>
      </c>
      <c r="AJ111" s="22">
        <v>0</v>
      </c>
      <c r="AK111" s="22">
        <v>374351</v>
      </c>
      <c r="AL111" s="22">
        <v>0</v>
      </c>
      <c r="AM111" s="22">
        <v>1899</v>
      </c>
      <c r="AN111" s="22">
        <v>4007</v>
      </c>
      <c r="AO111" s="22">
        <v>323963</v>
      </c>
      <c r="AP111" s="22">
        <v>1863358</v>
      </c>
      <c r="AQ111" s="22">
        <v>56607</v>
      </c>
      <c r="AR111" s="22">
        <v>0</v>
      </c>
      <c r="AS111" s="22">
        <v>14911</v>
      </c>
      <c r="AT111" s="22">
        <v>11195552</v>
      </c>
      <c r="AU111" s="22">
        <v>2729530</v>
      </c>
    </row>
    <row r="112" spans="1:47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1041828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909101</v>
      </c>
      <c r="M112" s="22">
        <v>27124</v>
      </c>
      <c r="N112" s="22">
        <v>28239</v>
      </c>
      <c r="O112" s="22">
        <v>0</v>
      </c>
      <c r="P112" s="22">
        <v>65302</v>
      </c>
      <c r="Q112" s="22">
        <v>24520</v>
      </c>
      <c r="R112" s="22">
        <v>21926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570716</v>
      </c>
      <c r="Y112" s="22">
        <v>928962</v>
      </c>
      <c r="Z112" s="22">
        <v>0</v>
      </c>
      <c r="AA112" s="22">
        <v>0</v>
      </c>
      <c r="AB112" s="22">
        <v>0</v>
      </c>
      <c r="AC112" s="22">
        <v>6355</v>
      </c>
      <c r="AD112" s="22">
        <v>3624073</v>
      </c>
      <c r="AE112" s="22">
        <v>753193</v>
      </c>
      <c r="AF112" s="22">
        <v>541160</v>
      </c>
      <c r="AG112" s="22">
        <v>0</v>
      </c>
      <c r="AH112" s="22">
        <v>676219</v>
      </c>
      <c r="AI112" s="22">
        <v>0</v>
      </c>
      <c r="AJ112" s="22">
        <v>0</v>
      </c>
      <c r="AK112" s="22">
        <v>0</v>
      </c>
      <c r="AL112" s="22">
        <v>177661</v>
      </c>
      <c r="AM112" s="22">
        <v>941</v>
      </c>
      <c r="AN112" s="22">
        <v>0</v>
      </c>
      <c r="AO112" s="22">
        <v>29966</v>
      </c>
      <c r="AP112" s="22">
        <v>354701</v>
      </c>
      <c r="AQ112" s="22">
        <v>25362</v>
      </c>
      <c r="AR112" s="22">
        <v>0</v>
      </c>
      <c r="AS112" s="22">
        <v>1682</v>
      </c>
      <c r="AT112" s="22">
        <v>2560885</v>
      </c>
      <c r="AU112" s="22">
        <v>1063188</v>
      </c>
    </row>
    <row r="113" spans="1:47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13566940</v>
      </c>
      <c r="F113" s="22">
        <v>0</v>
      </c>
      <c r="G113" s="22">
        <v>0</v>
      </c>
      <c r="H113" s="22">
        <v>0</v>
      </c>
      <c r="I113" s="22">
        <v>0</v>
      </c>
      <c r="J113" s="22">
        <v>274781</v>
      </c>
      <c r="K113" s="22">
        <v>0</v>
      </c>
      <c r="L113" s="22">
        <v>8230938</v>
      </c>
      <c r="M113" s="22">
        <v>199384</v>
      </c>
      <c r="N113" s="22">
        <v>982215</v>
      </c>
      <c r="O113" s="22">
        <v>297062</v>
      </c>
      <c r="P113" s="22">
        <v>1311501</v>
      </c>
      <c r="Q113" s="22">
        <v>392607</v>
      </c>
      <c r="R113" s="22">
        <v>679830</v>
      </c>
      <c r="S113" s="22">
        <v>0</v>
      </c>
      <c r="T113" s="22">
        <v>0</v>
      </c>
      <c r="U113" s="22">
        <v>10835827</v>
      </c>
      <c r="V113" s="22">
        <v>0</v>
      </c>
      <c r="W113" s="22">
        <v>0</v>
      </c>
      <c r="X113" s="22">
        <v>29124</v>
      </c>
      <c r="Y113" s="22">
        <v>8910875</v>
      </c>
      <c r="Z113" s="22">
        <v>741767</v>
      </c>
      <c r="AA113" s="22">
        <v>0</v>
      </c>
      <c r="AB113" s="22">
        <v>772863</v>
      </c>
      <c r="AC113" s="22">
        <v>856101</v>
      </c>
      <c r="AD113" s="22">
        <v>48081815</v>
      </c>
      <c r="AE113" s="22">
        <v>12645750</v>
      </c>
      <c r="AF113" s="22">
        <v>6381649</v>
      </c>
      <c r="AG113" s="22">
        <v>2464100</v>
      </c>
      <c r="AH113" s="22">
        <v>2508184</v>
      </c>
      <c r="AI113" s="22">
        <v>0</v>
      </c>
      <c r="AJ113" s="22">
        <v>0</v>
      </c>
      <c r="AK113" s="22">
        <v>0</v>
      </c>
      <c r="AL113" s="22">
        <v>691130</v>
      </c>
      <c r="AM113" s="22">
        <v>56396</v>
      </c>
      <c r="AN113" s="22">
        <v>0</v>
      </c>
      <c r="AO113" s="22">
        <v>1112366</v>
      </c>
      <c r="AP113" s="22">
        <v>4996523</v>
      </c>
      <c r="AQ113" s="22">
        <v>1433264</v>
      </c>
      <c r="AR113" s="22">
        <v>0</v>
      </c>
      <c r="AS113" s="22">
        <v>620359</v>
      </c>
      <c r="AT113" s="22">
        <v>32909721</v>
      </c>
      <c r="AU113" s="22">
        <v>15172094</v>
      </c>
    </row>
    <row r="114" spans="1:47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1061760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657749</v>
      </c>
      <c r="M114" s="22">
        <v>42107</v>
      </c>
      <c r="N114" s="22">
        <v>61951</v>
      </c>
      <c r="O114" s="22">
        <v>0</v>
      </c>
      <c r="P114" s="22">
        <v>0</v>
      </c>
      <c r="Q114" s="22">
        <v>8892</v>
      </c>
      <c r="R114" s="22">
        <v>0</v>
      </c>
      <c r="S114" s="22">
        <v>0</v>
      </c>
      <c r="T114" s="22">
        <v>1400</v>
      </c>
      <c r="U114" s="22">
        <v>0</v>
      </c>
      <c r="V114" s="22">
        <v>0</v>
      </c>
      <c r="W114" s="22">
        <v>0</v>
      </c>
      <c r="X114" s="22">
        <v>333390</v>
      </c>
      <c r="Y114" s="22">
        <v>819695</v>
      </c>
      <c r="Z114" s="22">
        <v>0</v>
      </c>
      <c r="AA114" s="22">
        <v>0</v>
      </c>
      <c r="AB114" s="22">
        <v>0</v>
      </c>
      <c r="AC114" s="22">
        <v>25057</v>
      </c>
      <c r="AD114" s="22">
        <v>3012001</v>
      </c>
      <c r="AE114" s="22">
        <v>758149</v>
      </c>
      <c r="AF114" s="22">
        <v>547673</v>
      </c>
      <c r="AG114" s="22">
        <v>0</v>
      </c>
      <c r="AH114" s="22">
        <v>466424</v>
      </c>
      <c r="AI114" s="22">
        <v>0</v>
      </c>
      <c r="AJ114" s="22">
        <v>0</v>
      </c>
      <c r="AK114" s="22">
        <v>0</v>
      </c>
      <c r="AL114" s="22">
        <v>74729</v>
      </c>
      <c r="AM114" s="22">
        <v>8517</v>
      </c>
      <c r="AN114" s="22">
        <v>0</v>
      </c>
      <c r="AO114" s="22">
        <v>0</v>
      </c>
      <c r="AP114" s="22">
        <v>376521</v>
      </c>
      <c r="AQ114" s="22">
        <v>0</v>
      </c>
      <c r="AR114" s="22">
        <v>0</v>
      </c>
      <c r="AS114" s="22">
        <v>-1740</v>
      </c>
      <c r="AT114" s="22">
        <v>2230273</v>
      </c>
      <c r="AU114" s="22">
        <v>781728</v>
      </c>
    </row>
    <row r="115" spans="1:47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2211633</v>
      </c>
      <c r="F115" s="22">
        <v>0</v>
      </c>
      <c r="G115" s="22">
        <v>0</v>
      </c>
      <c r="H115" s="22">
        <v>0</v>
      </c>
      <c r="I115" s="22">
        <v>0</v>
      </c>
      <c r="J115" s="22">
        <v>10161</v>
      </c>
      <c r="K115" s="22">
        <v>0</v>
      </c>
      <c r="L115" s="22">
        <v>1486947</v>
      </c>
      <c r="M115" s="22">
        <v>83270</v>
      </c>
      <c r="N115" s="22">
        <v>191672</v>
      </c>
      <c r="O115" s="22">
        <v>27568</v>
      </c>
      <c r="P115" s="22">
        <v>110307</v>
      </c>
      <c r="Q115" s="22">
        <v>24798</v>
      </c>
      <c r="R115" s="22">
        <v>16030</v>
      </c>
      <c r="S115" s="22">
        <v>0</v>
      </c>
      <c r="T115" s="22">
        <v>0</v>
      </c>
      <c r="U115" s="22">
        <v>226067</v>
      </c>
      <c r="V115" s="22">
        <v>0</v>
      </c>
      <c r="W115" s="22">
        <v>23687</v>
      </c>
      <c r="X115" s="22">
        <v>0</v>
      </c>
      <c r="Y115" s="22">
        <v>587930</v>
      </c>
      <c r="Z115" s="22">
        <v>63041</v>
      </c>
      <c r="AA115" s="22">
        <v>0</v>
      </c>
      <c r="AB115" s="22">
        <v>84735</v>
      </c>
      <c r="AC115" s="22">
        <v>161593</v>
      </c>
      <c r="AD115" s="22">
        <v>5309439</v>
      </c>
      <c r="AE115" s="22">
        <v>1499648</v>
      </c>
      <c r="AF115" s="22">
        <v>1602054</v>
      </c>
      <c r="AG115" s="22">
        <v>0</v>
      </c>
      <c r="AH115" s="22">
        <v>546142</v>
      </c>
      <c r="AI115" s="22">
        <v>6884</v>
      </c>
      <c r="AJ115" s="22">
        <v>0</v>
      </c>
      <c r="AK115" s="22">
        <v>151326</v>
      </c>
      <c r="AL115" s="22">
        <v>0</v>
      </c>
      <c r="AM115" s="22">
        <v>17187</v>
      </c>
      <c r="AN115" s="22">
        <v>0</v>
      </c>
      <c r="AO115" s="22">
        <v>18440</v>
      </c>
      <c r="AP115" s="22">
        <v>986348</v>
      </c>
      <c r="AQ115" s="22">
        <v>6173</v>
      </c>
      <c r="AR115" s="22">
        <v>0</v>
      </c>
      <c r="AS115" s="22">
        <v>0</v>
      </c>
      <c r="AT115" s="22">
        <v>4834202</v>
      </c>
      <c r="AU115" s="22">
        <v>475237</v>
      </c>
    </row>
    <row r="116" spans="1:47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608240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1142015</v>
      </c>
      <c r="M116" s="22">
        <v>18127</v>
      </c>
      <c r="N116" s="22">
        <v>14830</v>
      </c>
      <c r="O116" s="22">
        <v>3305</v>
      </c>
      <c r="P116" s="22">
        <v>14334</v>
      </c>
      <c r="Q116" s="22">
        <v>15889</v>
      </c>
      <c r="R116" s="22">
        <v>42117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505914</v>
      </c>
      <c r="Z116" s="22">
        <v>67301</v>
      </c>
      <c r="AA116" s="22">
        <v>7000</v>
      </c>
      <c r="AB116" s="22">
        <v>0</v>
      </c>
      <c r="AC116" s="22">
        <v>56835</v>
      </c>
      <c r="AD116" s="22">
        <v>2495907</v>
      </c>
      <c r="AE116" s="22">
        <v>580192</v>
      </c>
      <c r="AF116" s="22">
        <v>563484</v>
      </c>
      <c r="AG116" s="22">
        <v>0</v>
      </c>
      <c r="AH116" s="22">
        <v>546090</v>
      </c>
      <c r="AI116" s="22">
        <v>0</v>
      </c>
      <c r="AJ116" s="22">
        <v>0</v>
      </c>
      <c r="AK116" s="22">
        <v>202293</v>
      </c>
      <c r="AL116" s="22">
        <v>0</v>
      </c>
      <c r="AM116" s="22">
        <v>3305</v>
      </c>
      <c r="AN116" s="22">
        <v>0</v>
      </c>
      <c r="AO116" s="22">
        <v>31740</v>
      </c>
      <c r="AP116" s="22">
        <v>274995</v>
      </c>
      <c r="AQ116" s="22">
        <v>0</v>
      </c>
      <c r="AR116" s="22">
        <v>0</v>
      </c>
      <c r="AS116" s="22">
        <v>28828</v>
      </c>
      <c r="AT116" s="22">
        <v>2230927</v>
      </c>
      <c r="AU116" s="22">
        <v>264980</v>
      </c>
    </row>
    <row r="117" spans="1:47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4142918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7187489</v>
      </c>
      <c r="M117" s="22">
        <v>85633</v>
      </c>
      <c r="N117" s="22">
        <v>0</v>
      </c>
      <c r="O117" s="22">
        <v>0</v>
      </c>
      <c r="P117" s="22">
        <v>0</v>
      </c>
      <c r="Q117" s="22">
        <v>118126</v>
      </c>
      <c r="R117" s="22">
        <v>0</v>
      </c>
      <c r="S117" s="22">
        <v>0</v>
      </c>
      <c r="T117" s="22">
        <v>0</v>
      </c>
      <c r="U117" s="22">
        <v>131273</v>
      </c>
      <c r="V117" s="22">
        <v>2331</v>
      </c>
      <c r="W117" s="22">
        <v>1587970</v>
      </c>
      <c r="X117" s="22">
        <v>607105</v>
      </c>
      <c r="Y117" s="22">
        <v>3698581</v>
      </c>
      <c r="Z117" s="22">
        <v>226379</v>
      </c>
      <c r="AA117" s="22">
        <v>0</v>
      </c>
      <c r="AB117" s="22">
        <v>88399</v>
      </c>
      <c r="AC117" s="22">
        <v>539261</v>
      </c>
      <c r="AD117" s="22">
        <v>18415465</v>
      </c>
      <c r="AE117" s="22">
        <v>3863869</v>
      </c>
      <c r="AF117" s="22">
        <v>3119235</v>
      </c>
      <c r="AG117" s="22">
        <v>0</v>
      </c>
      <c r="AH117" s="22">
        <v>3512513</v>
      </c>
      <c r="AI117" s="22">
        <v>0</v>
      </c>
      <c r="AJ117" s="22">
        <v>0</v>
      </c>
      <c r="AK117" s="22">
        <v>398308</v>
      </c>
      <c r="AL117" s="22">
        <v>0</v>
      </c>
      <c r="AM117" s="22">
        <v>0</v>
      </c>
      <c r="AN117" s="22">
        <v>0</v>
      </c>
      <c r="AO117" s="22">
        <v>30485</v>
      </c>
      <c r="AP117" s="22">
        <v>1605367</v>
      </c>
      <c r="AQ117" s="22">
        <v>54471</v>
      </c>
      <c r="AR117" s="22">
        <v>0</v>
      </c>
      <c r="AS117" s="22">
        <v>55754</v>
      </c>
      <c r="AT117" s="22">
        <v>12640002</v>
      </c>
      <c r="AU117" s="22">
        <v>5775463</v>
      </c>
    </row>
    <row r="118" spans="1:47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3979198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3069642</v>
      </c>
      <c r="M118" s="22">
        <v>84389</v>
      </c>
      <c r="N118" s="22">
        <v>99939</v>
      </c>
      <c r="O118" s="22">
        <v>50612</v>
      </c>
      <c r="P118" s="22">
        <v>283411</v>
      </c>
      <c r="Q118" s="22">
        <v>6036</v>
      </c>
      <c r="R118" s="22">
        <v>0</v>
      </c>
      <c r="S118" s="22">
        <v>0</v>
      </c>
      <c r="T118" s="22">
        <v>0</v>
      </c>
      <c r="U118" s="22">
        <v>68375</v>
      </c>
      <c r="V118" s="22">
        <v>0</v>
      </c>
      <c r="W118" s="22">
        <v>618357</v>
      </c>
      <c r="X118" s="22">
        <v>0</v>
      </c>
      <c r="Y118" s="22">
        <v>2730533</v>
      </c>
      <c r="Z118" s="22">
        <v>276233</v>
      </c>
      <c r="AA118" s="22">
        <v>0</v>
      </c>
      <c r="AB118" s="22">
        <v>0</v>
      </c>
      <c r="AC118" s="22">
        <v>0</v>
      </c>
      <c r="AD118" s="22">
        <v>11266725</v>
      </c>
      <c r="AE118" s="22">
        <v>2775171</v>
      </c>
      <c r="AF118" s="22">
        <v>1678379</v>
      </c>
      <c r="AG118" s="22">
        <v>0</v>
      </c>
      <c r="AH118" s="22">
        <v>1537727</v>
      </c>
      <c r="AI118" s="22">
        <v>129714</v>
      </c>
      <c r="AJ118" s="22">
        <v>0</v>
      </c>
      <c r="AK118" s="22">
        <v>320510</v>
      </c>
      <c r="AL118" s="22">
        <v>0</v>
      </c>
      <c r="AM118" s="22">
        <v>6990</v>
      </c>
      <c r="AN118" s="22">
        <v>0</v>
      </c>
      <c r="AO118" s="22">
        <v>322391</v>
      </c>
      <c r="AP118" s="22">
        <v>1323057</v>
      </c>
      <c r="AQ118" s="22">
        <v>5078</v>
      </c>
      <c r="AR118" s="22">
        <v>0</v>
      </c>
      <c r="AS118" s="22">
        <v>35141</v>
      </c>
      <c r="AT118" s="22">
        <v>8134158</v>
      </c>
      <c r="AU118" s="22">
        <v>3132567</v>
      </c>
    </row>
    <row r="119" spans="1:47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7285858</v>
      </c>
      <c r="F119" s="22">
        <v>0</v>
      </c>
      <c r="G119" s="22">
        <v>0</v>
      </c>
      <c r="H119" s="22">
        <v>0</v>
      </c>
      <c r="I119" s="22">
        <v>0</v>
      </c>
      <c r="J119" s="22">
        <v>156779</v>
      </c>
      <c r="K119" s="22">
        <v>0</v>
      </c>
      <c r="L119" s="22">
        <v>7201021</v>
      </c>
      <c r="M119" s="22">
        <v>160124</v>
      </c>
      <c r="N119" s="22">
        <v>235785</v>
      </c>
      <c r="O119" s="22">
        <v>98247</v>
      </c>
      <c r="P119" s="22">
        <v>644036</v>
      </c>
      <c r="Q119" s="22">
        <v>82794</v>
      </c>
      <c r="R119" s="22">
        <v>618484</v>
      </c>
      <c r="S119" s="22">
        <v>0</v>
      </c>
      <c r="T119" s="22">
        <v>2195</v>
      </c>
      <c r="U119" s="22">
        <v>0</v>
      </c>
      <c r="V119" s="22">
        <v>0</v>
      </c>
      <c r="W119" s="22">
        <v>0</v>
      </c>
      <c r="X119" s="22">
        <v>0</v>
      </c>
      <c r="Y119" s="22">
        <v>8134971</v>
      </c>
      <c r="Z119" s="22">
        <v>1502553</v>
      </c>
      <c r="AA119" s="22">
        <v>0</v>
      </c>
      <c r="AB119" s="22">
        <v>114857</v>
      </c>
      <c r="AC119" s="22">
        <v>45785</v>
      </c>
      <c r="AD119" s="22">
        <v>26283489</v>
      </c>
      <c r="AE119" s="22">
        <v>5847418</v>
      </c>
      <c r="AF119" s="22">
        <v>7141152</v>
      </c>
      <c r="AG119" s="22">
        <v>1002825</v>
      </c>
      <c r="AH119" s="22">
        <v>3585020</v>
      </c>
      <c r="AI119" s="22">
        <v>0</v>
      </c>
      <c r="AJ119" s="22">
        <v>0</v>
      </c>
      <c r="AK119" s="22">
        <v>0</v>
      </c>
      <c r="AL119" s="22">
        <v>0</v>
      </c>
      <c r="AM119" s="22">
        <v>1031</v>
      </c>
      <c r="AN119" s="22">
        <v>4319</v>
      </c>
      <c r="AO119" s="22">
        <v>378529</v>
      </c>
      <c r="AP119" s="22">
        <v>3377214</v>
      </c>
      <c r="AQ119" s="22">
        <v>0</v>
      </c>
      <c r="AR119" s="22">
        <v>0</v>
      </c>
      <c r="AS119" s="22">
        <v>0</v>
      </c>
      <c r="AT119" s="22">
        <v>21337508</v>
      </c>
      <c r="AU119" s="22">
        <v>4945981</v>
      </c>
    </row>
    <row r="120" spans="1:47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6660123</v>
      </c>
      <c r="F120" s="22">
        <v>77640</v>
      </c>
      <c r="G120" s="22">
        <v>0</v>
      </c>
      <c r="H120" s="22">
        <v>0</v>
      </c>
      <c r="I120" s="22">
        <v>4766</v>
      </c>
      <c r="J120" s="22">
        <v>69215</v>
      </c>
      <c r="K120" s="22">
        <v>400648</v>
      </c>
      <c r="L120" s="22">
        <v>4921067</v>
      </c>
      <c r="M120" s="22">
        <v>119226</v>
      </c>
      <c r="N120" s="22">
        <v>334295</v>
      </c>
      <c r="O120" s="22">
        <v>99746</v>
      </c>
      <c r="P120" s="22">
        <v>1128366</v>
      </c>
      <c r="Q120" s="22">
        <v>166493</v>
      </c>
      <c r="R120" s="22">
        <v>298128</v>
      </c>
      <c r="S120" s="22">
        <v>17838</v>
      </c>
      <c r="T120" s="22">
        <v>8193</v>
      </c>
      <c r="U120" s="22">
        <v>0</v>
      </c>
      <c r="V120" s="22">
        <v>0</v>
      </c>
      <c r="W120" s="22">
        <v>4000</v>
      </c>
      <c r="X120" s="22">
        <v>0</v>
      </c>
      <c r="Y120" s="22">
        <v>12888338</v>
      </c>
      <c r="Z120" s="22">
        <v>101</v>
      </c>
      <c r="AA120" s="22">
        <v>0</v>
      </c>
      <c r="AB120" s="22">
        <v>15375</v>
      </c>
      <c r="AC120" s="22">
        <v>107951</v>
      </c>
      <c r="AD120" s="22">
        <v>27321509</v>
      </c>
      <c r="AE120" s="22">
        <v>4329621</v>
      </c>
      <c r="AF120" s="22">
        <v>4157250</v>
      </c>
      <c r="AG120" s="22">
        <v>935387</v>
      </c>
      <c r="AH120" s="22">
        <v>1839750</v>
      </c>
      <c r="AI120" s="22">
        <v>0</v>
      </c>
      <c r="AJ120" s="22">
        <v>0</v>
      </c>
      <c r="AK120" s="22">
        <v>341009</v>
      </c>
      <c r="AL120" s="22">
        <v>1000</v>
      </c>
      <c r="AM120" s="22">
        <v>4494</v>
      </c>
      <c r="AN120" s="22">
        <v>0</v>
      </c>
      <c r="AO120" s="22">
        <v>426992</v>
      </c>
      <c r="AP120" s="22">
        <v>3324930</v>
      </c>
      <c r="AQ120" s="22">
        <v>36233</v>
      </c>
      <c r="AR120" s="22">
        <v>0</v>
      </c>
      <c r="AS120" s="22">
        <v>115957</v>
      </c>
      <c r="AT120" s="22">
        <v>15512623</v>
      </c>
      <c r="AU120" s="22">
        <v>11808886</v>
      </c>
    </row>
    <row r="121" spans="1:47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880067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562007</v>
      </c>
      <c r="M121" s="22">
        <v>20132</v>
      </c>
      <c r="N121" s="22">
        <v>13380</v>
      </c>
      <c r="O121" s="22">
        <v>25724</v>
      </c>
      <c r="P121" s="22">
        <v>93188</v>
      </c>
      <c r="Q121" s="22">
        <v>11764</v>
      </c>
      <c r="R121" s="22">
        <v>1060</v>
      </c>
      <c r="S121" s="22">
        <v>0</v>
      </c>
      <c r="T121" s="22">
        <v>0</v>
      </c>
      <c r="U121" s="22">
        <v>0</v>
      </c>
      <c r="V121" s="22">
        <v>0</v>
      </c>
      <c r="W121" s="22">
        <v>625</v>
      </c>
      <c r="X121" s="22">
        <v>60030</v>
      </c>
      <c r="Y121" s="22">
        <v>689395</v>
      </c>
      <c r="Z121" s="22">
        <v>46785</v>
      </c>
      <c r="AA121" s="22">
        <v>0</v>
      </c>
      <c r="AB121" s="22">
        <v>0</v>
      </c>
      <c r="AC121" s="22">
        <v>91606</v>
      </c>
      <c r="AD121" s="22">
        <v>2495763</v>
      </c>
      <c r="AE121" s="22">
        <v>500332</v>
      </c>
      <c r="AF121" s="22">
        <v>479474</v>
      </c>
      <c r="AG121" s="22">
        <v>0</v>
      </c>
      <c r="AH121" s="22">
        <v>248892</v>
      </c>
      <c r="AI121" s="22">
        <v>0</v>
      </c>
      <c r="AJ121" s="22">
        <v>57297</v>
      </c>
      <c r="AK121" s="22">
        <v>136821</v>
      </c>
      <c r="AL121" s="22">
        <v>0</v>
      </c>
      <c r="AM121" s="22">
        <v>951</v>
      </c>
      <c r="AN121" s="22">
        <v>0</v>
      </c>
      <c r="AO121" s="22">
        <v>20083</v>
      </c>
      <c r="AP121" s="22">
        <v>234274</v>
      </c>
      <c r="AQ121" s="22">
        <v>18096</v>
      </c>
      <c r="AR121" s="22">
        <v>0</v>
      </c>
      <c r="AS121" s="22">
        <v>1697</v>
      </c>
      <c r="AT121" s="22">
        <v>1697917</v>
      </c>
      <c r="AU121" s="22">
        <v>797846</v>
      </c>
    </row>
    <row r="122" spans="1:47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8148079</v>
      </c>
      <c r="F122" s="22">
        <v>0</v>
      </c>
      <c r="G122" s="22">
        <v>0</v>
      </c>
      <c r="H122" s="22">
        <v>0</v>
      </c>
      <c r="I122" s="22">
        <v>0</v>
      </c>
      <c r="J122" s="22">
        <v>657250</v>
      </c>
      <c r="K122" s="22">
        <v>0</v>
      </c>
      <c r="L122" s="22">
        <v>3288317</v>
      </c>
      <c r="M122" s="22">
        <v>112176</v>
      </c>
      <c r="N122" s="22">
        <v>88703</v>
      </c>
      <c r="O122" s="22">
        <v>889643</v>
      </c>
      <c r="P122" s="22">
        <v>568795</v>
      </c>
      <c r="Q122" s="22">
        <v>44228</v>
      </c>
      <c r="R122" s="22">
        <v>343250</v>
      </c>
      <c r="S122" s="22">
        <v>0</v>
      </c>
      <c r="T122" s="22">
        <v>347677</v>
      </c>
      <c r="U122" s="22">
        <v>25518</v>
      </c>
      <c r="V122" s="22">
        <v>0</v>
      </c>
      <c r="W122" s="22">
        <v>1152540</v>
      </c>
      <c r="X122" s="22">
        <v>0</v>
      </c>
      <c r="Y122" s="22">
        <v>5888039</v>
      </c>
      <c r="Z122" s="22">
        <v>2630042</v>
      </c>
      <c r="AA122" s="22">
        <v>0</v>
      </c>
      <c r="AB122" s="22">
        <v>15000</v>
      </c>
      <c r="AC122" s="22">
        <v>1554544</v>
      </c>
      <c r="AD122" s="22">
        <v>25753801</v>
      </c>
      <c r="AE122" s="22">
        <v>5735538</v>
      </c>
      <c r="AF122" s="22">
        <v>8854930</v>
      </c>
      <c r="AG122" s="22">
        <v>1597151</v>
      </c>
      <c r="AH122" s="22">
        <v>2317632</v>
      </c>
      <c r="AI122" s="22">
        <v>0</v>
      </c>
      <c r="AJ122" s="22">
        <v>0</v>
      </c>
      <c r="AK122" s="22">
        <v>217298</v>
      </c>
      <c r="AL122" s="22">
        <v>1236614</v>
      </c>
      <c r="AM122" s="22">
        <v>6345</v>
      </c>
      <c r="AN122" s="22">
        <v>0</v>
      </c>
      <c r="AO122" s="22">
        <v>327540</v>
      </c>
      <c r="AP122" s="22">
        <v>2168669</v>
      </c>
      <c r="AQ122" s="22">
        <v>44019</v>
      </c>
      <c r="AR122" s="22">
        <v>0</v>
      </c>
      <c r="AS122" s="22">
        <v>108634</v>
      </c>
      <c r="AT122" s="22">
        <v>22614370</v>
      </c>
      <c r="AU122" s="22">
        <v>3139431</v>
      </c>
    </row>
    <row r="123" spans="1:47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1209398</v>
      </c>
      <c r="F123" s="22">
        <v>0</v>
      </c>
      <c r="G123" s="22">
        <v>0</v>
      </c>
      <c r="H123" s="22">
        <v>0</v>
      </c>
      <c r="I123" s="22">
        <v>0</v>
      </c>
      <c r="J123" s="22">
        <v>12435</v>
      </c>
      <c r="K123" s="22">
        <v>10195</v>
      </c>
      <c r="L123" s="22">
        <v>644779</v>
      </c>
      <c r="M123" s="22">
        <v>62989</v>
      </c>
      <c r="N123" s="22">
        <v>26367</v>
      </c>
      <c r="O123" s="22">
        <v>2457</v>
      </c>
      <c r="P123" s="22">
        <v>113462</v>
      </c>
      <c r="Q123" s="22">
        <v>14770</v>
      </c>
      <c r="R123" s="22">
        <v>108253</v>
      </c>
      <c r="S123" s="22">
        <v>0</v>
      </c>
      <c r="T123" s="22">
        <v>43318</v>
      </c>
      <c r="U123" s="22">
        <v>0</v>
      </c>
      <c r="V123" s="22">
        <v>0</v>
      </c>
      <c r="W123" s="22">
        <v>0</v>
      </c>
      <c r="X123" s="22">
        <v>0</v>
      </c>
      <c r="Y123" s="22">
        <v>1065495</v>
      </c>
      <c r="Z123" s="22">
        <v>109299</v>
      </c>
      <c r="AA123" s="22">
        <v>123730</v>
      </c>
      <c r="AB123" s="22">
        <v>0</v>
      </c>
      <c r="AC123" s="22">
        <v>43047</v>
      </c>
      <c r="AD123" s="22">
        <v>3589994</v>
      </c>
      <c r="AE123" s="22">
        <v>777616</v>
      </c>
      <c r="AF123" s="22">
        <v>491463</v>
      </c>
      <c r="AG123" s="22">
        <v>12923</v>
      </c>
      <c r="AH123" s="22">
        <v>494117</v>
      </c>
      <c r="AI123" s="22">
        <v>3647</v>
      </c>
      <c r="AJ123" s="22">
        <v>0</v>
      </c>
      <c r="AK123" s="22">
        <v>0</v>
      </c>
      <c r="AL123" s="22">
        <v>295526</v>
      </c>
      <c r="AM123" s="22">
        <v>2110</v>
      </c>
      <c r="AN123" s="22">
        <v>0</v>
      </c>
      <c r="AO123" s="22">
        <v>12155</v>
      </c>
      <c r="AP123" s="22">
        <v>466449</v>
      </c>
      <c r="AQ123" s="22">
        <v>0</v>
      </c>
      <c r="AR123" s="22">
        <v>0</v>
      </c>
      <c r="AS123" s="22">
        <v>16383</v>
      </c>
      <c r="AT123" s="22">
        <v>2572389</v>
      </c>
      <c r="AU123" s="22">
        <v>1017605</v>
      </c>
    </row>
    <row r="124" spans="1:47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2717584</v>
      </c>
      <c r="F124" s="22">
        <v>0</v>
      </c>
      <c r="G124" s="22">
        <v>0</v>
      </c>
      <c r="H124" s="22">
        <v>0</v>
      </c>
      <c r="I124" s="22">
        <v>0</v>
      </c>
      <c r="J124" s="22">
        <v>271420</v>
      </c>
      <c r="K124" s="22">
        <v>0</v>
      </c>
      <c r="L124" s="22">
        <v>2147660</v>
      </c>
      <c r="M124" s="22">
        <v>57002</v>
      </c>
      <c r="N124" s="22">
        <v>0</v>
      </c>
      <c r="O124" s="22">
        <v>0</v>
      </c>
      <c r="P124" s="22">
        <v>285330</v>
      </c>
      <c r="Q124" s="22">
        <v>41041</v>
      </c>
      <c r="R124" s="22">
        <v>0</v>
      </c>
      <c r="S124" s="22">
        <v>0</v>
      </c>
      <c r="T124" s="22">
        <v>67832</v>
      </c>
      <c r="U124" s="22">
        <v>0</v>
      </c>
      <c r="V124" s="22">
        <v>20910</v>
      </c>
      <c r="W124" s="22">
        <v>447495</v>
      </c>
      <c r="X124" s="22">
        <v>413398</v>
      </c>
      <c r="Y124" s="22">
        <v>1152665</v>
      </c>
      <c r="Z124" s="22">
        <v>181505</v>
      </c>
      <c r="AA124" s="22">
        <v>0</v>
      </c>
      <c r="AB124" s="22">
        <v>0</v>
      </c>
      <c r="AC124" s="22">
        <v>717492</v>
      </c>
      <c r="AD124" s="22">
        <v>8521334</v>
      </c>
      <c r="AE124" s="22">
        <v>1919633</v>
      </c>
      <c r="AF124" s="22">
        <v>1024380</v>
      </c>
      <c r="AG124" s="22">
        <v>0</v>
      </c>
      <c r="AH124" s="22">
        <v>1682370</v>
      </c>
      <c r="AI124" s="22">
        <v>493</v>
      </c>
      <c r="AJ124" s="22">
        <v>0</v>
      </c>
      <c r="AK124" s="22">
        <v>0</v>
      </c>
      <c r="AL124" s="22">
        <v>0</v>
      </c>
      <c r="AM124" s="22">
        <v>8198</v>
      </c>
      <c r="AN124" s="22">
        <v>0</v>
      </c>
      <c r="AO124" s="22">
        <v>188438</v>
      </c>
      <c r="AP124" s="22">
        <v>1167026</v>
      </c>
      <c r="AQ124" s="22">
        <v>0</v>
      </c>
      <c r="AR124" s="22">
        <v>0</v>
      </c>
      <c r="AS124" s="22">
        <v>1555703</v>
      </c>
      <c r="AT124" s="22">
        <v>7546241</v>
      </c>
      <c r="AU124" s="22">
        <v>975093</v>
      </c>
    </row>
    <row r="125" spans="1:47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1018273</v>
      </c>
      <c r="F125" s="22">
        <v>0</v>
      </c>
      <c r="G125" s="22">
        <v>0</v>
      </c>
      <c r="H125" s="22">
        <v>0</v>
      </c>
      <c r="I125" s="22">
        <v>0</v>
      </c>
      <c r="J125" s="22">
        <v>3948</v>
      </c>
      <c r="K125" s="22">
        <v>0</v>
      </c>
      <c r="L125" s="22">
        <v>833302</v>
      </c>
      <c r="M125" s="22">
        <v>21847</v>
      </c>
      <c r="N125" s="22">
        <v>3600</v>
      </c>
      <c r="O125" s="22">
        <v>0</v>
      </c>
      <c r="P125" s="22">
        <v>93346</v>
      </c>
      <c r="Q125" s="22">
        <v>42989</v>
      </c>
      <c r="R125" s="22">
        <v>99336</v>
      </c>
      <c r="S125" s="22">
        <v>0</v>
      </c>
      <c r="T125" s="22">
        <v>0</v>
      </c>
      <c r="U125" s="22">
        <v>0</v>
      </c>
      <c r="V125" s="22">
        <v>0</v>
      </c>
      <c r="W125" s="22">
        <v>5648</v>
      </c>
      <c r="X125" s="22">
        <v>0</v>
      </c>
      <c r="Y125" s="22">
        <v>742083</v>
      </c>
      <c r="Z125" s="22">
        <v>70149</v>
      </c>
      <c r="AA125" s="22">
        <v>0</v>
      </c>
      <c r="AB125" s="22">
        <v>0</v>
      </c>
      <c r="AC125" s="22">
        <v>27064</v>
      </c>
      <c r="AD125" s="22">
        <v>2961585</v>
      </c>
      <c r="AE125" s="22">
        <v>666677</v>
      </c>
      <c r="AF125" s="22">
        <v>539914</v>
      </c>
      <c r="AG125" s="22">
        <v>0</v>
      </c>
      <c r="AH125" s="22">
        <v>689387</v>
      </c>
      <c r="AI125" s="22">
        <v>0</v>
      </c>
      <c r="AJ125" s="22">
        <v>73303</v>
      </c>
      <c r="AK125" s="22">
        <v>14632</v>
      </c>
      <c r="AL125" s="22">
        <v>123466</v>
      </c>
      <c r="AM125" s="22">
        <v>46</v>
      </c>
      <c r="AN125" s="22">
        <v>0</v>
      </c>
      <c r="AO125" s="22">
        <v>32496</v>
      </c>
      <c r="AP125" s="22">
        <v>379221</v>
      </c>
      <c r="AQ125" s="22">
        <v>33497</v>
      </c>
      <c r="AR125" s="22">
        <v>0</v>
      </c>
      <c r="AS125" s="22">
        <v>2540</v>
      </c>
      <c r="AT125" s="22">
        <v>2555179</v>
      </c>
      <c r="AU125" s="22">
        <v>406406</v>
      </c>
    </row>
    <row r="126" spans="1:47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1954365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3630377</v>
      </c>
      <c r="M126" s="22">
        <v>44478</v>
      </c>
      <c r="N126" s="22">
        <v>92668</v>
      </c>
      <c r="O126" s="22">
        <v>0</v>
      </c>
      <c r="P126" s="22">
        <v>41569</v>
      </c>
      <c r="Q126" s="22">
        <v>27249</v>
      </c>
      <c r="R126" s="22">
        <v>148405</v>
      </c>
      <c r="S126" s="22">
        <v>0</v>
      </c>
      <c r="T126" s="22">
        <v>10534</v>
      </c>
      <c r="U126" s="22">
        <v>0</v>
      </c>
      <c r="V126" s="22">
        <v>0</v>
      </c>
      <c r="W126" s="22">
        <v>0</v>
      </c>
      <c r="X126" s="22">
        <v>0</v>
      </c>
      <c r="Y126" s="22">
        <v>6507458</v>
      </c>
      <c r="Z126" s="22">
        <v>92952</v>
      </c>
      <c r="AA126" s="22">
        <v>0</v>
      </c>
      <c r="AB126" s="22">
        <v>0</v>
      </c>
      <c r="AC126" s="22">
        <v>177670</v>
      </c>
      <c r="AD126" s="22">
        <v>12727725</v>
      </c>
      <c r="AE126" s="22">
        <v>2529133</v>
      </c>
      <c r="AF126" s="22">
        <v>1859813</v>
      </c>
      <c r="AG126" s="22">
        <v>0</v>
      </c>
      <c r="AH126" s="22">
        <v>1163795</v>
      </c>
      <c r="AI126" s="22">
        <v>0</v>
      </c>
      <c r="AJ126" s="22">
        <v>0</v>
      </c>
      <c r="AK126" s="22">
        <v>81750</v>
      </c>
      <c r="AL126" s="22">
        <v>0</v>
      </c>
      <c r="AM126" s="22">
        <v>1904</v>
      </c>
      <c r="AN126" s="22">
        <v>27284</v>
      </c>
      <c r="AO126" s="22">
        <v>105155</v>
      </c>
      <c r="AP126" s="22">
        <v>725198</v>
      </c>
      <c r="AQ126" s="22">
        <v>0</v>
      </c>
      <c r="AR126" s="22">
        <v>0</v>
      </c>
      <c r="AS126" s="22">
        <v>51155</v>
      </c>
      <c r="AT126" s="22">
        <v>6545187</v>
      </c>
      <c r="AU126" s="22">
        <v>6182538</v>
      </c>
    </row>
    <row r="127" spans="1:47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2396807</v>
      </c>
      <c r="F127" s="22">
        <v>0</v>
      </c>
      <c r="G127" s="22">
        <v>0</v>
      </c>
      <c r="H127" s="22">
        <v>0</v>
      </c>
      <c r="I127" s="22">
        <v>0</v>
      </c>
      <c r="J127" s="22">
        <v>109296</v>
      </c>
      <c r="K127" s="22">
        <v>0</v>
      </c>
      <c r="L127" s="22">
        <v>1001055</v>
      </c>
      <c r="M127" s="22">
        <v>130531</v>
      </c>
      <c r="N127" s="22">
        <v>28621</v>
      </c>
      <c r="O127" s="22">
        <v>19493</v>
      </c>
      <c r="P127" s="22">
        <v>106474</v>
      </c>
      <c r="Q127" s="22">
        <v>268667</v>
      </c>
      <c r="R127" s="22">
        <v>219339</v>
      </c>
      <c r="S127" s="22">
        <v>0</v>
      </c>
      <c r="T127" s="22">
        <v>0</v>
      </c>
      <c r="U127" s="22">
        <v>0</v>
      </c>
      <c r="V127" s="22">
        <v>0</v>
      </c>
      <c r="W127" s="22">
        <v>4400</v>
      </c>
      <c r="X127" s="22">
        <v>0</v>
      </c>
      <c r="Y127" s="22">
        <v>2938346</v>
      </c>
      <c r="Z127" s="22">
        <v>595179</v>
      </c>
      <c r="AA127" s="22">
        <v>0</v>
      </c>
      <c r="AB127" s="22">
        <v>0</v>
      </c>
      <c r="AC127" s="22">
        <v>238974</v>
      </c>
      <c r="AD127" s="22">
        <v>8057182</v>
      </c>
      <c r="AE127" s="22">
        <v>1940256</v>
      </c>
      <c r="AF127" s="22">
        <v>1560753</v>
      </c>
      <c r="AG127" s="22">
        <v>78281</v>
      </c>
      <c r="AH127" s="22">
        <v>761282</v>
      </c>
      <c r="AI127" s="22">
        <v>9955</v>
      </c>
      <c r="AJ127" s="22">
        <v>0</v>
      </c>
      <c r="AK127" s="22">
        <v>89992</v>
      </c>
      <c r="AL127" s="22">
        <v>0</v>
      </c>
      <c r="AM127" s="22">
        <v>6156</v>
      </c>
      <c r="AN127" s="22">
        <v>0</v>
      </c>
      <c r="AO127" s="22">
        <v>131636</v>
      </c>
      <c r="AP127" s="22">
        <v>695610</v>
      </c>
      <c r="AQ127" s="22">
        <v>0</v>
      </c>
      <c r="AR127" s="22">
        <v>0</v>
      </c>
      <c r="AS127" s="22">
        <v>0</v>
      </c>
      <c r="AT127" s="22">
        <v>5273921</v>
      </c>
      <c r="AU127" s="22">
        <v>2783261</v>
      </c>
    </row>
    <row r="128" spans="1:47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1595640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1305938</v>
      </c>
      <c r="M128" s="22">
        <v>44659</v>
      </c>
      <c r="N128" s="22">
        <v>89650</v>
      </c>
      <c r="O128" s="22">
        <v>4739</v>
      </c>
      <c r="P128" s="22">
        <v>150677</v>
      </c>
      <c r="Q128" s="22">
        <v>10600</v>
      </c>
      <c r="R128" s="22">
        <v>212335</v>
      </c>
      <c r="S128" s="22">
        <v>0</v>
      </c>
      <c r="T128" s="22">
        <v>0</v>
      </c>
      <c r="U128" s="22">
        <v>0</v>
      </c>
      <c r="V128" s="22">
        <v>0</v>
      </c>
      <c r="W128" s="22">
        <v>12522</v>
      </c>
      <c r="X128" s="22">
        <v>0</v>
      </c>
      <c r="Y128" s="22">
        <v>2786707</v>
      </c>
      <c r="Z128" s="22">
        <v>0</v>
      </c>
      <c r="AA128" s="22">
        <v>20379</v>
      </c>
      <c r="AB128" s="22">
        <v>4155</v>
      </c>
      <c r="AC128" s="22">
        <v>25750</v>
      </c>
      <c r="AD128" s="22">
        <v>6263751</v>
      </c>
      <c r="AE128" s="22">
        <v>1203226</v>
      </c>
      <c r="AF128" s="22">
        <v>925409</v>
      </c>
      <c r="AG128" s="22">
        <v>435567</v>
      </c>
      <c r="AH128" s="22">
        <v>612429</v>
      </c>
      <c r="AI128" s="22">
        <v>0</v>
      </c>
      <c r="AJ128" s="22">
        <v>0</v>
      </c>
      <c r="AK128" s="22">
        <v>63561</v>
      </c>
      <c r="AL128" s="22">
        <v>0</v>
      </c>
      <c r="AM128" s="22">
        <v>0</v>
      </c>
      <c r="AN128" s="22">
        <v>0</v>
      </c>
      <c r="AO128" s="22">
        <v>136177</v>
      </c>
      <c r="AP128" s="22">
        <v>569432</v>
      </c>
      <c r="AQ128" s="22">
        <v>0</v>
      </c>
      <c r="AR128" s="22">
        <v>0</v>
      </c>
      <c r="AS128" s="22">
        <v>16681</v>
      </c>
      <c r="AT128" s="22">
        <v>3962482</v>
      </c>
      <c r="AU128" s="22">
        <v>2301269</v>
      </c>
    </row>
    <row r="129" spans="1:47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1728871</v>
      </c>
      <c r="F129" s="22">
        <v>0</v>
      </c>
      <c r="G129" s="22">
        <v>0</v>
      </c>
      <c r="H129" s="22">
        <v>0</v>
      </c>
      <c r="I129" s="22">
        <v>0</v>
      </c>
      <c r="J129" s="22">
        <v>16659</v>
      </c>
      <c r="K129" s="22">
        <v>0</v>
      </c>
      <c r="L129" s="22">
        <v>1235264</v>
      </c>
      <c r="M129" s="22">
        <v>79449</v>
      </c>
      <c r="N129" s="22">
        <v>0</v>
      </c>
      <c r="O129" s="22">
        <v>0</v>
      </c>
      <c r="P129" s="22">
        <v>0</v>
      </c>
      <c r="Q129" s="22">
        <v>103520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948247</v>
      </c>
      <c r="X129" s="22">
        <v>0</v>
      </c>
      <c r="Y129" s="22">
        <v>877114</v>
      </c>
      <c r="Z129" s="22">
        <v>827552</v>
      </c>
      <c r="AA129" s="22">
        <v>0</v>
      </c>
      <c r="AB129" s="22">
        <v>0</v>
      </c>
      <c r="AC129" s="22">
        <v>4211636</v>
      </c>
      <c r="AD129" s="22">
        <v>10028312</v>
      </c>
      <c r="AE129" s="22">
        <v>1224935</v>
      </c>
      <c r="AF129" s="22">
        <v>1229480</v>
      </c>
      <c r="AG129" s="22">
        <v>0</v>
      </c>
      <c r="AH129" s="22">
        <v>334458</v>
      </c>
      <c r="AI129" s="22">
        <v>0</v>
      </c>
      <c r="AJ129" s="22">
        <v>0</v>
      </c>
      <c r="AK129" s="22">
        <v>0</v>
      </c>
      <c r="AL129" s="22">
        <v>0</v>
      </c>
      <c r="AM129" s="22">
        <v>4</v>
      </c>
      <c r="AN129" s="22">
        <v>0</v>
      </c>
      <c r="AO129" s="22">
        <v>1527</v>
      </c>
      <c r="AP129" s="22">
        <v>634123</v>
      </c>
      <c r="AQ129" s="22">
        <v>0</v>
      </c>
      <c r="AR129" s="22">
        <v>0</v>
      </c>
      <c r="AS129" s="22">
        <v>114246</v>
      </c>
      <c r="AT129" s="22">
        <v>3538773</v>
      </c>
      <c r="AU129" s="22">
        <v>6489539</v>
      </c>
    </row>
    <row r="130" spans="1:47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4511114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1477742</v>
      </c>
      <c r="M130" s="22">
        <v>109321</v>
      </c>
      <c r="N130" s="22">
        <v>116705</v>
      </c>
      <c r="O130" s="22">
        <v>18335</v>
      </c>
      <c r="P130" s="22">
        <v>234007</v>
      </c>
      <c r="Q130" s="22">
        <v>11889</v>
      </c>
      <c r="R130" s="22">
        <v>479272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7541203</v>
      </c>
      <c r="Z130" s="22">
        <v>2541726</v>
      </c>
      <c r="AA130" s="22">
        <v>0</v>
      </c>
      <c r="AB130" s="22">
        <v>0</v>
      </c>
      <c r="AC130" s="22">
        <v>1615282</v>
      </c>
      <c r="AD130" s="22">
        <v>18656596</v>
      </c>
      <c r="AE130" s="22">
        <v>4482936</v>
      </c>
      <c r="AF130" s="22">
        <v>2027025</v>
      </c>
      <c r="AG130" s="22">
        <v>126212</v>
      </c>
      <c r="AH130" s="22">
        <v>1445899</v>
      </c>
      <c r="AI130" s="22">
        <v>-6413</v>
      </c>
      <c r="AJ130" s="22">
        <v>0</v>
      </c>
      <c r="AK130" s="22">
        <v>0</v>
      </c>
      <c r="AL130" s="22">
        <v>140006</v>
      </c>
      <c r="AM130" s="22">
        <v>17585</v>
      </c>
      <c r="AN130" s="22">
        <v>0</v>
      </c>
      <c r="AO130" s="22">
        <v>384526</v>
      </c>
      <c r="AP130" s="22">
        <v>829985</v>
      </c>
      <c r="AQ130" s="22">
        <v>2293</v>
      </c>
      <c r="AR130" s="22">
        <v>0</v>
      </c>
      <c r="AS130" s="22">
        <v>333869</v>
      </c>
      <c r="AT130" s="22">
        <v>9783923</v>
      </c>
      <c r="AU130" s="22">
        <v>8872673</v>
      </c>
    </row>
    <row r="131" spans="1:47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346747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201888</v>
      </c>
      <c r="M131" s="22">
        <v>11917</v>
      </c>
      <c r="N131" s="22">
        <v>0</v>
      </c>
      <c r="O131" s="22">
        <v>0</v>
      </c>
      <c r="P131" s="22">
        <v>13387</v>
      </c>
      <c r="Q131" s="22">
        <v>2985</v>
      </c>
      <c r="R131" s="22">
        <v>5725</v>
      </c>
      <c r="S131" s="22">
        <v>92972</v>
      </c>
      <c r="T131" s="22">
        <v>0</v>
      </c>
      <c r="U131" s="22">
        <v>0</v>
      </c>
      <c r="V131" s="22">
        <v>0</v>
      </c>
      <c r="W131" s="22">
        <v>0</v>
      </c>
      <c r="X131" s="22">
        <v>104408</v>
      </c>
      <c r="Y131" s="22">
        <v>33049</v>
      </c>
      <c r="Z131" s="22">
        <v>4000</v>
      </c>
      <c r="AA131" s="22">
        <v>0</v>
      </c>
      <c r="AB131" s="22">
        <v>0</v>
      </c>
      <c r="AC131" s="22">
        <v>8080</v>
      </c>
      <c r="AD131" s="22">
        <v>825158</v>
      </c>
      <c r="AE131" s="22">
        <v>249644</v>
      </c>
      <c r="AF131" s="22">
        <v>116126</v>
      </c>
      <c r="AG131" s="22">
        <v>0</v>
      </c>
      <c r="AH131" s="22">
        <v>144568</v>
      </c>
      <c r="AI131" s="22">
        <v>0</v>
      </c>
      <c r="AJ131" s="22">
        <v>0</v>
      </c>
      <c r="AK131" s="22">
        <v>20811</v>
      </c>
      <c r="AL131" s="22">
        <v>0</v>
      </c>
      <c r="AM131" s="22">
        <v>598</v>
      </c>
      <c r="AN131" s="22">
        <v>0</v>
      </c>
      <c r="AO131" s="22">
        <v>137</v>
      </c>
      <c r="AP131" s="22">
        <v>231408</v>
      </c>
      <c r="AQ131" s="22">
        <v>0</v>
      </c>
      <c r="AR131" s="22">
        <v>0</v>
      </c>
      <c r="AS131" s="22">
        <v>3514</v>
      </c>
      <c r="AT131" s="22">
        <v>766806</v>
      </c>
      <c r="AU131" s="22">
        <v>58352</v>
      </c>
    </row>
    <row r="132" spans="1:47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2252223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1390390</v>
      </c>
      <c r="M132" s="22">
        <v>34267</v>
      </c>
      <c r="N132" s="22">
        <v>30031</v>
      </c>
      <c r="O132" s="22">
        <v>34658</v>
      </c>
      <c r="P132" s="22">
        <v>153122</v>
      </c>
      <c r="Q132" s="22">
        <v>142318</v>
      </c>
      <c r="R132" s="22">
        <v>200464</v>
      </c>
      <c r="S132" s="22">
        <v>0</v>
      </c>
      <c r="T132" s="22">
        <v>0</v>
      </c>
      <c r="U132" s="22">
        <v>326648</v>
      </c>
      <c r="V132" s="22">
        <v>0</v>
      </c>
      <c r="W132" s="22">
        <v>503107</v>
      </c>
      <c r="X132" s="22">
        <v>0</v>
      </c>
      <c r="Y132" s="22">
        <v>2127533</v>
      </c>
      <c r="Z132" s="22">
        <v>1254273</v>
      </c>
      <c r="AA132" s="22">
        <v>0</v>
      </c>
      <c r="AB132" s="22">
        <v>0</v>
      </c>
      <c r="AC132" s="22">
        <v>238103</v>
      </c>
      <c r="AD132" s="22">
        <v>8687137</v>
      </c>
      <c r="AE132" s="22">
        <v>1651083</v>
      </c>
      <c r="AF132" s="22">
        <v>1093810</v>
      </c>
      <c r="AG132" s="22">
        <v>0</v>
      </c>
      <c r="AH132" s="22">
        <v>1254148</v>
      </c>
      <c r="AI132" s="22">
        <v>0</v>
      </c>
      <c r="AJ132" s="22">
        <v>0</v>
      </c>
      <c r="AK132" s="22">
        <v>80904</v>
      </c>
      <c r="AL132" s="22">
        <v>4048</v>
      </c>
      <c r="AM132" s="22">
        <v>1607</v>
      </c>
      <c r="AN132" s="22">
        <v>0</v>
      </c>
      <c r="AO132" s="22">
        <v>10807</v>
      </c>
      <c r="AP132" s="22">
        <v>483919</v>
      </c>
      <c r="AQ132" s="22">
        <v>0</v>
      </c>
      <c r="AR132" s="22">
        <v>0</v>
      </c>
      <c r="AS132" s="22">
        <v>63657</v>
      </c>
      <c r="AT132" s="22">
        <v>4643983</v>
      </c>
      <c r="AU132" s="22">
        <v>4043154</v>
      </c>
    </row>
    <row r="133" spans="1:47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795333</v>
      </c>
      <c r="F133" s="22">
        <v>0</v>
      </c>
      <c r="G133" s="22">
        <v>0</v>
      </c>
      <c r="H133" s="22">
        <v>0</v>
      </c>
      <c r="I133" s="22">
        <v>0</v>
      </c>
      <c r="J133" s="22">
        <v>3954</v>
      </c>
      <c r="K133" s="22">
        <v>0</v>
      </c>
      <c r="L133" s="22">
        <v>411420</v>
      </c>
      <c r="M133" s="22">
        <v>17032</v>
      </c>
      <c r="N133" s="22">
        <v>38099</v>
      </c>
      <c r="O133" s="22">
        <v>450</v>
      </c>
      <c r="P133" s="22">
        <v>65102</v>
      </c>
      <c r="Q133" s="22">
        <v>4712</v>
      </c>
      <c r="R133" s="22">
        <v>7800</v>
      </c>
      <c r="S133" s="22">
        <v>0</v>
      </c>
      <c r="T133" s="22">
        <v>0</v>
      </c>
      <c r="U133" s="22">
        <v>0</v>
      </c>
      <c r="V133" s="22">
        <v>0</v>
      </c>
      <c r="W133" s="22">
        <v>442857</v>
      </c>
      <c r="X133" s="22">
        <v>0</v>
      </c>
      <c r="Y133" s="22">
        <v>1070923</v>
      </c>
      <c r="Z133" s="22">
        <v>69550</v>
      </c>
      <c r="AA133" s="22">
        <v>0</v>
      </c>
      <c r="AB133" s="22">
        <v>0</v>
      </c>
      <c r="AC133" s="22">
        <v>251154</v>
      </c>
      <c r="AD133" s="22">
        <v>3178386</v>
      </c>
      <c r="AE133" s="22">
        <v>468757</v>
      </c>
      <c r="AF133" s="22">
        <v>616701</v>
      </c>
      <c r="AG133" s="22">
        <v>-586</v>
      </c>
      <c r="AH133" s="22">
        <v>252854</v>
      </c>
      <c r="AI133" s="22">
        <v>10240</v>
      </c>
      <c r="AJ133" s="22">
        <v>0</v>
      </c>
      <c r="AK133" s="22">
        <v>73087</v>
      </c>
      <c r="AL133" s="22">
        <v>2058</v>
      </c>
      <c r="AM133" s="22">
        <v>15271</v>
      </c>
      <c r="AN133" s="22">
        <v>0</v>
      </c>
      <c r="AO133" s="22">
        <v>40765</v>
      </c>
      <c r="AP133" s="22">
        <v>229053</v>
      </c>
      <c r="AQ133" s="22">
        <v>-982</v>
      </c>
      <c r="AR133" s="22">
        <v>0</v>
      </c>
      <c r="AS133" s="22">
        <v>2198</v>
      </c>
      <c r="AT133" s="22">
        <v>1709416</v>
      </c>
      <c r="AU133" s="22">
        <v>1468970</v>
      </c>
    </row>
    <row r="134" spans="1:47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3427406</v>
      </c>
      <c r="F134" s="22">
        <v>0</v>
      </c>
      <c r="G134" s="22">
        <v>0</v>
      </c>
      <c r="H134" s="22">
        <v>0</v>
      </c>
      <c r="I134" s="22">
        <v>0</v>
      </c>
      <c r="J134" s="22">
        <v>238310</v>
      </c>
      <c r="K134" s="22">
        <v>0</v>
      </c>
      <c r="L134" s="22">
        <v>2669211</v>
      </c>
      <c r="M134" s="22">
        <v>122556</v>
      </c>
      <c r="N134" s="22">
        <v>62797</v>
      </c>
      <c r="O134" s="22">
        <v>22940</v>
      </c>
      <c r="P134" s="22">
        <v>665686</v>
      </c>
      <c r="Q134" s="22">
        <v>268559</v>
      </c>
      <c r="R134" s="22">
        <v>393181</v>
      </c>
      <c r="S134" s="22">
        <v>0</v>
      </c>
      <c r="T134" s="22">
        <v>252008</v>
      </c>
      <c r="U134" s="22">
        <v>0</v>
      </c>
      <c r="V134" s="22">
        <v>0</v>
      </c>
      <c r="W134" s="22">
        <v>2097216</v>
      </c>
      <c r="X134" s="22">
        <v>0</v>
      </c>
      <c r="Y134" s="22">
        <v>2568966</v>
      </c>
      <c r="Z134" s="22">
        <v>1049370</v>
      </c>
      <c r="AA134" s="22">
        <v>0</v>
      </c>
      <c r="AB134" s="22">
        <v>27084</v>
      </c>
      <c r="AC134" s="22">
        <v>114374</v>
      </c>
      <c r="AD134" s="22">
        <v>13979664</v>
      </c>
      <c r="AE134" s="22">
        <v>3451934</v>
      </c>
      <c r="AF134" s="22">
        <v>2253678</v>
      </c>
      <c r="AG134" s="22">
        <v>0</v>
      </c>
      <c r="AH134" s="22">
        <v>1919447</v>
      </c>
      <c r="AI134" s="22">
        <v>58806</v>
      </c>
      <c r="AJ134" s="22">
        <v>25000</v>
      </c>
      <c r="AK134" s="22">
        <v>0</v>
      </c>
      <c r="AL134" s="22">
        <v>0</v>
      </c>
      <c r="AM134" s="22">
        <v>15491</v>
      </c>
      <c r="AN134" s="22">
        <v>0</v>
      </c>
      <c r="AO134" s="22">
        <v>347694</v>
      </c>
      <c r="AP134" s="22">
        <v>3988597</v>
      </c>
      <c r="AQ134" s="22">
        <v>0</v>
      </c>
      <c r="AR134" s="22">
        <v>0</v>
      </c>
      <c r="AS134" s="22">
        <v>0</v>
      </c>
      <c r="AT134" s="22">
        <v>12060647</v>
      </c>
      <c r="AU134" s="22">
        <v>1919017</v>
      </c>
    </row>
    <row r="135" spans="1:47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3141661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4040512</v>
      </c>
      <c r="M135" s="22">
        <v>67341</v>
      </c>
      <c r="N135" s="22">
        <v>32219</v>
      </c>
      <c r="O135" s="22">
        <v>72192</v>
      </c>
      <c r="P135" s="22">
        <v>120331</v>
      </c>
      <c r="Q135" s="22">
        <v>11625</v>
      </c>
      <c r="R135" s="22">
        <v>545628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2995043</v>
      </c>
      <c r="Z135" s="22">
        <v>505611</v>
      </c>
      <c r="AA135" s="22">
        <v>0</v>
      </c>
      <c r="AB135" s="22">
        <v>0</v>
      </c>
      <c r="AC135" s="22">
        <v>203634</v>
      </c>
      <c r="AD135" s="22">
        <v>11735797</v>
      </c>
      <c r="AE135" s="22">
        <v>2621125</v>
      </c>
      <c r="AF135" s="22">
        <v>2743524</v>
      </c>
      <c r="AG135" s="22">
        <v>26590</v>
      </c>
      <c r="AH135" s="22">
        <v>2457136</v>
      </c>
      <c r="AI135" s="22">
        <v>0</v>
      </c>
      <c r="AJ135" s="22">
        <v>85862</v>
      </c>
      <c r="AK135" s="22">
        <v>375696</v>
      </c>
      <c r="AL135" s="22">
        <v>69196</v>
      </c>
      <c r="AM135" s="22">
        <v>0</v>
      </c>
      <c r="AN135" s="22">
        <v>0</v>
      </c>
      <c r="AO135" s="22">
        <v>295780</v>
      </c>
      <c r="AP135" s="22">
        <v>1865149</v>
      </c>
      <c r="AQ135" s="22">
        <v>0</v>
      </c>
      <c r="AR135" s="22">
        <v>0</v>
      </c>
      <c r="AS135" s="22">
        <v>5980</v>
      </c>
      <c r="AT135" s="22">
        <v>10546038</v>
      </c>
      <c r="AU135" s="22">
        <v>1189759</v>
      </c>
    </row>
    <row r="136" spans="1:47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8622747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7750186</v>
      </c>
      <c r="M136" s="22">
        <v>159210</v>
      </c>
      <c r="N136" s="22">
        <v>200836</v>
      </c>
      <c r="O136" s="22">
        <v>0</v>
      </c>
      <c r="P136" s="22">
        <v>964926</v>
      </c>
      <c r="Q136" s="22">
        <v>303721</v>
      </c>
      <c r="R136" s="22">
        <v>256957</v>
      </c>
      <c r="S136" s="22">
        <v>0</v>
      </c>
      <c r="T136" s="22">
        <v>18229</v>
      </c>
      <c r="U136" s="22">
        <v>0</v>
      </c>
      <c r="V136" s="22">
        <v>22622</v>
      </c>
      <c r="W136" s="22">
        <v>0</v>
      </c>
      <c r="X136" s="22">
        <v>1157602</v>
      </c>
      <c r="Y136" s="22">
        <v>7540532</v>
      </c>
      <c r="Z136" s="22">
        <v>740728</v>
      </c>
      <c r="AA136" s="22">
        <v>0</v>
      </c>
      <c r="AB136" s="22">
        <v>0</v>
      </c>
      <c r="AC136" s="22">
        <v>200439</v>
      </c>
      <c r="AD136" s="22">
        <v>27938735</v>
      </c>
      <c r="AE136" s="22">
        <v>10111795</v>
      </c>
      <c r="AF136" s="22">
        <v>5280517</v>
      </c>
      <c r="AG136" s="22">
        <v>0</v>
      </c>
      <c r="AH136" s="22">
        <v>3149003</v>
      </c>
      <c r="AI136" s="22">
        <v>0</v>
      </c>
      <c r="AJ136" s="22">
        <v>0</v>
      </c>
      <c r="AK136" s="22">
        <v>0</v>
      </c>
      <c r="AL136" s="22">
        <v>624966</v>
      </c>
      <c r="AM136" s="22">
        <v>12113</v>
      </c>
      <c r="AN136" s="22">
        <v>0</v>
      </c>
      <c r="AO136" s="22">
        <v>133274</v>
      </c>
      <c r="AP136" s="22">
        <v>3349948</v>
      </c>
      <c r="AQ136" s="22">
        <v>0</v>
      </c>
      <c r="AR136" s="22">
        <v>0</v>
      </c>
      <c r="AS136" s="22">
        <v>363286</v>
      </c>
      <c r="AT136" s="22">
        <v>23024902</v>
      </c>
      <c r="AU136" s="22">
        <v>4913833</v>
      </c>
    </row>
    <row r="137" spans="1:47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9263577</v>
      </c>
      <c r="F137" s="22">
        <v>0</v>
      </c>
      <c r="G137" s="22">
        <v>0</v>
      </c>
      <c r="H137" s="22">
        <v>0</v>
      </c>
      <c r="I137" s="22">
        <v>0</v>
      </c>
      <c r="J137" s="22">
        <v>80147</v>
      </c>
      <c r="K137" s="22">
        <v>0</v>
      </c>
      <c r="L137" s="22">
        <v>5129620</v>
      </c>
      <c r="M137" s="22">
        <v>165450</v>
      </c>
      <c r="N137" s="22">
        <v>147716</v>
      </c>
      <c r="O137" s="22">
        <v>1409043</v>
      </c>
      <c r="P137" s="22">
        <v>519181</v>
      </c>
      <c r="Q137" s="22">
        <v>47466</v>
      </c>
      <c r="R137" s="22">
        <v>550762</v>
      </c>
      <c r="S137" s="22">
        <v>0</v>
      </c>
      <c r="T137" s="22">
        <v>489714</v>
      </c>
      <c r="U137" s="22">
        <v>5355425</v>
      </c>
      <c r="V137" s="22">
        <v>0</v>
      </c>
      <c r="W137" s="22">
        <v>3218966</v>
      </c>
      <c r="X137" s="22">
        <v>0</v>
      </c>
      <c r="Y137" s="22">
        <v>7837511</v>
      </c>
      <c r="Z137" s="22">
        <v>1228351</v>
      </c>
      <c r="AA137" s="22">
        <v>0</v>
      </c>
      <c r="AB137" s="22">
        <v>35581</v>
      </c>
      <c r="AC137" s="22">
        <v>70961</v>
      </c>
      <c r="AD137" s="22">
        <v>35549471</v>
      </c>
      <c r="AE137" s="22">
        <v>8456631</v>
      </c>
      <c r="AF137" s="22">
        <v>5372959</v>
      </c>
      <c r="AG137" s="22">
        <v>0</v>
      </c>
      <c r="AH137" s="22">
        <v>3316637</v>
      </c>
      <c r="AI137" s="22">
        <v>28058</v>
      </c>
      <c r="AJ137" s="22">
        <v>0</v>
      </c>
      <c r="AK137" s="22">
        <v>3300875</v>
      </c>
      <c r="AL137" s="22">
        <v>36495</v>
      </c>
      <c r="AM137" s="22">
        <v>2835</v>
      </c>
      <c r="AN137" s="22">
        <v>0</v>
      </c>
      <c r="AO137" s="22">
        <v>829479</v>
      </c>
      <c r="AP137" s="22">
        <v>4012612</v>
      </c>
      <c r="AQ137" s="22">
        <v>0</v>
      </c>
      <c r="AR137" s="22">
        <v>0</v>
      </c>
      <c r="AS137" s="22">
        <v>-67</v>
      </c>
      <c r="AT137" s="22">
        <v>25356514</v>
      </c>
      <c r="AU137" s="22">
        <v>10192957</v>
      </c>
    </row>
    <row r="138" spans="1:47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5960654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4009568</v>
      </c>
      <c r="M138" s="22">
        <v>90014</v>
      </c>
      <c r="N138" s="22">
        <v>191416</v>
      </c>
      <c r="O138" s="22">
        <v>0</v>
      </c>
      <c r="P138" s="22">
        <v>506455</v>
      </c>
      <c r="Q138" s="22">
        <v>197482</v>
      </c>
      <c r="R138" s="22">
        <v>245683</v>
      </c>
      <c r="S138" s="22">
        <v>0</v>
      </c>
      <c r="T138" s="22">
        <v>0</v>
      </c>
      <c r="U138" s="22">
        <v>0</v>
      </c>
      <c r="V138" s="22">
        <v>0</v>
      </c>
      <c r="W138" s="22">
        <v>375113</v>
      </c>
      <c r="X138" s="22">
        <v>1310630</v>
      </c>
      <c r="Y138" s="22">
        <v>3103290</v>
      </c>
      <c r="Z138" s="22">
        <v>80000</v>
      </c>
      <c r="AA138" s="22">
        <v>0</v>
      </c>
      <c r="AB138" s="22">
        <v>38500</v>
      </c>
      <c r="AC138" s="22">
        <v>177266</v>
      </c>
      <c r="AD138" s="22">
        <v>16286071</v>
      </c>
      <c r="AE138" s="22">
        <v>3920137</v>
      </c>
      <c r="AF138" s="22">
        <v>3921698</v>
      </c>
      <c r="AG138" s="22">
        <v>0</v>
      </c>
      <c r="AH138" s="22">
        <v>2434815</v>
      </c>
      <c r="AI138" s="22">
        <v>0</v>
      </c>
      <c r="AJ138" s="22">
        <v>0</v>
      </c>
      <c r="AK138" s="22">
        <v>109868</v>
      </c>
      <c r="AL138" s="22">
        <v>35101</v>
      </c>
      <c r="AM138" s="22">
        <v>9547</v>
      </c>
      <c r="AN138" s="22">
        <v>59220</v>
      </c>
      <c r="AO138" s="22">
        <v>0</v>
      </c>
      <c r="AP138" s="22">
        <v>2542715</v>
      </c>
      <c r="AQ138" s="22">
        <v>262846</v>
      </c>
      <c r="AR138" s="22">
        <v>82012</v>
      </c>
      <c r="AS138" s="22">
        <v>22503</v>
      </c>
      <c r="AT138" s="22">
        <v>13400462</v>
      </c>
      <c r="AU138" s="22">
        <v>2885609</v>
      </c>
    </row>
    <row r="139" spans="1:47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911283</v>
      </c>
      <c r="F139" s="22">
        <v>0</v>
      </c>
      <c r="G139" s="22">
        <v>0</v>
      </c>
      <c r="H139" s="22">
        <v>34013</v>
      </c>
      <c r="I139" s="22">
        <v>0</v>
      </c>
      <c r="J139" s="22">
        <v>0</v>
      </c>
      <c r="K139" s="22">
        <v>0</v>
      </c>
      <c r="L139" s="22">
        <v>540539</v>
      </c>
      <c r="M139" s="22">
        <v>91219</v>
      </c>
      <c r="N139" s="22">
        <v>18545</v>
      </c>
      <c r="O139" s="22">
        <v>1824</v>
      </c>
      <c r="P139" s="22">
        <v>19505</v>
      </c>
      <c r="Q139" s="22">
        <v>538</v>
      </c>
      <c r="R139" s="22">
        <v>47139</v>
      </c>
      <c r="S139" s="22">
        <v>0</v>
      </c>
      <c r="T139" s="22">
        <v>15000</v>
      </c>
      <c r="U139" s="22">
        <v>31067</v>
      </c>
      <c r="V139" s="22">
        <v>0</v>
      </c>
      <c r="W139" s="22">
        <v>130170</v>
      </c>
      <c r="X139" s="22">
        <v>0</v>
      </c>
      <c r="Y139" s="22">
        <v>379462</v>
      </c>
      <c r="Z139" s="22">
        <v>18800</v>
      </c>
      <c r="AA139" s="22">
        <v>0</v>
      </c>
      <c r="AB139" s="22">
        <v>0</v>
      </c>
      <c r="AC139" s="22">
        <v>15448</v>
      </c>
      <c r="AD139" s="22">
        <v>2254552</v>
      </c>
      <c r="AE139" s="22">
        <v>614823</v>
      </c>
      <c r="AF139" s="22">
        <v>477923</v>
      </c>
      <c r="AG139" s="22">
        <v>0</v>
      </c>
      <c r="AH139" s="22">
        <v>616623</v>
      </c>
      <c r="AI139" s="22">
        <v>1093</v>
      </c>
      <c r="AJ139" s="22">
        <v>0</v>
      </c>
      <c r="AK139" s="22">
        <v>87886</v>
      </c>
      <c r="AL139" s="22">
        <v>0</v>
      </c>
      <c r="AM139" s="22">
        <v>981</v>
      </c>
      <c r="AN139" s="22">
        <v>0</v>
      </c>
      <c r="AO139" s="22">
        <v>31381</v>
      </c>
      <c r="AP139" s="22">
        <v>332210</v>
      </c>
      <c r="AQ139" s="22">
        <v>0</v>
      </c>
      <c r="AR139" s="22">
        <v>0</v>
      </c>
      <c r="AS139" s="22">
        <v>5034</v>
      </c>
      <c r="AT139" s="22">
        <v>2167954</v>
      </c>
      <c r="AU139" s="22">
        <v>86598</v>
      </c>
    </row>
    <row r="140" spans="1:47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900399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1274373</v>
      </c>
      <c r="M140" s="22">
        <v>21031</v>
      </c>
      <c r="N140" s="22">
        <v>0</v>
      </c>
      <c r="O140" s="22">
        <v>0</v>
      </c>
      <c r="P140" s="22">
        <v>0</v>
      </c>
      <c r="Q140" s="22">
        <v>15529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101243</v>
      </c>
      <c r="Y140" s="22">
        <v>35919</v>
      </c>
      <c r="Z140" s="22">
        <v>10000</v>
      </c>
      <c r="AA140" s="22">
        <v>0</v>
      </c>
      <c r="AB140" s="22">
        <v>0</v>
      </c>
      <c r="AC140" s="22">
        <v>36458</v>
      </c>
      <c r="AD140" s="22">
        <v>2394952</v>
      </c>
      <c r="AE140" s="22">
        <v>513516</v>
      </c>
      <c r="AF140" s="22">
        <v>294571</v>
      </c>
      <c r="AG140" s="22">
        <v>0</v>
      </c>
      <c r="AH140" s="22">
        <v>855725</v>
      </c>
      <c r="AI140" s="22">
        <v>0</v>
      </c>
      <c r="AJ140" s="22">
        <v>0</v>
      </c>
      <c r="AK140" s="22">
        <v>379222</v>
      </c>
      <c r="AL140" s="22">
        <v>0</v>
      </c>
      <c r="AM140" s="22">
        <v>0</v>
      </c>
      <c r="AN140" s="22">
        <v>0</v>
      </c>
      <c r="AO140" s="22">
        <v>8753</v>
      </c>
      <c r="AP140" s="22">
        <v>456721</v>
      </c>
      <c r="AQ140" s="22">
        <v>0</v>
      </c>
      <c r="AR140" s="22">
        <v>0</v>
      </c>
      <c r="AS140" s="22">
        <v>76200</v>
      </c>
      <c r="AT140" s="22">
        <v>2584708</v>
      </c>
      <c r="AU140" s="22">
        <v>-189756</v>
      </c>
    </row>
    <row r="141" spans="1:47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1605573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843563</v>
      </c>
      <c r="M141" s="22">
        <v>30757</v>
      </c>
      <c r="N141" s="22">
        <v>14360</v>
      </c>
      <c r="O141" s="22">
        <v>1067</v>
      </c>
      <c r="P141" s="22">
        <v>178573</v>
      </c>
      <c r="Q141" s="22">
        <v>37397</v>
      </c>
      <c r="R141" s="22">
        <v>101975</v>
      </c>
      <c r="S141" s="22">
        <v>0</v>
      </c>
      <c r="T141" s="22">
        <v>13686</v>
      </c>
      <c r="U141" s="22">
        <v>0</v>
      </c>
      <c r="V141" s="22">
        <v>0</v>
      </c>
      <c r="W141" s="22">
        <v>0</v>
      </c>
      <c r="X141" s="22">
        <v>134031</v>
      </c>
      <c r="Y141" s="22">
        <v>2818347</v>
      </c>
      <c r="Z141" s="22">
        <v>157340</v>
      </c>
      <c r="AA141" s="22">
        <v>0</v>
      </c>
      <c r="AB141" s="22">
        <v>0</v>
      </c>
      <c r="AC141" s="22">
        <v>103338</v>
      </c>
      <c r="AD141" s="22">
        <v>6040007</v>
      </c>
      <c r="AE141" s="22">
        <v>874370</v>
      </c>
      <c r="AF141" s="22">
        <v>667510</v>
      </c>
      <c r="AG141" s="22">
        <v>0</v>
      </c>
      <c r="AH141" s="22">
        <v>975351</v>
      </c>
      <c r="AI141" s="22">
        <v>41035</v>
      </c>
      <c r="AJ141" s="22">
        <v>0</v>
      </c>
      <c r="AK141" s="22">
        <v>6149</v>
      </c>
      <c r="AL141" s="22">
        <v>0</v>
      </c>
      <c r="AM141" s="22">
        <v>0</v>
      </c>
      <c r="AN141" s="22">
        <v>0</v>
      </c>
      <c r="AO141" s="22">
        <v>88056</v>
      </c>
      <c r="AP141" s="22">
        <v>722187</v>
      </c>
      <c r="AQ141" s="22">
        <v>28863</v>
      </c>
      <c r="AR141" s="22">
        <v>0</v>
      </c>
      <c r="AS141" s="22">
        <v>0</v>
      </c>
      <c r="AT141" s="22">
        <v>3403521</v>
      </c>
      <c r="AU141" s="22">
        <v>2636486</v>
      </c>
    </row>
    <row r="142" spans="1:47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876287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14895</v>
      </c>
      <c r="L142" s="22">
        <v>487659</v>
      </c>
      <c r="M142" s="22">
        <v>29638</v>
      </c>
      <c r="N142" s="22">
        <v>22416</v>
      </c>
      <c r="O142" s="22">
        <v>1531</v>
      </c>
      <c r="P142" s="22">
        <v>42464</v>
      </c>
      <c r="Q142" s="22">
        <v>13879</v>
      </c>
      <c r="R142" s="22">
        <v>180604</v>
      </c>
      <c r="S142" s="22">
        <v>0</v>
      </c>
      <c r="T142" s="22">
        <v>8600</v>
      </c>
      <c r="U142" s="22">
        <v>0</v>
      </c>
      <c r="V142" s="22">
        <v>0</v>
      </c>
      <c r="W142" s="22">
        <v>54486</v>
      </c>
      <c r="X142" s="22">
        <v>0</v>
      </c>
      <c r="Y142" s="22">
        <v>1011198</v>
      </c>
      <c r="Z142" s="22">
        <v>62500</v>
      </c>
      <c r="AA142" s="22">
        <v>0</v>
      </c>
      <c r="AB142" s="22">
        <v>0</v>
      </c>
      <c r="AC142" s="22">
        <v>6860</v>
      </c>
      <c r="AD142" s="22">
        <v>2813017</v>
      </c>
      <c r="AE142" s="22">
        <v>815288</v>
      </c>
      <c r="AF142" s="22">
        <v>317641</v>
      </c>
      <c r="AG142" s="22">
        <v>101667</v>
      </c>
      <c r="AH142" s="22">
        <v>372047</v>
      </c>
      <c r="AI142" s="22">
        <v>3019</v>
      </c>
      <c r="AJ142" s="22">
        <v>0</v>
      </c>
      <c r="AK142" s="22">
        <v>15273</v>
      </c>
      <c r="AL142" s="22">
        <v>0</v>
      </c>
      <c r="AM142" s="22">
        <v>0</v>
      </c>
      <c r="AN142" s="22">
        <v>0</v>
      </c>
      <c r="AO142" s="22">
        <v>9734</v>
      </c>
      <c r="AP142" s="22">
        <v>366890</v>
      </c>
      <c r="AQ142" s="22">
        <v>0</v>
      </c>
      <c r="AR142" s="22">
        <v>0</v>
      </c>
      <c r="AS142" s="22">
        <v>16062</v>
      </c>
      <c r="AT142" s="22">
        <v>2017621</v>
      </c>
      <c r="AU142" s="22">
        <v>795396</v>
      </c>
    </row>
    <row r="143" spans="1:47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1242813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783221</v>
      </c>
      <c r="M143" s="22">
        <v>21756</v>
      </c>
      <c r="N143" s="22">
        <v>23288</v>
      </c>
      <c r="O143" s="22">
        <v>7588</v>
      </c>
      <c r="P143" s="22">
        <v>73776</v>
      </c>
      <c r="Q143" s="22">
        <v>9163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142602</v>
      </c>
      <c r="X143" s="22">
        <v>427683</v>
      </c>
      <c r="Y143" s="22">
        <v>1111502</v>
      </c>
      <c r="Z143" s="22">
        <v>20037</v>
      </c>
      <c r="AA143" s="22">
        <v>0</v>
      </c>
      <c r="AB143" s="22">
        <v>0</v>
      </c>
      <c r="AC143" s="22">
        <v>248761</v>
      </c>
      <c r="AD143" s="22">
        <v>4112190</v>
      </c>
      <c r="AE143" s="22">
        <v>984464</v>
      </c>
      <c r="AF143" s="22">
        <v>392589</v>
      </c>
      <c r="AG143" s="22">
        <v>0</v>
      </c>
      <c r="AH143" s="22">
        <v>616322</v>
      </c>
      <c r="AI143" s="22">
        <v>0</v>
      </c>
      <c r="AJ143" s="22">
        <v>0</v>
      </c>
      <c r="AK143" s="22">
        <v>149910</v>
      </c>
      <c r="AL143" s="22">
        <v>0</v>
      </c>
      <c r="AM143" s="22">
        <v>2228</v>
      </c>
      <c r="AN143" s="22">
        <v>0</v>
      </c>
      <c r="AO143" s="22">
        <v>98451</v>
      </c>
      <c r="AP143" s="22">
        <v>540560</v>
      </c>
      <c r="AQ143" s="22">
        <v>75278</v>
      </c>
      <c r="AR143" s="22">
        <v>0</v>
      </c>
      <c r="AS143" s="22">
        <v>0</v>
      </c>
      <c r="AT143" s="22">
        <v>2859802</v>
      </c>
      <c r="AU143" s="22">
        <v>1252388</v>
      </c>
    </row>
    <row r="144" spans="1:47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981950</v>
      </c>
      <c r="F144" s="22">
        <v>0</v>
      </c>
      <c r="G144" s="22">
        <v>0</v>
      </c>
      <c r="H144" s="22">
        <v>0</v>
      </c>
      <c r="I144" s="22">
        <v>0</v>
      </c>
      <c r="J144" s="22">
        <v>76495</v>
      </c>
      <c r="K144" s="22">
        <v>0</v>
      </c>
      <c r="L144" s="22">
        <v>1768168</v>
      </c>
      <c r="M144" s="22">
        <v>12437</v>
      </c>
      <c r="N144" s="22">
        <v>2040</v>
      </c>
      <c r="O144" s="22">
        <v>9056</v>
      </c>
      <c r="P144" s="22">
        <v>44859</v>
      </c>
      <c r="Q144" s="22">
        <v>39834</v>
      </c>
      <c r="R144" s="22">
        <v>34901</v>
      </c>
      <c r="S144" s="22">
        <v>0</v>
      </c>
      <c r="T144" s="22">
        <v>0</v>
      </c>
      <c r="U144" s="22">
        <v>27860</v>
      </c>
      <c r="V144" s="22">
        <v>0</v>
      </c>
      <c r="W144" s="22">
        <v>7146</v>
      </c>
      <c r="X144" s="22">
        <v>0</v>
      </c>
      <c r="Y144" s="22">
        <v>1517974</v>
      </c>
      <c r="Z144" s="22">
        <v>612935</v>
      </c>
      <c r="AA144" s="22">
        <v>0</v>
      </c>
      <c r="AB144" s="22">
        <v>0</v>
      </c>
      <c r="AC144" s="22">
        <v>136134</v>
      </c>
      <c r="AD144" s="22">
        <v>5271789</v>
      </c>
      <c r="AE144" s="22">
        <v>1121894</v>
      </c>
      <c r="AF144" s="22">
        <v>596766</v>
      </c>
      <c r="AG144" s="22">
        <v>71990</v>
      </c>
      <c r="AH144" s="22">
        <v>1180209</v>
      </c>
      <c r="AI144" s="22">
        <v>0</v>
      </c>
      <c r="AJ144" s="22">
        <v>0</v>
      </c>
      <c r="AK144" s="22">
        <v>150119</v>
      </c>
      <c r="AL144" s="22">
        <v>8000</v>
      </c>
      <c r="AM144" s="22">
        <v>0</v>
      </c>
      <c r="AN144" s="22">
        <v>0</v>
      </c>
      <c r="AO144" s="22">
        <v>115132</v>
      </c>
      <c r="AP144" s="22">
        <v>943648</v>
      </c>
      <c r="AQ144" s="22">
        <v>24517</v>
      </c>
      <c r="AR144" s="22">
        <v>0</v>
      </c>
      <c r="AS144" s="22">
        <v>86461</v>
      </c>
      <c r="AT144" s="22">
        <v>4298736</v>
      </c>
      <c r="AU144" s="22">
        <v>973053</v>
      </c>
    </row>
    <row r="145" spans="1:47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1150765</v>
      </c>
      <c r="F145" s="22">
        <v>0</v>
      </c>
      <c r="G145" s="22">
        <v>0</v>
      </c>
      <c r="H145" s="22">
        <v>0</v>
      </c>
      <c r="I145" s="22">
        <v>0</v>
      </c>
      <c r="J145" s="22">
        <v>36729</v>
      </c>
      <c r="K145" s="22">
        <v>0</v>
      </c>
      <c r="L145" s="22">
        <v>653669</v>
      </c>
      <c r="M145" s="22">
        <v>27847</v>
      </c>
      <c r="N145" s="22">
        <v>11802</v>
      </c>
      <c r="O145" s="22">
        <v>25812</v>
      </c>
      <c r="P145" s="22">
        <v>40203</v>
      </c>
      <c r="Q145" s="22">
        <v>86182</v>
      </c>
      <c r="R145" s="22">
        <v>5060</v>
      </c>
      <c r="S145" s="22">
        <v>0</v>
      </c>
      <c r="T145" s="22">
        <v>2110906</v>
      </c>
      <c r="U145" s="22">
        <v>0</v>
      </c>
      <c r="V145" s="22">
        <v>0</v>
      </c>
      <c r="W145" s="22">
        <v>626107</v>
      </c>
      <c r="X145" s="22">
        <v>268619</v>
      </c>
      <c r="Y145" s="22">
        <v>2872510</v>
      </c>
      <c r="Z145" s="22">
        <v>195024</v>
      </c>
      <c r="AA145" s="22">
        <v>0</v>
      </c>
      <c r="AB145" s="22">
        <v>0</v>
      </c>
      <c r="AC145" s="22">
        <v>0</v>
      </c>
      <c r="AD145" s="22">
        <v>8111235</v>
      </c>
      <c r="AE145" s="22">
        <v>852557</v>
      </c>
      <c r="AF145" s="22">
        <v>287522</v>
      </c>
      <c r="AG145" s="22">
        <v>0</v>
      </c>
      <c r="AH145" s="22">
        <v>615496</v>
      </c>
      <c r="AI145" s="22">
        <v>0</v>
      </c>
      <c r="AJ145" s="22">
        <v>0</v>
      </c>
      <c r="AK145" s="22">
        <v>250000</v>
      </c>
      <c r="AL145" s="22">
        <v>0</v>
      </c>
      <c r="AM145" s="22">
        <v>1269</v>
      </c>
      <c r="AN145" s="22">
        <v>0</v>
      </c>
      <c r="AO145" s="22">
        <v>71470</v>
      </c>
      <c r="AP145" s="22">
        <v>421369</v>
      </c>
      <c r="AQ145" s="22">
        <v>0</v>
      </c>
      <c r="AR145" s="22">
        <v>0</v>
      </c>
      <c r="AS145" s="22">
        <v>248326</v>
      </c>
      <c r="AT145" s="22">
        <v>2748009</v>
      </c>
      <c r="AU145" s="22">
        <v>5363226</v>
      </c>
    </row>
    <row r="146" spans="1:47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925743</v>
      </c>
      <c r="F146" s="22">
        <v>0</v>
      </c>
      <c r="G146" s="22">
        <v>0</v>
      </c>
      <c r="H146" s="22">
        <v>0</v>
      </c>
      <c r="I146" s="22">
        <v>0</v>
      </c>
      <c r="J146" s="22">
        <v>36755</v>
      </c>
      <c r="K146" s="22">
        <v>0</v>
      </c>
      <c r="L146" s="22">
        <v>730543</v>
      </c>
      <c r="M146" s="22">
        <v>41582</v>
      </c>
      <c r="N146" s="22">
        <v>3915</v>
      </c>
      <c r="O146" s="22">
        <v>0</v>
      </c>
      <c r="P146" s="22">
        <v>42131</v>
      </c>
      <c r="Q146" s="22">
        <v>2817</v>
      </c>
      <c r="R146" s="22">
        <v>37250</v>
      </c>
      <c r="S146" s="22">
        <v>0</v>
      </c>
      <c r="T146" s="22">
        <v>190</v>
      </c>
      <c r="U146" s="22">
        <v>0</v>
      </c>
      <c r="V146" s="22">
        <v>0</v>
      </c>
      <c r="W146" s="22">
        <v>366792</v>
      </c>
      <c r="X146" s="22">
        <v>0</v>
      </c>
      <c r="Y146" s="22">
        <v>0</v>
      </c>
      <c r="Z146" s="22">
        <v>20746</v>
      </c>
      <c r="AA146" s="22">
        <v>215000</v>
      </c>
      <c r="AB146" s="22">
        <v>0</v>
      </c>
      <c r="AC146" s="22">
        <v>34783</v>
      </c>
      <c r="AD146" s="22">
        <v>2458247</v>
      </c>
      <c r="AE146" s="22">
        <v>498859</v>
      </c>
      <c r="AF146" s="22">
        <v>550790</v>
      </c>
      <c r="AG146" s="22">
        <v>0</v>
      </c>
      <c r="AH146" s="22">
        <v>345863</v>
      </c>
      <c r="AI146" s="22">
        <v>0</v>
      </c>
      <c r="AJ146" s="22">
        <v>28894</v>
      </c>
      <c r="AK146" s="22">
        <v>34735</v>
      </c>
      <c r="AL146" s="22">
        <v>25380</v>
      </c>
      <c r="AM146" s="22">
        <v>1216</v>
      </c>
      <c r="AN146" s="22">
        <v>0</v>
      </c>
      <c r="AO146" s="22">
        <v>43769</v>
      </c>
      <c r="AP146" s="22">
        <v>230253</v>
      </c>
      <c r="AQ146" s="22">
        <v>135142</v>
      </c>
      <c r="AR146" s="22">
        <v>0</v>
      </c>
      <c r="AS146" s="22">
        <v>239535</v>
      </c>
      <c r="AT146" s="22">
        <v>2134436</v>
      </c>
      <c r="AU146" s="22">
        <v>323811</v>
      </c>
    </row>
    <row r="147" spans="1:47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748112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356541</v>
      </c>
      <c r="M147" s="22">
        <v>8342</v>
      </c>
      <c r="N147" s="22">
        <v>7316</v>
      </c>
      <c r="O147" s="22">
        <v>0</v>
      </c>
      <c r="P147" s="22">
        <v>80334</v>
      </c>
      <c r="Q147" s="22">
        <v>8773</v>
      </c>
      <c r="R147" s="22">
        <v>47773</v>
      </c>
      <c r="S147" s="22">
        <v>0</v>
      </c>
      <c r="T147" s="22">
        <v>0</v>
      </c>
      <c r="U147" s="22">
        <v>0</v>
      </c>
      <c r="V147" s="22">
        <v>0</v>
      </c>
      <c r="W147" s="22">
        <v>119000</v>
      </c>
      <c r="X147" s="22">
        <v>133212</v>
      </c>
      <c r="Y147" s="22">
        <v>541753</v>
      </c>
      <c r="Z147" s="22">
        <v>32935</v>
      </c>
      <c r="AA147" s="22">
        <v>0</v>
      </c>
      <c r="AB147" s="22">
        <v>0</v>
      </c>
      <c r="AC147" s="22">
        <v>53129</v>
      </c>
      <c r="AD147" s="22">
        <v>2137220</v>
      </c>
      <c r="AE147" s="22">
        <v>433776</v>
      </c>
      <c r="AF147" s="22">
        <v>380834</v>
      </c>
      <c r="AG147" s="22">
        <v>0</v>
      </c>
      <c r="AH147" s="22">
        <v>266465</v>
      </c>
      <c r="AI147" s="22">
        <v>0</v>
      </c>
      <c r="AJ147" s="22">
        <v>0</v>
      </c>
      <c r="AK147" s="22">
        <v>52609</v>
      </c>
      <c r="AL147" s="22">
        <v>0</v>
      </c>
      <c r="AM147" s="22">
        <v>0</v>
      </c>
      <c r="AN147" s="22">
        <v>0</v>
      </c>
      <c r="AO147" s="22">
        <v>10277</v>
      </c>
      <c r="AP147" s="22">
        <v>354185</v>
      </c>
      <c r="AQ147" s="22">
        <v>31000</v>
      </c>
      <c r="AR147" s="22">
        <v>0</v>
      </c>
      <c r="AS147" s="22">
        <v>23538</v>
      </c>
      <c r="AT147" s="22">
        <v>1552684</v>
      </c>
      <c r="AU147" s="22">
        <v>584536</v>
      </c>
    </row>
    <row r="148" spans="1:47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1397425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590726</v>
      </c>
      <c r="M148" s="22">
        <v>57416</v>
      </c>
      <c r="N148" s="22">
        <v>35750</v>
      </c>
      <c r="O148" s="22">
        <v>12318</v>
      </c>
      <c r="P148" s="22">
        <v>139463</v>
      </c>
      <c r="Q148" s="22">
        <v>12716</v>
      </c>
      <c r="R148" s="22">
        <v>146799</v>
      </c>
      <c r="S148" s="22">
        <v>0</v>
      </c>
      <c r="T148" s="22">
        <v>0</v>
      </c>
      <c r="U148" s="22">
        <v>0</v>
      </c>
      <c r="V148" s="22">
        <v>3647</v>
      </c>
      <c r="W148" s="22">
        <v>29982</v>
      </c>
      <c r="X148" s="22">
        <v>207211</v>
      </c>
      <c r="Y148" s="22">
        <v>400312</v>
      </c>
      <c r="Z148" s="22">
        <v>55908</v>
      </c>
      <c r="AA148" s="22">
        <v>0</v>
      </c>
      <c r="AB148" s="22">
        <v>11509</v>
      </c>
      <c r="AC148" s="22">
        <v>0</v>
      </c>
      <c r="AD148" s="22">
        <v>3101182</v>
      </c>
      <c r="AE148" s="22">
        <v>997192</v>
      </c>
      <c r="AF148" s="22">
        <v>611032</v>
      </c>
      <c r="AG148" s="22">
        <v>0</v>
      </c>
      <c r="AH148" s="22">
        <v>675939</v>
      </c>
      <c r="AI148" s="22">
        <v>5428</v>
      </c>
      <c r="AJ148" s="22">
        <v>5000</v>
      </c>
      <c r="AK148" s="22">
        <v>88797</v>
      </c>
      <c r="AL148" s="22">
        <v>0</v>
      </c>
      <c r="AM148" s="22">
        <v>3748</v>
      </c>
      <c r="AN148" s="22">
        <v>0</v>
      </c>
      <c r="AO148" s="22">
        <v>24246</v>
      </c>
      <c r="AP148" s="22">
        <v>519773</v>
      </c>
      <c r="AQ148" s="22">
        <v>0</v>
      </c>
      <c r="AR148" s="22">
        <v>0</v>
      </c>
      <c r="AS148" s="22">
        <v>0</v>
      </c>
      <c r="AT148" s="22">
        <v>2931155</v>
      </c>
      <c r="AU148" s="22">
        <v>170027</v>
      </c>
    </row>
    <row r="149" spans="1:47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6226308</v>
      </c>
      <c r="F149" s="22">
        <v>0</v>
      </c>
      <c r="G149" s="22">
        <v>0</v>
      </c>
      <c r="H149" s="22">
        <v>0</v>
      </c>
      <c r="I149" s="22">
        <v>0</v>
      </c>
      <c r="J149" s="22">
        <v>51765</v>
      </c>
      <c r="K149" s="22">
        <v>681107</v>
      </c>
      <c r="L149" s="22">
        <v>3973627</v>
      </c>
      <c r="M149" s="22">
        <v>126735</v>
      </c>
      <c r="N149" s="22">
        <v>0</v>
      </c>
      <c r="O149" s="22">
        <v>910308</v>
      </c>
      <c r="P149" s="22">
        <v>808359</v>
      </c>
      <c r="Q149" s="22">
        <v>86685</v>
      </c>
      <c r="R149" s="22">
        <v>281112</v>
      </c>
      <c r="S149" s="22">
        <v>0</v>
      </c>
      <c r="T149" s="22">
        <v>408864</v>
      </c>
      <c r="U149" s="22">
        <v>415590</v>
      </c>
      <c r="V149" s="22">
        <v>0</v>
      </c>
      <c r="W149" s="22">
        <v>5236</v>
      </c>
      <c r="X149" s="22">
        <v>0</v>
      </c>
      <c r="Y149" s="22">
        <v>11403110</v>
      </c>
      <c r="Z149" s="22">
        <v>143006</v>
      </c>
      <c r="AA149" s="22">
        <v>0</v>
      </c>
      <c r="AB149" s="22">
        <v>1146140</v>
      </c>
      <c r="AC149" s="22">
        <v>116600</v>
      </c>
      <c r="AD149" s="22">
        <v>26784552</v>
      </c>
      <c r="AE149" s="22">
        <v>4614445</v>
      </c>
      <c r="AF149" s="22">
        <v>3396697</v>
      </c>
      <c r="AG149" s="22">
        <v>1353369</v>
      </c>
      <c r="AH149" s="22">
        <v>2046285</v>
      </c>
      <c r="AI149" s="22">
        <v>0</v>
      </c>
      <c r="AJ149" s="22">
        <v>322131</v>
      </c>
      <c r="AK149" s="22">
        <v>0</v>
      </c>
      <c r="AL149" s="22">
        <v>0</v>
      </c>
      <c r="AM149" s="22">
        <v>31969</v>
      </c>
      <c r="AN149" s="22">
        <v>0</v>
      </c>
      <c r="AO149" s="22">
        <v>58254</v>
      </c>
      <c r="AP149" s="22">
        <v>4269870</v>
      </c>
      <c r="AQ149" s="22">
        <v>0</v>
      </c>
      <c r="AR149" s="22">
        <v>0</v>
      </c>
      <c r="AS149" s="22">
        <v>22784</v>
      </c>
      <c r="AT149" s="22">
        <v>16115804</v>
      </c>
      <c r="AU149" s="22">
        <v>10668748</v>
      </c>
    </row>
    <row r="150" spans="1:47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803943</v>
      </c>
      <c r="F150" s="22">
        <v>0</v>
      </c>
      <c r="G150" s="22">
        <v>0</v>
      </c>
      <c r="H150" s="22">
        <v>0</v>
      </c>
      <c r="I150" s="22">
        <v>0</v>
      </c>
      <c r="J150" s="22">
        <v>5183</v>
      </c>
      <c r="K150" s="22">
        <v>49256</v>
      </c>
      <c r="L150" s="22">
        <v>425956</v>
      </c>
      <c r="M150" s="22">
        <v>29879</v>
      </c>
      <c r="N150" s="22">
        <v>10211</v>
      </c>
      <c r="O150" s="22">
        <v>0</v>
      </c>
      <c r="P150" s="22">
        <v>47627</v>
      </c>
      <c r="Q150" s="22">
        <v>1715</v>
      </c>
      <c r="R150" s="22">
        <v>26838</v>
      </c>
      <c r="S150" s="22">
        <v>0</v>
      </c>
      <c r="T150" s="22">
        <v>0</v>
      </c>
      <c r="U150" s="22">
        <v>0</v>
      </c>
      <c r="V150" s="22">
        <v>0</v>
      </c>
      <c r="W150" s="22">
        <v>351171</v>
      </c>
      <c r="X150" s="22">
        <v>0</v>
      </c>
      <c r="Y150" s="22">
        <v>693446</v>
      </c>
      <c r="Z150" s="22">
        <v>28588</v>
      </c>
      <c r="AA150" s="22">
        <v>0</v>
      </c>
      <c r="AB150" s="22">
        <v>0</v>
      </c>
      <c r="AC150" s="22">
        <v>13249</v>
      </c>
      <c r="AD150" s="22">
        <v>2487062</v>
      </c>
      <c r="AE150" s="22">
        <v>423333</v>
      </c>
      <c r="AF150" s="22">
        <v>424000</v>
      </c>
      <c r="AG150" s="22">
        <v>120123</v>
      </c>
      <c r="AH150" s="22">
        <v>246141</v>
      </c>
      <c r="AI150" s="22">
        <v>0</v>
      </c>
      <c r="AJ150" s="22">
        <v>23150</v>
      </c>
      <c r="AK150" s="22">
        <v>0</v>
      </c>
      <c r="AL150" s="22">
        <v>85763</v>
      </c>
      <c r="AM150" s="22">
        <v>15140</v>
      </c>
      <c r="AN150" s="22">
        <v>0</v>
      </c>
      <c r="AO150" s="22">
        <v>77494</v>
      </c>
      <c r="AP150" s="22">
        <v>401852</v>
      </c>
      <c r="AQ150" s="22">
        <v>0</v>
      </c>
      <c r="AR150" s="22">
        <v>0</v>
      </c>
      <c r="AS150" s="22">
        <v>37583</v>
      </c>
      <c r="AT150" s="22">
        <v>1854579</v>
      </c>
      <c r="AU150" s="22">
        <v>632483</v>
      </c>
    </row>
    <row r="151" spans="1:47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1962528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1843871</v>
      </c>
      <c r="M151" s="22">
        <v>43209</v>
      </c>
      <c r="N151" s="22">
        <v>42832</v>
      </c>
      <c r="O151" s="22">
        <v>108601</v>
      </c>
      <c r="P151" s="22">
        <v>82940</v>
      </c>
      <c r="Q151" s="22">
        <v>69554</v>
      </c>
      <c r="R151" s="22">
        <v>112374</v>
      </c>
      <c r="S151" s="22">
        <v>0</v>
      </c>
      <c r="T151" s="22">
        <v>0</v>
      </c>
      <c r="U151" s="22">
        <v>0</v>
      </c>
      <c r="V151" s="22">
        <v>0</v>
      </c>
      <c r="W151" s="22">
        <v>577554</v>
      </c>
      <c r="X151" s="22">
        <v>0</v>
      </c>
      <c r="Y151" s="22">
        <v>1840598</v>
      </c>
      <c r="Z151" s="22">
        <v>41600</v>
      </c>
      <c r="AA151" s="22">
        <v>0</v>
      </c>
      <c r="AB151" s="22">
        <v>0</v>
      </c>
      <c r="AC151" s="22">
        <v>415662</v>
      </c>
      <c r="AD151" s="22">
        <v>7141323</v>
      </c>
      <c r="AE151" s="22">
        <v>1412966</v>
      </c>
      <c r="AF151" s="22">
        <v>1728294</v>
      </c>
      <c r="AG151" s="22">
        <v>0</v>
      </c>
      <c r="AH151" s="22">
        <v>647480</v>
      </c>
      <c r="AI151" s="22">
        <v>0</v>
      </c>
      <c r="AJ151" s="22">
        <v>0</v>
      </c>
      <c r="AK151" s="22">
        <v>3581</v>
      </c>
      <c r="AL151" s="22">
        <v>61151</v>
      </c>
      <c r="AM151" s="22">
        <v>2122</v>
      </c>
      <c r="AN151" s="22">
        <v>0</v>
      </c>
      <c r="AO151" s="22">
        <v>151712</v>
      </c>
      <c r="AP151" s="22">
        <v>622592</v>
      </c>
      <c r="AQ151" s="22">
        <v>0</v>
      </c>
      <c r="AR151" s="22">
        <v>0</v>
      </c>
      <c r="AS151" s="22">
        <v>0</v>
      </c>
      <c r="AT151" s="22">
        <v>4629898</v>
      </c>
      <c r="AU151" s="22">
        <v>2511425</v>
      </c>
    </row>
    <row r="152" spans="1:47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16836311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9262</v>
      </c>
      <c r="L152" s="22">
        <v>11258441</v>
      </c>
      <c r="M152" s="22">
        <v>468808</v>
      </c>
      <c r="N152" s="22">
        <v>1749298</v>
      </c>
      <c r="O152" s="22">
        <v>528037</v>
      </c>
      <c r="P152" s="22">
        <v>819199</v>
      </c>
      <c r="Q152" s="22">
        <v>431692</v>
      </c>
      <c r="R152" s="22">
        <v>1596209</v>
      </c>
      <c r="S152" s="22">
        <v>0</v>
      </c>
      <c r="T152" s="22">
        <v>0</v>
      </c>
      <c r="U152" s="22">
        <v>13115923</v>
      </c>
      <c r="V152" s="22">
        <v>121366</v>
      </c>
      <c r="W152" s="22">
        <v>6759378</v>
      </c>
      <c r="X152" s="22">
        <v>1471651</v>
      </c>
      <c r="Y152" s="22">
        <v>10301149</v>
      </c>
      <c r="Z152" s="22">
        <v>1012675</v>
      </c>
      <c r="AA152" s="22">
        <v>0</v>
      </c>
      <c r="AB152" s="22">
        <v>252472</v>
      </c>
      <c r="AC152" s="22">
        <v>659356</v>
      </c>
      <c r="AD152" s="22">
        <v>67391227</v>
      </c>
      <c r="AE152" s="22">
        <v>13636525</v>
      </c>
      <c r="AF152" s="22">
        <v>7822708</v>
      </c>
      <c r="AG152" s="22">
        <v>2325922</v>
      </c>
      <c r="AH152" s="22">
        <v>4096841</v>
      </c>
      <c r="AI152" s="22">
        <v>17470</v>
      </c>
      <c r="AJ152" s="22">
        <v>0</v>
      </c>
      <c r="AK152" s="22">
        <v>287222</v>
      </c>
      <c r="AL152" s="22">
        <v>0</v>
      </c>
      <c r="AM152" s="22">
        <v>49771</v>
      </c>
      <c r="AN152" s="22">
        <v>0</v>
      </c>
      <c r="AO152" s="22">
        <v>1346670</v>
      </c>
      <c r="AP152" s="22">
        <v>6195917</v>
      </c>
      <c r="AQ152" s="22">
        <v>479295</v>
      </c>
      <c r="AR152" s="22">
        <v>0</v>
      </c>
      <c r="AS152" s="22">
        <v>13235</v>
      </c>
      <c r="AT152" s="22">
        <v>36271576</v>
      </c>
      <c r="AU152" s="22">
        <v>31119651</v>
      </c>
    </row>
    <row r="153" spans="1:47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6490935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153200</v>
      </c>
      <c r="L153" s="22">
        <v>6065997</v>
      </c>
      <c r="M153" s="22">
        <v>58183</v>
      </c>
      <c r="N153" s="22">
        <v>310932</v>
      </c>
      <c r="O153" s="22">
        <v>157152</v>
      </c>
      <c r="P153" s="22">
        <v>709918</v>
      </c>
      <c r="Q153" s="22">
        <v>94042</v>
      </c>
      <c r="R153" s="22">
        <v>116284</v>
      </c>
      <c r="S153" s="22">
        <v>6531</v>
      </c>
      <c r="T153" s="22">
        <v>0</v>
      </c>
      <c r="U153" s="22">
        <v>114868</v>
      </c>
      <c r="V153" s="22">
        <v>0</v>
      </c>
      <c r="W153" s="22">
        <v>3032769</v>
      </c>
      <c r="X153" s="22">
        <v>0</v>
      </c>
      <c r="Y153" s="22">
        <v>3167194</v>
      </c>
      <c r="Z153" s="22">
        <v>1000193</v>
      </c>
      <c r="AA153" s="22">
        <v>71660</v>
      </c>
      <c r="AB153" s="22">
        <v>11040</v>
      </c>
      <c r="AC153" s="22">
        <v>336847</v>
      </c>
      <c r="AD153" s="22">
        <v>21897745</v>
      </c>
      <c r="AE153" s="22">
        <v>4566026</v>
      </c>
      <c r="AF153" s="22">
        <v>3150764</v>
      </c>
      <c r="AG153" s="22">
        <v>2130257</v>
      </c>
      <c r="AH153" s="22">
        <v>1848065</v>
      </c>
      <c r="AI153" s="22">
        <v>0</v>
      </c>
      <c r="AJ153" s="22">
        <v>49069</v>
      </c>
      <c r="AK153" s="22">
        <v>0</v>
      </c>
      <c r="AL153" s="22">
        <v>466967</v>
      </c>
      <c r="AM153" s="22">
        <v>14955</v>
      </c>
      <c r="AN153" s="22">
        <v>0</v>
      </c>
      <c r="AO153" s="22">
        <v>308248</v>
      </c>
      <c r="AP153" s="22">
        <v>1980268</v>
      </c>
      <c r="AQ153" s="22">
        <v>188512</v>
      </c>
      <c r="AR153" s="22">
        <v>0</v>
      </c>
      <c r="AS153" s="22">
        <v>55565</v>
      </c>
      <c r="AT153" s="22">
        <v>14758696</v>
      </c>
      <c r="AU153" s="22">
        <v>7139049</v>
      </c>
    </row>
    <row r="154" spans="1:47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777588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746064</v>
      </c>
      <c r="M154" s="22">
        <v>63646</v>
      </c>
      <c r="N154" s="22">
        <v>12766</v>
      </c>
      <c r="O154" s="22">
        <v>13957</v>
      </c>
      <c r="P154" s="22">
        <v>38773</v>
      </c>
      <c r="Q154" s="22">
        <v>0</v>
      </c>
      <c r="R154" s="22">
        <v>1740</v>
      </c>
      <c r="S154" s="22">
        <v>0</v>
      </c>
      <c r="T154" s="22">
        <v>1192</v>
      </c>
      <c r="U154" s="22">
        <v>0</v>
      </c>
      <c r="V154" s="22">
        <v>0</v>
      </c>
      <c r="W154" s="22">
        <v>0</v>
      </c>
      <c r="X154" s="22">
        <v>0</v>
      </c>
      <c r="Y154" s="22">
        <v>1472437</v>
      </c>
      <c r="Z154" s="22">
        <v>1000</v>
      </c>
      <c r="AA154" s="22">
        <v>0</v>
      </c>
      <c r="AB154" s="22">
        <v>0</v>
      </c>
      <c r="AC154" s="22">
        <v>14341</v>
      </c>
      <c r="AD154" s="22">
        <v>3143504</v>
      </c>
      <c r="AE154" s="22">
        <v>558902</v>
      </c>
      <c r="AF154" s="22">
        <v>728268</v>
      </c>
      <c r="AG154" s="22">
        <v>0</v>
      </c>
      <c r="AH154" s="22">
        <v>271627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103139</v>
      </c>
      <c r="AP154" s="22">
        <v>215299</v>
      </c>
      <c r="AQ154" s="22">
        <v>0</v>
      </c>
      <c r="AR154" s="22">
        <v>0</v>
      </c>
      <c r="AS154" s="22">
        <v>48130</v>
      </c>
      <c r="AT154" s="22">
        <v>1925365</v>
      </c>
      <c r="AU154" s="22">
        <v>1218139</v>
      </c>
    </row>
    <row r="155" spans="1:47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881786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692424</v>
      </c>
      <c r="M155" s="22">
        <v>10052</v>
      </c>
      <c r="N155" s="22">
        <v>2110</v>
      </c>
      <c r="O155" s="22">
        <v>0</v>
      </c>
      <c r="P155" s="22">
        <v>177170</v>
      </c>
      <c r="Q155" s="22">
        <v>1899</v>
      </c>
      <c r="R155" s="22">
        <v>0</v>
      </c>
      <c r="S155" s="22">
        <v>8639</v>
      </c>
      <c r="T155" s="22">
        <v>0</v>
      </c>
      <c r="U155" s="22">
        <v>0</v>
      </c>
      <c r="V155" s="22">
        <v>0</v>
      </c>
      <c r="W155" s="22">
        <v>97507</v>
      </c>
      <c r="X155" s="22">
        <v>0</v>
      </c>
      <c r="Y155" s="22">
        <v>1696094</v>
      </c>
      <c r="Z155" s="22">
        <v>105718</v>
      </c>
      <c r="AA155" s="22">
        <v>0</v>
      </c>
      <c r="AB155" s="22">
        <v>0</v>
      </c>
      <c r="AC155" s="22">
        <v>45775</v>
      </c>
      <c r="AD155" s="22">
        <v>3719174</v>
      </c>
      <c r="AE155" s="22">
        <v>820478</v>
      </c>
      <c r="AF155" s="22">
        <v>480331</v>
      </c>
      <c r="AG155" s="22">
        <v>0</v>
      </c>
      <c r="AH155" s="22">
        <v>552674</v>
      </c>
      <c r="AI155" s="22">
        <v>0</v>
      </c>
      <c r="AJ155" s="22">
        <v>0</v>
      </c>
      <c r="AK155" s="22">
        <v>0</v>
      </c>
      <c r="AL155" s="22">
        <v>104738</v>
      </c>
      <c r="AM155" s="22">
        <v>487</v>
      </c>
      <c r="AN155" s="22">
        <v>0</v>
      </c>
      <c r="AO155" s="22">
        <v>33022</v>
      </c>
      <c r="AP155" s="22">
        <v>717904</v>
      </c>
      <c r="AQ155" s="22">
        <v>0</v>
      </c>
      <c r="AR155" s="22">
        <v>0</v>
      </c>
      <c r="AS155" s="22">
        <v>8004</v>
      </c>
      <c r="AT155" s="22">
        <v>2717638</v>
      </c>
      <c r="AU155" s="22">
        <v>1001536</v>
      </c>
    </row>
    <row r="156" spans="1:47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7177522</v>
      </c>
      <c r="F156" s="22">
        <v>0</v>
      </c>
      <c r="G156" s="22">
        <v>0</v>
      </c>
      <c r="H156" s="22">
        <v>0</v>
      </c>
      <c r="I156" s="22">
        <v>0</v>
      </c>
      <c r="J156" s="22">
        <v>282459</v>
      </c>
      <c r="K156" s="22">
        <v>0</v>
      </c>
      <c r="L156" s="22">
        <v>3370848</v>
      </c>
      <c r="M156" s="22">
        <v>254121</v>
      </c>
      <c r="N156" s="22">
        <v>0</v>
      </c>
      <c r="O156" s="22">
        <v>0</v>
      </c>
      <c r="P156" s="22">
        <v>575193</v>
      </c>
      <c r="Q156" s="22">
        <v>45979</v>
      </c>
      <c r="R156" s="22">
        <v>0</v>
      </c>
      <c r="S156" s="22">
        <v>0</v>
      </c>
      <c r="T156" s="22">
        <v>0</v>
      </c>
      <c r="U156" s="22">
        <v>0</v>
      </c>
      <c r="V156" s="22">
        <v>95031</v>
      </c>
      <c r="W156" s="22">
        <v>0</v>
      </c>
      <c r="X156" s="22">
        <v>1284291</v>
      </c>
      <c r="Y156" s="22">
        <v>2364815</v>
      </c>
      <c r="Z156" s="22">
        <v>1005522</v>
      </c>
      <c r="AA156" s="22">
        <v>0</v>
      </c>
      <c r="AB156" s="22">
        <v>88446</v>
      </c>
      <c r="AC156" s="22">
        <v>340541</v>
      </c>
      <c r="AD156" s="22">
        <v>16884768</v>
      </c>
      <c r="AE156" s="22">
        <v>5618809</v>
      </c>
      <c r="AF156" s="22">
        <v>4606850</v>
      </c>
      <c r="AG156" s="22">
        <v>0</v>
      </c>
      <c r="AH156" s="22">
        <v>2477186</v>
      </c>
      <c r="AI156" s="22">
        <v>102037</v>
      </c>
      <c r="AJ156" s="22">
        <v>0</v>
      </c>
      <c r="AK156" s="22">
        <v>0</v>
      </c>
      <c r="AL156" s="22">
        <v>167792</v>
      </c>
      <c r="AM156" s="22">
        <v>5333</v>
      </c>
      <c r="AN156" s="22">
        <v>0</v>
      </c>
      <c r="AO156" s="22">
        <v>224310</v>
      </c>
      <c r="AP156" s="22">
        <v>2999287</v>
      </c>
      <c r="AQ156" s="22">
        <v>137125</v>
      </c>
      <c r="AR156" s="22">
        <v>0</v>
      </c>
      <c r="AS156" s="22">
        <v>336212</v>
      </c>
      <c r="AT156" s="22">
        <v>16674941</v>
      </c>
      <c r="AU156" s="22">
        <v>209827</v>
      </c>
    </row>
    <row r="157" spans="1:47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1862220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1690664</v>
      </c>
      <c r="M157" s="22">
        <v>48561</v>
      </c>
      <c r="N157" s="22">
        <v>0</v>
      </c>
      <c r="O157" s="22">
        <v>53911</v>
      </c>
      <c r="P157" s="22">
        <v>167383</v>
      </c>
      <c r="Q157" s="22">
        <v>9886</v>
      </c>
      <c r="R157" s="22">
        <v>0</v>
      </c>
      <c r="S157" s="22">
        <v>0</v>
      </c>
      <c r="T157" s="22">
        <v>1279</v>
      </c>
      <c r="U157" s="22">
        <v>2005526</v>
      </c>
      <c r="V157" s="22">
        <v>0</v>
      </c>
      <c r="W157" s="22">
        <v>1525388</v>
      </c>
      <c r="X157" s="22">
        <v>0</v>
      </c>
      <c r="Y157" s="22">
        <v>4672075</v>
      </c>
      <c r="Z157" s="22">
        <v>60252</v>
      </c>
      <c r="AA157" s="22">
        <v>0</v>
      </c>
      <c r="AB157" s="22">
        <v>0</v>
      </c>
      <c r="AC157" s="22">
        <v>0</v>
      </c>
      <c r="AD157" s="22">
        <v>12097145</v>
      </c>
      <c r="AE157" s="22">
        <v>1496411</v>
      </c>
      <c r="AF157" s="22">
        <v>951603</v>
      </c>
      <c r="AG157" s="22">
        <v>410427</v>
      </c>
      <c r="AH157" s="22">
        <v>400524</v>
      </c>
      <c r="AI157" s="22">
        <v>0</v>
      </c>
      <c r="AJ157" s="22">
        <v>0</v>
      </c>
      <c r="AK157" s="22">
        <v>85549</v>
      </c>
      <c r="AL157" s="22">
        <v>0</v>
      </c>
      <c r="AM157" s="22">
        <v>59296</v>
      </c>
      <c r="AN157" s="22">
        <v>0</v>
      </c>
      <c r="AO157" s="22">
        <v>0</v>
      </c>
      <c r="AP157" s="22">
        <v>736696</v>
      </c>
      <c r="AQ157" s="22">
        <v>0</v>
      </c>
      <c r="AR157" s="22">
        <v>0</v>
      </c>
      <c r="AS157" s="22">
        <v>0</v>
      </c>
      <c r="AT157" s="22">
        <v>4140506</v>
      </c>
      <c r="AU157" s="22">
        <v>7956639</v>
      </c>
    </row>
    <row r="158" spans="1:47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968804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1498962</v>
      </c>
      <c r="M158" s="22">
        <v>29347</v>
      </c>
      <c r="N158" s="22">
        <v>29744</v>
      </c>
      <c r="O158" s="22">
        <v>0</v>
      </c>
      <c r="P158" s="22">
        <v>94025</v>
      </c>
      <c r="Q158" s="22">
        <v>36089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141877</v>
      </c>
      <c r="Y158" s="22">
        <v>3038811</v>
      </c>
      <c r="Z158" s="22">
        <v>0</v>
      </c>
      <c r="AA158" s="22">
        <v>0</v>
      </c>
      <c r="AB158" s="22">
        <v>0</v>
      </c>
      <c r="AC158" s="22">
        <v>327411</v>
      </c>
      <c r="AD158" s="22">
        <v>6165070</v>
      </c>
      <c r="AE158" s="22">
        <v>859562</v>
      </c>
      <c r="AF158" s="22">
        <v>630888</v>
      </c>
      <c r="AG158" s="22">
        <v>51368</v>
      </c>
      <c r="AH158" s="22">
        <v>502764</v>
      </c>
      <c r="AI158" s="22">
        <v>0</v>
      </c>
      <c r="AJ158" s="22">
        <v>0</v>
      </c>
      <c r="AK158" s="22">
        <v>0</v>
      </c>
      <c r="AL158" s="22">
        <v>35386</v>
      </c>
      <c r="AM158" s="22">
        <v>0</v>
      </c>
      <c r="AN158" s="22">
        <v>0</v>
      </c>
      <c r="AO158" s="22">
        <v>90253</v>
      </c>
      <c r="AP158" s="22">
        <v>703781</v>
      </c>
      <c r="AQ158" s="22">
        <v>0</v>
      </c>
      <c r="AR158" s="22">
        <v>0</v>
      </c>
      <c r="AS158" s="22">
        <v>6493</v>
      </c>
      <c r="AT158" s="22">
        <v>2880495</v>
      </c>
      <c r="AU158" s="22">
        <v>3284575</v>
      </c>
    </row>
    <row r="159" spans="1:47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3725881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1648855</v>
      </c>
      <c r="M159" s="22">
        <v>232912</v>
      </c>
      <c r="N159" s="22">
        <v>0</v>
      </c>
      <c r="O159" s="22">
        <v>0</v>
      </c>
      <c r="P159" s="22">
        <v>335299</v>
      </c>
      <c r="Q159" s="22">
        <v>169374</v>
      </c>
      <c r="R159" s="22">
        <v>485632</v>
      </c>
      <c r="S159" s="22">
        <v>0</v>
      </c>
      <c r="T159" s="22">
        <v>4260</v>
      </c>
      <c r="U159" s="22">
        <v>140325</v>
      </c>
      <c r="V159" s="22">
        <v>0</v>
      </c>
      <c r="W159" s="22">
        <v>5175</v>
      </c>
      <c r="X159" s="22">
        <v>0</v>
      </c>
      <c r="Y159" s="22">
        <v>1501193</v>
      </c>
      <c r="Z159" s="22">
        <v>367782</v>
      </c>
      <c r="AA159" s="22">
        <v>0</v>
      </c>
      <c r="AB159" s="22">
        <v>0</v>
      </c>
      <c r="AC159" s="22">
        <v>49778</v>
      </c>
      <c r="AD159" s="22">
        <v>8666466</v>
      </c>
      <c r="AE159" s="22">
        <v>2532787</v>
      </c>
      <c r="AF159" s="22">
        <v>1841259</v>
      </c>
      <c r="AG159" s="22">
        <v>0</v>
      </c>
      <c r="AH159" s="22">
        <v>1039533</v>
      </c>
      <c r="AI159" s="22">
        <v>0</v>
      </c>
      <c r="AJ159" s="22">
        <v>0</v>
      </c>
      <c r="AK159" s="22">
        <v>0</v>
      </c>
      <c r="AL159" s="22">
        <v>360067</v>
      </c>
      <c r="AM159" s="22">
        <v>1099</v>
      </c>
      <c r="AN159" s="22">
        <v>0</v>
      </c>
      <c r="AO159" s="22">
        <v>208457</v>
      </c>
      <c r="AP159" s="22">
        <v>1069002</v>
      </c>
      <c r="AQ159" s="22">
        <v>0</v>
      </c>
      <c r="AR159" s="22">
        <v>0</v>
      </c>
      <c r="AS159" s="22">
        <v>135944</v>
      </c>
      <c r="AT159" s="22">
        <v>7188148</v>
      </c>
      <c r="AU159" s="22">
        <v>1478318</v>
      </c>
    </row>
    <row r="160" spans="1:47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4121664</v>
      </c>
      <c r="F160" s="22">
        <v>0</v>
      </c>
      <c r="G160" s="22">
        <v>0</v>
      </c>
      <c r="H160" s="22">
        <v>0</v>
      </c>
      <c r="I160" s="22">
        <v>0</v>
      </c>
      <c r="J160" s="22">
        <v>184148</v>
      </c>
      <c r="K160" s="22">
        <v>0</v>
      </c>
      <c r="L160" s="22">
        <v>6696528</v>
      </c>
      <c r="M160" s="22">
        <v>79247</v>
      </c>
      <c r="N160" s="22">
        <v>198329</v>
      </c>
      <c r="O160" s="22">
        <v>0</v>
      </c>
      <c r="P160" s="22">
        <v>289427</v>
      </c>
      <c r="Q160" s="22">
        <v>63163</v>
      </c>
      <c r="R160" s="22">
        <v>462010</v>
      </c>
      <c r="S160" s="22">
        <v>0</v>
      </c>
      <c r="T160" s="22">
        <v>0</v>
      </c>
      <c r="U160" s="22">
        <v>129560</v>
      </c>
      <c r="V160" s="22">
        <v>0</v>
      </c>
      <c r="W160" s="22">
        <v>1773828</v>
      </c>
      <c r="X160" s="22">
        <v>1004464</v>
      </c>
      <c r="Y160" s="22">
        <v>3277323</v>
      </c>
      <c r="Z160" s="22">
        <v>201574</v>
      </c>
      <c r="AA160" s="22">
        <v>0</v>
      </c>
      <c r="AB160" s="22">
        <v>141008</v>
      </c>
      <c r="AC160" s="22">
        <v>22023</v>
      </c>
      <c r="AD160" s="22">
        <v>18644296</v>
      </c>
      <c r="AE160" s="22">
        <v>3697807</v>
      </c>
      <c r="AF160" s="22">
        <v>5351597</v>
      </c>
      <c r="AG160" s="22">
        <v>0</v>
      </c>
      <c r="AH160" s="22">
        <v>2420625</v>
      </c>
      <c r="AI160" s="22">
        <v>-995</v>
      </c>
      <c r="AJ160" s="22">
        <v>0</v>
      </c>
      <c r="AK160" s="22">
        <v>445256</v>
      </c>
      <c r="AL160" s="22">
        <v>0</v>
      </c>
      <c r="AM160" s="22">
        <v>4973</v>
      </c>
      <c r="AN160" s="22">
        <v>0</v>
      </c>
      <c r="AO160" s="22">
        <v>232699</v>
      </c>
      <c r="AP160" s="22">
        <v>1143690</v>
      </c>
      <c r="AQ160" s="22">
        <v>103928</v>
      </c>
      <c r="AR160" s="22">
        <v>0</v>
      </c>
      <c r="AS160" s="22">
        <v>29393</v>
      </c>
      <c r="AT160" s="22">
        <v>13428973</v>
      </c>
      <c r="AU160" s="22">
        <v>5215323</v>
      </c>
    </row>
    <row r="161" spans="1:47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1902412</v>
      </c>
      <c r="F161" s="22">
        <v>0</v>
      </c>
      <c r="G161" s="22">
        <v>0</v>
      </c>
      <c r="H161" s="22">
        <v>0</v>
      </c>
      <c r="I161" s="22">
        <v>0</v>
      </c>
      <c r="J161" s="22">
        <v>59454</v>
      </c>
      <c r="K161" s="22">
        <v>110457</v>
      </c>
      <c r="L161" s="22">
        <v>1093236</v>
      </c>
      <c r="M161" s="22">
        <v>48441</v>
      </c>
      <c r="N161" s="22">
        <v>35250</v>
      </c>
      <c r="O161" s="22">
        <v>30353</v>
      </c>
      <c r="P161" s="22">
        <v>262250</v>
      </c>
      <c r="Q161" s="22">
        <v>36177</v>
      </c>
      <c r="R161" s="22">
        <v>250618</v>
      </c>
      <c r="S161" s="22">
        <v>0</v>
      </c>
      <c r="T161" s="22">
        <v>0</v>
      </c>
      <c r="U161" s="22">
        <v>1357384</v>
      </c>
      <c r="V161" s="22">
        <v>0</v>
      </c>
      <c r="W161" s="22">
        <v>0</v>
      </c>
      <c r="X161" s="22">
        <v>0</v>
      </c>
      <c r="Y161" s="22">
        <v>1044040</v>
      </c>
      <c r="Z161" s="22">
        <v>445655</v>
      </c>
      <c r="AA161" s="22">
        <v>0</v>
      </c>
      <c r="AB161" s="22">
        <v>0</v>
      </c>
      <c r="AC161" s="22">
        <v>120524</v>
      </c>
      <c r="AD161" s="22">
        <v>6796251</v>
      </c>
      <c r="AE161" s="22">
        <v>1031789</v>
      </c>
      <c r="AF161" s="22">
        <v>893896</v>
      </c>
      <c r="AG161" s="22">
        <v>23230</v>
      </c>
      <c r="AH161" s="22">
        <v>832621</v>
      </c>
      <c r="AI161" s="22">
        <v>10000</v>
      </c>
      <c r="AJ161" s="22">
        <v>23348</v>
      </c>
      <c r="AK161" s="22">
        <v>338950</v>
      </c>
      <c r="AL161" s="22">
        <v>0</v>
      </c>
      <c r="AM161" s="22">
        <v>29029</v>
      </c>
      <c r="AN161" s="22">
        <v>26095</v>
      </c>
      <c r="AO161" s="22">
        <v>62905</v>
      </c>
      <c r="AP161" s="22">
        <v>1084581</v>
      </c>
      <c r="AQ161" s="22">
        <v>5636</v>
      </c>
      <c r="AR161" s="22">
        <v>0</v>
      </c>
      <c r="AS161" s="22">
        <v>35088</v>
      </c>
      <c r="AT161" s="22">
        <v>4397168</v>
      </c>
      <c r="AU161" s="22">
        <v>2399083</v>
      </c>
    </row>
    <row r="162" spans="1:47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1239563</v>
      </c>
      <c r="F162" s="22">
        <v>0</v>
      </c>
      <c r="G162" s="22">
        <v>0</v>
      </c>
      <c r="H162" s="22">
        <v>0</v>
      </c>
      <c r="I162" s="22">
        <v>0</v>
      </c>
      <c r="J162" s="22">
        <v>23535</v>
      </c>
      <c r="K162" s="22">
        <v>0</v>
      </c>
      <c r="L162" s="22">
        <v>2193191</v>
      </c>
      <c r="M162" s="22">
        <v>59917</v>
      </c>
      <c r="N162" s="22">
        <v>25481</v>
      </c>
      <c r="O162" s="22">
        <v>0</v>
      </c>
      <c r="P162" s="22">
        <v>69011</v>
      </c>
      <c r="Q162" s="22">
        <v>31616</v>
      </c>
      <c r="R162" s="22">
        <v>123170</v>
      </c>
      <c r="S162" s="22">
        <v>12565</v>
      </c>
      <c r="T162" s="22">
        <v>0</v>
      </c>
      <c r="U162" s="22">
        <v>1860433</v>
      </c>
      <c r="V162" s="22">
        <v>0</v>
      </c>
      <c r="W162" s="22">
        <v>4115</v>
      </c>
      <c r="X162" s="22">
        <v>0</v>
      </c>
      <c r="Y162" s="22">
        <v>76492</v>
      </c>
      <c r="Z162" s="22">
        <v>724017</v>
      </c>
      <c r="AA162" s="22">
        <v>21464</v>
      </c>
      <c r="AB162" s="22">
        <v>8486</v>
      </c>
      <c r="AC162" s="22">
        <v>17067</v>
      </c>
      <c r="AD162" s="22">
        <v>6490123</v>
      </c>
      <c r="AE162" s="22">
        <v>1082505</v>
      </c>
      <c r="AF162" s="22">
        <v>1257960</v>
      </c>
      <c r="AG162" s="22">
        <v>0</v>
      </c>
      <c r="AH162" s="22">
        <v>1264554</v>
      </c>
      <c r="AI162" s="22">
        <v>0</v>
      </c>
      <c r="AJ162" s="22">
        <v>0</v>
      </c>
      <c r="AK162" s="22">
        <v>3000</v>
      </c>
      <c r="AL162" s="22">
        <v>0</v>
      </c>
      <c r="AM162" s="22">
        <v>4140</v>
      </c>
      <c r="AN162" s="22">
        <v>0</v>
      </c>
      <c r="AO162" s="22">
        <v>164971</v>
      </c>
      <c r="AP162" s="22">
        <v>847685</v>
      </c>
      <c r="AQ162" s="22">
        <v>21464</v>
      </c>
      <c r="AR162" s="22">
        <v>0</v>
      </c>
      <c r="AS162" s="22">
        <v>47029</v>
      </c>
      <c r="AT162" s="22">
        <v>4693308</v>
      </c>
      <c r="AU162" s="22">
        <v>1796815</v>
      </c>
    </row>
    <row r="163" spans="1:47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1978389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2572281</v>
      </c>
      <c r="M163" s="22">
        <v>62624</v>
      </c>
      <c r="N163" s="22">
        <v>0</v>
      </c>
      <c r="O163" s="22">
        <v>14673</v>
      </c>
      <c r="P163" s="22">
        <v>73795</v>
      </c>
      <c r="Q163" s="22">
        <v>8386</v>
      </c>
      <c r="R163" s="22">
        <v>0</v>
      </c>
      <c r="S163" s="22">
        <v>0</v>
      </c>
      <c r="T163" s="22">
        <v>0</v>
      </c>
      <c r="U163" s="22">
        <v>0</v>
      </c>
      <c r="V163" s="22">
        <v>13173</v>
      </c>
      <c r="W163" s="22">
        <v>195448</v>
      </c>
      <c r="X163" s="22">
        <v>559365</v>
      </c>
      <c r="Y163" s="22">
        <v>1824977</v>
      </c>
      <c r="Z163" s="22">
        <v>41130</v>
      </c>
      <c r="AA163" s="22">
        <v>0</v>
      </c>
      <c r="AB163" s="22">
        <v>0</v>
      </c>
      <c r="AC163" s="22">
        <v>0</v>
      </c>
      <c r="AD163" s="22">
        <v>7344241</v>
      </c>
      <c r="AE163" s="22">
        <v>2473944</v>
      </c>
      <c r="AF163" s="22">
        <v>974417</v>
      </c>
      <c r="AG163" s="22">
        <v>0</v>
      </c>
      <c r="AH163" s="22">
        <v>1036110</v>
      </c>
      <c r="AI163" s="22">
        <v>0</v>
      </c>
      <c r="AJ163" s="22">
        <v>0</v>
      </c>
      <c r="AK163" s="22">
        <v>85143</v>
      </c>
      <c r="AL163" s="22">
        <v>0</v>
      </c>
      <c r="AM163" s="22">
        <v>1835</v>
      </c>
      <c r="AN163" s="22">
        <v>0</v>
      </c>
      <c r="AO163" s="22">
        <v>104279</v>
      </c>
      <c r="AP163" s="22">
        <v>813749</v>
      </c>
      <c r="AQ163" s="22">
        <v>20286</v>
      </c>
      <c r="AR163" s="22">
        <v>0</v>
      </c>
      <c r="AS163" s="22">
        <v>0</v>
      </c>
      <c r="AT163" s="22">
        <v>5509763</v>
      </c>
      <c r="AU163" s="22">
        <v>1834478</v>
      </c>
    </row>
    <row r="164" spans="1:47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4218756</v>
      </c>
      <c r="F164" s="22">
        <v>0</v>
      </c>
      <c r="G164" s="22">
        <v>0</v>
      </c>
      <c r="H164" s="22">
        <v>0</v>
      </c>
      <c r="I164" s="22">
        <v>0</v>
      </c>
      <c r="J164" s="22">
        <v>406669</v>
      </c>
      <c r="K164" s="22">
        <v>22723</v>
      </c>
      <c r="L164" s="22">
        <v>3468937</v>
      </c>
      <c r="M164" s="22">
        <v>77161</v>
      </c>
      <c r="N164" s="22">
        <v>99402</v>
      </c>
      <c r="O164" s="22">
        <v>15529</v>
      </c>
      <c r="P164" s="22">
        <v>0</v>
      </c>
      <c r="Q164" s="22">
        <v>63675</v>
      </c>
      <c r="R164" s="22">
        <v>54932</v>
      </c>
      <c r="S164" s="22">
        <v>66127</v>
      </c>
      <c r="T164" s="22">
        <v>0</v>
      </c>
      <c r="U164" s="22">
        <v>0</v>
      </c>
      <c r="V164" s="22">
        <v>0</v>
      </c>
      <c r="W164" s="22">
        <v>1000</v>
      </c>
      <c r="X164" s="22">
        <v>2180665</v>
      </c>
      <c r="Y164" s="22">
        <v>0</v>
      </c>
      <c r="Z164" s="22">
        <v>24180</v>
      </c>
      <c r="AA164" s="22">
        <v>0</v>
      </c>
      <c r="AB164" s="22">
        <v>367388</v>
      </c>
      <c r="AC164" s="22">
        <v>44052</v>
      </c>
      <c r="AD164" s="22">
        <v>11111195</v>
      </c>
      <c r="AE164" s="22">
        <v>2745155</v>
      </c>
      <c r="AF164" s="22">
        <v>1686973</v>
      </c>
      <c r="AG164" s="22">
        <v>1324536</v>
      </c>
      <c r="AH164" s="22">
        <v>932101</v>
      </c>
      <c r="AI164" s="22">
        <v>59719</v>
      </c>
      <c r="AJ164" s="22">
        <v>40000</v>
      </c>
      <c r="AK164" s="22">
        <v>228981</v>
      </c>
      <c r="AL164" s="22">
        <v>0</v>
      </c>
      <c r="AM164" s="22">
        <v>3182</v>
      </c>
      <c r="AN164" s="22">
        <v>0</v>
      </c>
      <c r="AO164" s="22">
        <v>263426</v>
      </c>
      <c r="AP164" s="22">
        <v>2437575</v>
      </c>
      <c r="AQ164" s="22">
        <v>230736</v>
      </c>
      <c r="AR164" s="22">
        <v>0</v>
      </c>
      <c r="AS164" s="22">
        <v>20799</v>
      </c>
      <c r="AT164" s="22">
        <v>9973184</v>
      </c>
      <c r="AU164" s="22">
        <v>1138011</v>
      </c>
    </row>
    <row r="165" spans="1:47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2280917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2623711</v>
      </c>
      <c r="M165" s="22">
        <v>62112</v>
      </c>
      <c r="N165" s="22">
        <v>11875</v>
      </c>
      <c r="O165" s="22">
        <v>8495</v>
      </c>
      <c r="P165" s="22">
        <v>0</v>
      </c>
      <c r="Q165" s="22">
        <v>35445</v>
      </c>
      <c r="R165" s="22">
        <v>62923</v>
      </c>
      <c r="S165" s="22">
        <v>0</v>
      </c>
      <c r="T165" s="22">
        <v>0</v>
      </c>
      <c r="U165" s="22">
        <v>0</v>
      </c>
      <c r="V165" s="22">
        <v>0</v>
      </c>
      <c r="W165" s="22">
        <v>914617</v>
      </c>
      <c r="X165" s="22">
        <v>0</v>
      </c>
      <c r="Y165" s="22">
        <v>1415838</v>
      </c>
      <c r="Z165" s="22">
        <v>176074</v>
      </c>
      <c r="AA165" s="22">
        <v>0</v>
      </c>
      <c r="AB165" s="22">
        <v>0</v>
      </c>
      <c r="AC165" s="22">
        <v>54146</v>
      </c>
      <c r="AD165" s="22">
        <v>7646153</v>
      </c>
      <c r="AE165" s="22">
        <v>1313311</v>
      </c>
      <c r="AF165" s="22">
        <v>1313453</v>
      </c>
      <c r="AG165" s="22">
        <v>0</v>
      </c>
      <c r="AH165" s="22">
        <v>1936573</v>
      </c>
      <c r="AI165" s="22">
        <v>0</v>
      </c>
      <c r="AJ165" s="22">
        <v>0</v>
      </c>
      <c r="AK165" s="22">
        <v>71908</v>
      </c>
      <c r="AL165" s="22">
        <v>0</v>
      </c>
      <c r="AM165" s="22">
        <v>11843</v>
      </c>
      <c r="AN165" s="22">
        <v>0</v>
      </c>
      <c r="AO165" s="22">
        <v>214513</v>
      </c>
      <c r="AP165" s="22">
        <v>517228</v>
      </c>
      <c r="AQ165" s="22">
        <v>16932</v>
      </c>
      <c r="AR165" s="22">
        <v>0</v>
      </c>
      <c r="AS165" s="22">
        <v>0</v>
      </c>
      <c r="AT165" s="22">
        <v>5395761</v>
      </c>
      <c r="AU165" s="22">
        <v>2250392</v>
      </c>
    </row>
    <row r="166" spans="1:47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1942197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1885</v>
      </c>
      <c r="L166" s="22">
        <v>1431064</v>
      </c>
      <c r="M166" s="22">
        <v>49531</v>
      </c>
      <c r="N166" s="22">
        <v>71169</v>
      </c>
      <c r="O166" s="22">
        <v>23410</v>
      </c>
      <c r="P166" s="22">
        <v>219143</v>
      </c>
      <c r="Q166" s="22">
        <v>39257</v>
      </c>
      <c r="R166" s="22">
        <v>212586</v>
      </c>
      <c r="S166" s="22">
        <v>0</v>
      </c>
      <c r="T166" s="22">
        <v>0</v>
      </c>
      <c r="U166" s="22">
        <v>0</v>
      </c>
      <c r="V166" s="22">
        <v>0</v>
      </c>
      <c r="W166" s="22">
        <v>1885889</v>
      </c>
      <c r="X166" s="22">
        <v>0</v>
      </c>
      <c r="Y166" s="22">
        <v>1942907</v>
      </c>
      <c r="Z166" s="22">
        <v>739570</v>
      </c>
      <c r="AA166" s="22">
        <v>0</v>
      </c>
      <c r="AB166" s="22">
        <v>0</v>
      </c>
      <c r="AC166" s="22">
        <v>76866</v>
      </c>
      <c r="AD166" s="22">
        <v>8635474</v>
      </c>
      <c r="AE166" s="22">
        <v>2015249</v>
      </c>
      <c r="AF166" s="22">
        <v>920204</v>
      </c>
      <c r="AG166" s="22">
        <v>83541</v>
      </c>
      <c r="AH166" s="22">
        <v>760739</v>
      </c>
      <c r="AI166" s="22">
        <v>0</v>
      </c>
      <c r="AJ166" s="22">
        <v>0</v>
      </c>
      <c r="AK166" s="22">
        <v>0</v>
      </c>
      <c r="AL166" s="22">
        <v>240431</v>
      </c>
      <c r="AM166" s="22">
        <v>2849</v>
      </c>
      <c r="AN166" s="22">
        <v>0</v>
      </c>
      <c r="AO166" s="22">
        <v>154542</v>
      </c>
      <c r="AP166" s="22">
        <v>1056620</v>
      </c>
      <c r="AQ166" s="22">
        <v>97841</v>
      </c>
      <c r="AR166" s="22">
        <v>0</v>
      </c>
      <c r="AS166" s="22">
        <v>151717</v>
      </c>
      <c r="AT166" s="22">
        <v>5483733</v>
      </c>
      <c r="AU166" s="22">
        <v>3151741</v>
      </c>
    </row>
    <row r="167" spans="1:47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5715903</v>
      </c>
      <c r="F167" s="22">
        <v>0</v>
      </c>
      <c r="G167" s="22">
        <v>0</v>
      </c>
      <c r="H167" s="22">
        <v>0</v>
      </c>
      <c r="I167" s="22">
        <v>0</v>
      </c>
      <c r="J167" s="22">
        <v>168344</v>
      </c>
      <c r="K167" s="22">
        <v>0</v>
      </c>
      <c r="L167" s="22">
        <v>3239115</v>
      </c>
      <c r="M167" s="22">
        <v>72094</v>
      </c>
      <c r="N167" s="22">
        <v>148764</v>
      </c>
      <c r="O167" s="22">
        <v>84460</v>
      </c>
      <c r="P167" s="22">
        <v>449825</v>
      </c>
      <c r="Q167" s="22">
        <v>85120</v>
      </c>
      <c r="R167" s="22">
        <v>242223</v>
      </c>
      <c r="S167" s="22">
        <v>0</v>
      </c>
      <c r="T167" s="22">
        <v>0</v>
      </c>
      <c r="U167" s="22">
        <v>4491204</v>
      </c>
      <c r="V167" s="22">
        <v>0</v>
      </c>
      <c r="W167" s="22">
        <v>0</v>
      </c>
      <c r="X167" s="22">
        <v>1197855</v>
      </c>
      <c r="Y167" s="22">
        <v>2747163</v>
      </c>
      <c r="Z167" s="22">
        <v>1393609</v>
      </c>
      <c r="AA167" s="22">
        <v>0</v>
      </c>
      <c r="AB167" s="22">
        <v>0</v>
      </c>
      <c r="AC167" s="22">
        <v>157901</v>
      </c>
      <c r="AD167" s="22">
        <v>20193580</v>
      </c>
      <c r="AE167" s="22">
        <v>4502085</v>
      </c>
      <c r="AF167" s="22">
        <v>1966360</v>
      </c>
      <c r="AG167" s="22">
        <v>1155815</v>
      </c>
      <c r="AH167" s="22">
        <v>1925861</v>
      </c>
      <c r="AI167" s="22">
        <v>0</v>
      </c>
      <c r="AJ167" s="22">
        <v>181491</v>
      </c>
      <c r="AK167" s="22">
        <v>1014645</v>
      </c>
      <c r="AL167" s="22">
        <v>418707</v>
      </c>
      <c r="AM167" s="22">
        <v>28715</v>
      </c>
      <c r="AN167" s="22">
        <v>0</v>
      </c>
      <c r="AO167" s="22">
        <v>354704</v>
      </c>
      <c r="AP167" s="22">
        <v>2135563</v>
      </c>
      <c r="AQ167" s="22">
        <v>580995</v>
      </c>
      <c r="AR167" s="22">
        <v>0</v>
      </c>
      <c r="AS167" s="22">
        <v>0</v>
      </c>
      <c r="AT167" s="22">
        <v>14264941</v>
      </c>
      <c r="AU167" s="22">
        <v>5928639</v>
      </c>
    </row>
    <row r="168" spans="1:47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527988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880877</v>
      </c>
      <c r="M168" s="22">
        <v>14793</v>
      </c>
      <c r="N168" s="22">
        <v>4962</v>
      </c>
      <c r="O168" s="22">
        <v>5934</v>
      </c>
      <c r="P168" s="22">
        <v>17894</v>
      </c>
      <c r="Q168" s="22">
        <v>11365</v>
      </c>
      <c r="R168" s="22">
        <v>10726</v>
      </c>
      <c r="S168" s="22">
        <v>0</v>
      </c>
      <c r="T168" s="22">
        <v>0</v>
      </c>
      <c r="U168" s="22">
        <v>0</v>
      </c>
      <c r="V168" s="22">
        <v>0</v>
      </c>
      <c r="W168" s="22">
        <v>606166</v>
      </c>
      <c r="X168" s="22">
        <v>0</v>
      </c>
      <c r="Y168" s="22">
        <v>905793</v>
      </c>
      <c r="Z168" s="22">
        <v>68563</v>
      </c>
      <c r="AA168" s="22">
        <v>0</v>
      </c>
      <c r="AB168" s="22">
        <v>0</v>
      </c>
      <c r="AC168" s="22">
        <v>9224</v>
      </c>
      <c r="AD168" s="22">
        <v>3064285</v>
      </c>
      <c r="AE168" s="22">
        <v>413120</v>
      </c>
      <c r="AF168" s="22">
        <v>413062</v>
      </c>
      <c r="AG168" s="22">
        <v>11476</v>
      </c>
      <c r="AH168" s="22">
        <v>525578</v>
      </c>
      <c r="AI168" s="22">
        <v>0</v>
      </c>
      <c r="AJ168" s="22">
        <v>0</v>
      </c>
      <c r="AK168" s="22">
        <v>162386</v>
      </c>
      <c r="AL168" s="22">
        <v>0</v>
      </c>
      <c r="AM168" s="22">
        <v>72</v>
      </c>
      <c r="AN168" s="22">
        <v>0</v>
      </c>
      <c r="AO168" s="22">
        <v>3707</v>
      </c>
      <c r="AP168" s="22">
        <v>224448</v>
      </c>
      <c r="AQ168" s="22">
        <v>18659</v>
      </c>
      <c r="AR168" s="22">
        <v>0</v>
      </c>
      <c r="AS168" s="22">
        <v>0</v>
      </c>
      <c r="AT168" s="22">
        <v>1772508</v>
      </c>
      <c r="AU168" s="22">
        <v>1291777</v>
      </c>
    </row>
    <row r="169" spans="1:47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1789243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55023</v>
      </c>
      <c r="L169" s="22">
        <v>339886</v>
      </c>
      <c r="M169" s="22">
        <v>144794</v>
      </c>
      <c r="N169" s="22">
        <v>0</v>
      </c>
      <c r="O169" s="22">
        <v>0</v>
      </c>
      <c r="P169" s="22">
        <v>196240</v>
      </c>
      <c r="Q169" s="22">
        <v>540704</v>
      </c>
      <c r="R169" s="22">
        <v>0</v>
      </c>
      <c r="S169" s="22">
        <v>0</v>
      </c>
      <c r="T169" s="22">
        <v>17765</v>
      </c>
      <c r="U169" s="22">
        <v>0</v>
      </c>
      <c r="V169" s="22">
        <v>0</v>
      </c>
      <c r="W169" s="22">
        <v>0</v>
      </c>
      <c r="X169" s="22">
        <v>194807</v>
      </c>
      <c r="Y169" s="22">
        <v>2438083</v>
      </c>
      <c r="Z169" s="22">
        <v>0</v>
      </c>
      <c r="AA169" s="22">
        <v>0</v>
      </c>
      <c r="AB169" s="22">
        <v>212820</v>
      </c>
      <c r="AC169" s="22">
        <v>302294</v>
      </c>
      <c r="AD169" s="22">
        <v>6231659</v>
      </c>
      <c r="AE169" s="22">
        <v>945837</v>
      </c>
      <c r="AF169" s="22">
        <v>532496</v>
      </c>
      <c r="AG169" s="22">
        <v>0</v>
      </c>
      <c r="AH169" s="22">
        <v>513570</v>
      </c>
      <c r="AI169" s="22">
        <v>0</v>
      </c>
      <c r="AJ169" s="22">
        <v>244112</v>
      </c>
      <c r="AK169" s="22">
        <v>0</v>
      </c>
      <c r="AL169" s="22">
        <v>0</v>
      </c>
      <c r="AM169" s="22">
        <v>0</v>
      </c>
      <c r="AN169" s="22">
        <v>0</v>
      </c>
      <c r="AO169" s="22">
        <v>106841</v>
      </c>
      <c r="AP169" s="22">
        <v>1064786</v>
      </c>
      <c r="AQ169" s="22">
        <v>0</v>
      </c>
      <c r="AR169" s="22">
        <v>0</v>
      </c>
      <c r="AS169" s="22">
        <v>57531</v>
      </c>
      <c r="AT169" s="22">
        <v>3465173</v>
      </c>
      <c r="AU169" s="22">
        <v>2766486</v>
      </c>
    </row>
    <row r="170" spans="1:47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5949924</v>
      </c>
      <c r="F170" s="22">
        <v>0</v>
      </c>
      <c r="G170" s="22">
        <v>0</v>
      </c>
      <c r="H170" s="22">
        <v>0</v>
      </c>
      <c r="I170" s="22">
        <v>0</v>
      </c>
      <c r="J170" s="22">
        <v>143470</v>
      </c>
      <c r="K170" s="22">
        <v>0</v>
      </c>
      <c r="L170" s="22">
        <v>3911852</v>
      </c>
      <c r="M170" s="22">
        <v>134082</v>
      </c>
      <c r="N170" s="22">
        <v>94373</v>
      </c>
      <c r="O170" s="22">
        <v>160010</v>
      </c>
      <c r="P170" s="22">
        <v>782720</v>
      </c>
      <c r="Q170" s="22">
        <v>401507</v>
      </c>
      <c r="R170" s="22">
        <v>2855127</v>
      </c>
      <c r="S170" s="22">
        <v>0</v>
      </c>
      <c r="T170" s="22">
        <v>543590</v>
      </c>
      <c r="U170" s="22">
        <v>679645</v>
      </c>
      <c r="V170" s="22">
        <v>0</v>
      </c>
      <c r="W170" s="22">
        <v>1871393</v>
      </c>
      <c r="X170" s="22">
        <v>0</v>
      </c>
      <c r="Y170" s="22">
        <v>5816628</v>
      </c>
      <c r="Z170" s="22">
        <v>741209</v>
      </c>
      <c r="AA170" s="22">
        <v>0</v>
      </c>
      <c r="AB170" s="22">
        <v>73264</v>
      </c>
      <c r="AC170" s="22">
        <v>118900</v>
      </c>
      <c r="AD170" s="22">
        <v>24277694</v>
      </c>
      <c r="AE170" s="22">
        <v>4076510</v>
      </c>
      <c r="AF170" s="22">
        <v>3535998</v>
      </c>
      <c r="AG170" s="22">
        <v>0</v>
      </c>
      <c r="AH170" s="22">
        <v>1913826</v>
      </c>
      <c r="AI170" s="22">
        <v>0</v>
      </c>
      <c r="AJ170" s="22">
        <v>0</v>
      </c>
      <c r="AK170" s="22">
        <v>0</v>
      </c>
      <c r="AL170" s="22">
        <v>905830</v>
      </c>
      <c r="AM170" s="22">
        <v>7735</v>
      </c>
      <c r="AN170" s="22">
        <v>0</v>
      </c>
      <c r="AO170" s="22">
        <v>1432676</v>
      </c>
      <c r="AP170" s="22">
        <v>3527233</v>
      </c>
      <c r="AQ170" s="22">
        <v>0</v>
      </c>
      <c r="AR170" s="22">
        <v>0</v>
      </c>
      <c r="AS170" s="22">
        <v>181990</v>
      </c>
      <c r="AT170" s="22">
        <v>15581798</v>
      </c>
      <c r="AU170" s="22">
        <v>8695896</v>
      </c>
    </row>
    <row r="171" spans="1:47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864033</v>
      </c>
      <c r="F171" s="22">
        <v>0</v>
      </c>
      <c r="G171" s="22">
        <v>0</v>
      </c>
      <c r="H171" s="22">
        <v>0</v>
      </c>
      <c r="I171" s="22">
        <v>0</v>
      </c>
      <c r="J171" s="22">
        <v>7502</v>
      </c>
      <c r="K171" s="22">
        <v>0</v>
      </c>
      <c r="L171" s="22">
        <v>1562045</v>
      </c>
      <c r="M171" s="22">
        <v>33559</v>
      </c>
      <c r="N171" s="22">
        <v>8755</v>
      </c>
      <c r="O171" s="22">
        <v>1505</v>
      </c>
      <c r="P171" s="22">
        <v>23824</v>
      </c>
      <c r="Q171" s="22">
        <v>6263</v>
      </c>
      <c r="R171" s="22">
        <v>53950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171193</v>
      </c>
      <c r="Y171" s="22">
        <v>0</v>
      </c>
      <c r="Z171" s="22">
        <v>0</v>
      </c>
      <c r="AA171" s="22">
        <v>0</v>
      </c>
      <c r="AB171" s="22">
        <v>0</v>
      </c>
      <c r="AC171" s="22">
        <v>94252</v>
      </c>
      <c r="AD171" s="22">
        <v>2826881</v>
      </c>
      <c r="AE171" s="22">
        <v>809911</v>
      </c>
      <c r="AF171" s="22">
        <v>796345</v>
      </c>
      <c r="AG171" s="22">
        <v>0</v>
      </c>
      <c r="AH171" s="22">
        <v>821601</v>
      </c>
      <c r="AI171" s="22">
        <v>0</v>
      </c>
      <c r="AJ171" s="22">
        <v>0</v>
      </c>
      <c r="AK171" s="22">
        <v>66549</v>
      </c>
      <c r="AL171" s="22">
        <v>0</v>
      </c>
      <c r="AM171" s="22">
        <v>6218</v>
      </c>
      <c r="AN171" s="22">
        <v>0</v>
      </c>
      <c r="AO171" s="22">
        <v>25024</v>
      </c>
      <c r="AP171" s="22">
        <v>328281</v>
      </c>
      <c r="AQ171" s="22">
        <v>49984</v>
      </c>
      <c r="AR171" s="22">
        <v>0</v>
      </c>
      <c r="AS171" s="22">
        <v>0</v>
      </c>
      <c r="AT171" s="22">
        <v>2903913</v>
      </c>
      <c r="AU171" s="22">
        <v>-77032</v>
      </c>
    </row>
    <row r="172" spans="1:47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1128170</v>
      </c>
      <c r="F172" s="22">
        <v>0</v>
      </c>
      <c r="G172" s="22">
        <v>0</v>
      </c>
      <c r="H172" s="22">
        <v>0</v>
      </c>
      <c r="I172" s="22">
        <v>0</v>
      </c>
      <c r="J172" s="22">
        <v>68290</v>
      </c>
      <c r="K172" s="22">
        <v>0</v>
      </c>
      <c r="L172" s="22">
        <v>757374</v>
      </c>
      <c r="M172" s="22">
        <v>31419</v>
      </c>
      <c r="N172" s="22">
        <v>4878</v>
      </c>
      <c r="O172" s="22">
        <v>16918</v>
      </c>
      <c r="P172" s="22">
        <v>83551</v>
      </c>
      <c r="Q172" s="22">
        <v>68748</v>
      </c>
      <c r="R172" s="22">
        <v>9759</v>
      </c>
      <c r="S172" s="22">
        <v>0</v>
      </c>
      <c r="T172" s="22">
        <v>7335</v>
      </c>
      <c r="U172" s="22">
        <v>0</v>
      </c>
      <c r="V172" s="22">
        <v>0</v>
      </c>
      <c r="W172" s="22">
        <v>217871</v>
      </c>
      <c r="X172" s="22">
        <v>526003</v>
      </c>
      <c r="Y172" s="22">
        <v>727490</v>
      </c>
      <c r="Z172" s="22">
        <v>20600</v>
      </c>
      <c r="AA172" s="22">
        <v>0</v>
      </c>
      <c r="AB172" s="22">
        <v>0</v>
      </c>
      <c r="AC172" s="22">
        <v>49609</v>
      </c>
      <c r="AD172" s="22">
        <v>3718015</v>
      </c>
      <c r="AE172" s="22">
        <v>558300</v>
      </c>
      <c r="AF172" s="22">
        <v>932342</v>
      </c>
      <c r="AG172" s="22">
        <v>14387</v>
      </c>
      <c r="AH172" s="22">
        <v>695443</v>
      </c>
      <c r="AI172" s="22">
        <v>0</v>
      </c>
      <c r="AJ172" s="22">
        <v>0</v>
      </c>
      <c r="AK172" s="22">
        <v>4400</v>
      </c>
      <c r="AL172" s="22">
        <v>21354</v>
      </c>
      <c r="AM172" s="22">
        <v>16374</v>
      </c>
      <c r="AN172" s="22">
        <v>30750</v>
      </c>
      <c r="AO172" s="22">
        <v>34041</v>
      </c>
      <c r="AP172" s="22">
        <v>381114</v>
      </c>
      <c r="AQ172" s="22">
        <v>10234</v>
      </c>
      <c r="AR172" s="22">
        <v>0</v>
      </c>
      <c r="AS172" s="22">
        <v>6405</v>
      </c>
      <c r="AT172" s="22">
        <v>2705144</v>
      </c>
      <c r="AU172" s="22">
        <v>1012871</v>
      </c>
    </row>
    <row r="173" spans="1:47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4581043</v>
      </c>
      <c r="F173" s="22">
        <v>0</v>
      </c>
      <c r="G173" s="22">
        <v>0</v>
      </c>
      <c r="H173" s="22">
        <v>0</v>
      </c>
      <c r="I173" s="22">
        <v>0</v>
      </c>
      <c r="J173" s="22">
        <v>5939</v>
      </c>
      <c r="K173" s="22">
        <v>5000</v>
      </c>
      <c r="L173" s="22">
        <v>2456442</v>
      </c>
      <c r="M173" s="22">
        <v>85555</v>
      </c>
      <c r="N173" s="22">
        <v>96708</v>
      </c>
      <c r="O173" s="22">
        <v>62442</v>
      </c>
      <c r="P173" s="22">
        <v>597284</v>
      </c>
      <c r="Q173" s="22">
        <v>105609</v>
      </c>
      <c r="R173" s="22">
        <v>235469</v>
      </c>
      <c r="S173" s="22">
        <v>0</v>
      </c>
      <c r="T173" s="22">
        <v>0</v>
      </c>
      <c r="U173" s="22">
        <v>0</v>
      </c>
      <c r="V173" s="22">
        <v>0</v>
      </c>
      <c r="W173" s="22">
        <v>826283</v>
      </c>
      <c r="X173" s="22">
        <v>0</v>
      </c>
      <c r="Y173" s="22">
        <v>5311073</v>
      </c>
      <c r="Z173" s="22">
        <v>437392</v>
      </c>
      <c r="AA173" s="22">
        <v>0</v>
      </c>
      <c r="AB173" s="22">
        <v>0</v>
      </c>
      <c r="AC173" s="22">
        <v>33498</v>
      </c>
      <c r="AD173" s="22">
        <v>14839737</v>
      </c>
      <c r="AE173" s="22">
        <v>3328853</v>
      </c>
      <c r="AF173" s="22">
        <v>1168790</v>
      </c>
      <c r="AG173" s="22">
        <v>1058588</v>
      </c>
      <c r="AH173" s="22">
        <v>2648215</v>
      </c>
      <c r="AI173" s="22">
        <v>0</v>
      </c>
      <c r="AJ173" s="22">
        <v>5000</v>
      </c>
      <c r="AK173" s="22">
        <v>34350</v>
      </c>
      <c r="AL173" s="22">
        <v>17966</v>
      </c>
      <c r="AM173" s="22">
        <v>69</v>
      </c>
      <c r="AN173" s="22">
        <v>0</v>
      </c>
      <c r="AO173" s="22">
        <v>169641</v>
      </c>
      <c r="AP173" s="22">
        <v>2108517</v>
      </c>
      <c r="AQ173" s="22">
        <v>0</v>
      </c>
      <c r="AR173" s="22">
        <v>0</v>
      </c>
      <c r="AS173" s="22">
        <v>82945</v>
      </c>
      <c r="AT173" s="22">
        <v>10622934</v>
      </c>
      <c r="AU173" s="22">
        <v>4216803</v>
      </c>
    </row>
    <row r="174" spans="1:47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324443</v>
      </c>
      <c r="F174" s="22">
        <v>0</v>
      </c>
      <c r="G174" s="22">
        <v>0</v>
      </c>
      <c r="H174" s="22">
        <v>0</v>
      </c>
      <c r="I174" s="22">
        <v>0</v>
      </c>
      <c r="J174" s="22">
        <v>2085</v>
      </c>
      <c r="K174" s="22">
        <v>0</v>
      </c>
      <c r="L174" s="22">
        <v>216493</v>
      </c>
      <c r="M174" s="22">
        <v>13092</v>
      </c>
      <c r="N174" s="22">
        <v>2510</v>
      </c>
      <c r="O174" s="22">
        <v>3003</v>
      </c>
      <c r="P174" s="22">
        <v>23030</v>
      </c>
      <c r="Q174" s="22">
        <v>10002</v>
      </c>
      <c r="R174" s="22">
        <v>10825</v>
      </c>
      <c r="S174" s="22">
        <v>0</v>
      </c>
      <c r="T174" s="22">
        <v>0</v>
      </c>
      <c r="U174" s="22">
        <v>0</v>
      </c>
      <c r="V174" s="22">
        <v>0</v>
      </c>
      <c r="W174" s="22">
        <v>44435</v>
      </c>
      <c r="X174" s="22">
        <v>0</v>
      </c>
      <c r="Y174" s="22">
        <v>302060</v>
      </c>
      <c r="Z174" s="22">
        <v>36063</v>
      </c>
      <c r="AA174" s="22">
        <v>0</v>
      </c>
      <c r="AB174" s="22">
        <v>0</v>
      </c>
      <c r="AC174" s="22">
        <v>0</v>
      </c>
      <c r="AD174" s="22">
        <v>988041</v>
      </c>
      <c r="AE174" s="22">
        <v>269546</v>
      </c>
      <c r="AF174" s="22">
        <v>124323</v>
      </c>
      <c r="AG174" s="22">
        <v>0</v>
      </c>
      <c r="AH174" s="22">
        <v>150537</v>
      </c>
      <c r="AI174" s="22">
        <v>0</v>
      </c>
      <c r="AJ174" s="22">
        <v>9357</v>
      </c>
      <c r="AK174" s="22">
        <v>24051</v>
      </c>
      <c r="AL174" s="22">
        <v>0</v>
      </c>
      <c r="AM174" s="22">
        <v>595</v>
      </c>
      <c r="AN174" s="22">
        <v>0</v>
      </c>
      <c r="AO174" s="22">
        <v>45281</v>
      </c>
      <c r="AP174" s="22">
        <v>250221</v>
      </c>
      <c r="AQ174" s="22">
        <v>4041</v>
      </c>
      <c r="AR174" s="22">
        <v>0</v>
      </c>
      <c r="AS174" s="22">
        <v>0</v>
      </c>
      <c r="AT174" s="22">
        <v>877952</v>
      </c>
      <c r="AU174" s="22">
        <v>110089</v>
      </c>
    </row>
    <row r="175" spans="1:47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3938321</v>
      </c>
      <c r="F175" s="22">
        <v>5125</v>
      </c>
      <c r="G175" s="22">
        <v>0</v>
      </c>
      <c r="H175" s="22">
        <v>0</v>
      </c>
      <c r="I175" s="22">
        <v>0</v>
      </c>
      <c r="J175" s="22">
        <v>102188</v>
      </c>
      <c r="K175" s="22">
        <v>19000</v>
      </c>
      <c r="L175" s="22">
        <v>4107013</v>
      </c>
      <c r="M175" s="22">
        <v>133513</v>
      </c>
      <c r="N175" s="22">
        <v>134741</v>
      </c>
      <c r="O175" s="22">
        <v>68994</v>
      </c>
      <c r="P175" s="22">
        <v>515829</v>
      </c>
      <c r="Q175" s="22">
        <v>81265</v>
      </c>
      <c r="R175" s="22">
        <v>710111</v>
      </c>
      <c r="S175" s="22">
        <v>0</v>
      </c>
      <c r="T175" s="22">
        <v>155614</v>
      </c>
      <c r="U175" s="22">
        <v>0</v>
      </c>
      <c r="V175" s="22">
        <v>0</v>
      </c>
      <c r="W175" s="22">
        <v>1000</v>
      </c>
      <c r="X175" s="22">
        <v>0</v>
      </c>
      <c r="Y175" s="22">
        <v>10622396</v>
      </c>
      <c r="Z175" s="22">
        <v>441595</v>
      </c>
      <c r="AA175" s="22">
        <v>0</v>
      </c>
      <c r="AB175" s="22">
        <v>0</v>
      </c>
      <c r="AC175" s="22">
        <v>404707</v>
      </c>
      <c r="AD175" s="22">
        <v>21441412</v>
      </c>
      <c r="AE175" s="22">
        <v>3643915</v>
      </c>
      <c r="AF175" s="22">
        <v>1686845</v>
      </c>
      <c r="AG175" s="22">
        <v>683173</v>
      </c>
      <c r="AH175" s="22">
        <v>2131499</v>
      </c>
      <c r="AI175" s="22">
        <v>16884</v>
      </c>
      <c r="AJ175" s="22">
        <v>387</v>
      </c>
      <c r="AK175" s="22">
        <v>519013</v>
      </c>
      <c r="AL175" s="22">
        <v>22070</v>
      </c>
      <c r="AM175" s="22">
        <v>12095</v>
      </c>
      <c r="AN175" s="22">
        <v>0</v>
      </c>
      <c r="AO175" s="22">
        <v>200293</v>
      </c>
      <c r="AP175" s="22">
        <v>5379268</v>
      </c>
      <c r="AQ175" s="22">
        <v>0</v>
      </c>
      <c r="AR175" s="22">
        <v>0</v>
      </c>
      <c r="AS175" s="22">
        <v>250040</v>
      </c>
      <c r="AT175" s="22">
        <v>14545482</v>
      </c>
      <c r="AU175" s="22">
        <v>6895930</v>
      </c>
    </row>
    <row r="176" spans="1:47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9312848</v>
      </c>
      <c r="F176" s="22">
        <v>0</v>
      </c>
      <c r="G176" s="22">
        <v>0</v>
      </c>
      <c r="H176" s="22">
        <v>0</v>
      </c>
      <c r="I176" s="22">
        <v>0</v>
      </c>
      <c r="J176" s="22">
        <v>14761</v>
      </c>
      <c r="K176" s="22">
        <v>0</v>
      </c>
      <c r="L176" s="22">
        <v>9208895</v>
      </c>
      <c r="M176" s="22">
        <v>186612</v>
      </c>
      <c r="N176" s="22">
        <v>457007</v>
      </c>
      <c r="O176" s="22">
        <v>755773</v>
      </c>
      <c r="P176" s="22">
        <v>703464</v>
      </c>
      <c r="Q176" s="22">
        <v>215367</v>
      </c>
      <c r="R176" s="22">
        <v>195306</v>
      </c>
      <c r="S176" s="22">
        <v>0</v>
      </c>
      <c r="T176" s="22">
        <v>0</v>
      </c>
      <c r="U176" s="22">
        <v>314453</v>
      </c>
      <c r="V176" s="22">
        <v>0</v>
      </c>
      <c r="W176" s="22">
        <v>64779</v>
      </c>
      <c r="X176" s="22">
        <v>0</v>
      </c>
      <c r="Y176" s="22">
        <v>7152026</v>
      </c>
      <c r="Z176" s="22">
        <v>295842</v>
      </c>
      <c r="AA176" s="22">
        <v>0</v>
      </c>
      <c r="AB176" s="22">
        <v>1183110</v>
      </c>
      <c r="AC176" s="22">
        <v>171291</v>
      </c>
      <c r="AD176" s="22">
        <v>30231534</v>
      </c>
      <c r="AE176" s="22">
        <v>7396672</v>
      </c>
      <c r="AF176" s="22">
        <v>2201355</v>
      </c>
      <c r="AG176" s="22">
        <v>860536</v>
      </c>
      <c r="AH176" s="22">
        <v>8199736</v>
      </c>
      <c r="AI176" s="22">
        <v>0</v>
      </c>
      <c r="AJ176" s="22">
        <v>0</v>
      </c>
      <c r="AK176" s="22">
        <v>477265</v>
      </c>
      <c r="AL176" s="22">
        <v>0</v>
      </c>
      <c r="AM176" s="22">
        <v>37584</v>
      </c>
      <c r="AN176" s="22">
        <v>0</v>
      </c>
      <c r="AO176" s="22">
        <v>328207</v>
      </c>
      <c r="AP176" s="22">
        <v>3281467</v>
      </c>
      <c r="AQ176" s="22">
        <v>668979</v>
      </c>
      <c r="AR176" s="22">
        <v>0</v>
      </c>
      <c r="AS176" s="22">
        <v>0</v>
      </c>
      <c r="AT176" s="22">
        <v>23451801</v>
      </c>
      <c r="AU176" s="22">
        <v>6779733</v>
      </c>
    </row>
    <row r="177" spans="1:47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8717829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7629478</v>
      </c>
      <c r="M177" s="22">
        <v>236903</v>
      </c>
      <c r="N177" s="22">
        <v>486975</v>
      </c>
      <c r="O177" s="22">
        <v>0</v>
      </c>
      <c r="P177" s="22">
        <v>0</v>
      </c>
      <c r="Q177" s="22">
        <v>407780</v>
      </c>
      <c r="R177" s="22">
        <v>0</v>
      </c>
      <c r="S177" s="22">
        <v>0</v>
      </c>
      <c r="T177" s="22">
        <v>9167</v>
      </c>
      <c r="U177" s="22">
        <v>2148219</v>
      </c>
      <c r="V177" s="22">
        <v>0</v>
      </c>
      <c r="W177" s="22">
        <v>746567</v>
      </c>
      <c r="X177" s="22">
        <v>0</v>
      </c>
      <c r="Y177" s="22">
        <v>10304316</v>
      </c>
      <c r="Z177" s="22">
        <v>52254</v>
      </c>
      <c r="AA177" s="22">
        <v>0</v>
      </c>
      <c r="AB177" s="22">
        <v>0</v>
      </c>
      <c r="AC177" s="22">
        <v>118236</v>
      </c>
      <c r="AD177" s="22">
        <v>30857724</v>
      </c>
      <c r="AE177" s="22">
        <v>5764620</v>
      </c>
      <c r="AF177" s="22">
        <v>6131635</v>
      </c>
      <c r="AG177" s="22">
        <v>0</v>
      </c>
      <c r="AH177" s="22">
        <v>2281288</v>
      </c>
      <c r="AI177" s="22">
        <v>0</v>
      </c>
      <c r="AJ177" s="22">
        <v>156651</v>
      </c>
      <c r="AK177" s="22">
        <v>60308</v>
      </c>
      <c r="AL177" s="22">
        <v>27580</v>
      </c>
      <c r="AM177" s="22">
        <v>14164</v>
      </c>
      <c r="AN177" s="22">
        <v>0</v>
      </c>
      <c r="AO177" s="22">
        <v>589808</v>
      </c>
      <c r="AP177" s="22">
        <v>2346517</v>
      </c>
      <c r="AQ177" s="22">
        <v>0</v>
      </c>
      <c r="AR177" s="22">
        <v>0</v>
      </c>
      <c r="AS177" s="22">
        <v>4150</v>
      </c>
      <c r="AT177" s="22">
        <v>17376721</v>
      </c>
      <c r="AU177" s="22">
        <v>13481003</v>
      </c>
    </row>
    <row r="178" spans="1:47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2205222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3054871</v>
      </c>
      <c r="M178" s="22">
        <v>33679</v>
      </c>
      <c r="N178" s="22">
        <v>91625</v>
      </c>
      <c r="O178" s="22">
        <v>40012</v>
      </c>
      <c r="P178" s="22">
        <v>0</v>
      </c>
      <c r="Q178" s="22">
        <v>25616</v>
      </c>
      <c r="R178" s="22">
        <v>201415</v>
      </c>
      <c r="S178" s="22">
        <v>0</v>
      </c>
      <c r="T178" s="22">
        <v>0</v>
      </c>
      <c r="U178" s="22">
        <v>374529</v>
      </c>
      <c r="V178" s="22">
        <v>0</v>
      </c>
      <c r="W178" s="22">
        <v>2374164</v>
      </c>
      <c r="X178" s="22">
        <v>0</v>
      </c>
      <c r="Y178" s="22">
        <v>4199059</v>
      </c>
      <c r="Z178" s="22">
        <v>328917</v>
      </c>
      <c r="AA178" s="22">
        <v>0</v>
      </c>
      <c r="AB178" s="22">
        <v>0</v>
      </c>
      <c r="AC178" s="22">
        <v>324311</v>
      </c>
      <c r="AD178" s="22">
        <v>13253420</v>
      </c>
      <c r="AE178" s="22">
        <v>2009835</v>
      </c>
      <c r="AF178" s="22">
        <v>777615</v>
      </c>
      <c r="AG178" s="22">
        <v>0</v>
      </c>
      <c r="AH178" s="22">
        <v>2389208</v>
      </c>
      <c r="AI178" s="22">
        <v>0</v>
      </c>
      <c r="AJ178" s="22">
        <v>0</v>
      </c>
      <c r="AK178" s="22">
        <v>500462</v>
      </c>
      <c r="AL178" s="22">
        <v>0</v>
      </c>
      <c r="AM178" s="22">
        <v>0</v>
      </c>
      <c r="AN178" s="22">
        <v>0</v>
      </c>
      <c r="AO178" s="22">
        <v>234197</v>
      </c>
      <c r="AP178" s="22">
        <v>917221</v>
      </c>
      <c r="AQ178" s="22">
        <v>30329</v>
      </c>
      <c r="AR178" s="22">
        <v>0</v>
      </c>
      <c r="AS178" s="22">
        <v>0</v>
      </c>
      <c r="AT178" s="22">
        <v>6858867</v>
      </c>
      <c r="AU178" s="22">
        <v>6394553</v>
      </c>
    </row>
    <row r="179" spans="1:47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2007352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961339</v>
      </c>
      <c r="M179" s="22">
        <v>93234</v>
      </c>
      <c r="N179" s="22">
        <v>0</v>
      </c>
      <c r="O179" s="22">
        <v>0</v>
      </c>
      <c r="P179" s="22">
        <v>41236</v>
      </c>
      <c r="Q179" s="22">
        <v>2299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151069</v>
      </c>
      <c r="Z179" s="22">
        <v>650000</v>
      </c>
      <c r="AA179" s="22">
        <v>0</v>
      </c>
      <c r="AB179" s="22">
        <v>0</v>
      </c>
      <c r="AC179" s="22">
        <v>48685</v>
      </c>
      <c r="AD179" s="22">
        <v>3955214</v>
      </c>
      <c r="AE179" s="22">
        <v>1089933</v>
      </c>
      <c r="AF179" s="22">
        <v>950635</v>
      </c>
      <c r="AG179" s="22">
        <v>0</v>
      </c>
      <c r="AH179" s="22">
        <v>1117011</v>
      </c>
      <c r="AI179" s="22">
        <v>0</v>
      </c>
      <c r="AJ179" s="22">
        <v>54231</v>
      </c>
      <c r="AK179" s="22">
        <v>0</v>
      </c>
      <c r="AL179" s="22">
        <v>0</v>
      </c>
      <c r="AM179" s="22">
        <v>14473</v>
      </c>
      <c r="AN179" s="22">
        <v>0</v>
      </c>
      <c r="AO179" s="22">
        <v>31409</v>
      </c>
      <c r="AP179" s="22">
        <v>782872</v>
      </c>
      <c r="AQ179" s="22">
        <v>0</v>
      </c>
      <c r="AR179" s="22">
        <v>0</v>
      </c>
      <c r="AS179" s="22">
        <v>68652</v>
      </c>
      <c r="AT179" s="22">
        <v>4109216</v>
      </c>
      <c r="AU179" s="22">
        <v>-154002</v>
      </c>
    </row>
    <row r="180" spans="1:47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10371122</v>
      </c>
      <c r="F180" s="22">
        <v>0</v>
      </c>
      <c r="G180" s="22">
        <v>0</v>
      </c>
      <c r="H180" s="22">
        <v>0</v>
      </c>
      <c r="I180" s="22">
        <v>0</v>
      </c>
      <c r="J180" s="22">
        <v>18937</v>
      </c>
      <c r="K180" s="22">
        <v>0</v>
      </c>
      <c r="L180" s="22">
        <v>4748291</v>
      </c>
      <c r="M180" s="22">
        <v>229190</v>
      </c>
      <c r="N180" s="22">
        <v>542692</v>
      </c>
      <c r="O180" s="22">
        <v>341251</v>
      </c>
      <c r="P180" s="22">
        <v>945147</v>
      </c>
      <c r="Q180" s="22">
        <v>224244</v>
      </c>
      <c r="R180" s="22">
        <v>335350</v>
      </c>
      <c r="S180" s="22">
        <v>0</v>
      </c>
      <c r="T180" s="22">
        <v>0</v>
      </c>
      <c r="U180" s="22">
        <v>9989500</v>
      </c>
      <c r="V180" s="22">
        <v>0</v>
      </c>
      <c r="W180" s="22">
        <v>1364006</v>
      </c>
      <c r="X180" s="22">
        <v>0</v>
      </c>
      <c r="Y180" s="22">
        <v>5877812</v>
      </c>
      <c r="Z180" s="22">
        <v>174380</v>
      </c>
      <c r="AA180" s="22">
        <v>0</v>
      </c>
      <c r="AB180" s="22">
        <v>480988</v>
      </c>
      <c r="AC180" s="22">
        <v>323235</v>
      </c>
      <c r="AD180" s="22">
        <v>35966145</v>
      </c>
      <c r="AE180" s="22">
        <v>6432459</v>
      </c>
      <c r="AF180" s="22">
        <v>4749053</v>
      </c>
      <c r="AG180" s="22">
        <v>1194890</v>
      </c>
      <c r="AH180" s="22">
        <v>2182055</v>
      </c>
      <c r="AI180" s="22">
        <v>0</v>
      </c>
      <c r="AJ180" s="22">
        <v>0</v>
      </c>
      <c r="AK180" s="22">
        <v>0</v>
      </c>
      <c r="AL180" s="22">
        <v>615584</v>
      </c>
      <c r="AM180" s="22">
        <v>8347</v>
      </c>
      <c r="AN180" s="22">
        <v>0</v>
      </c>
      <c r="AO180" s="22">
        <v>518221</v>
      </c>
      <c r="AP180" s="22">
        <v>3646374</v>
      </c>
      <c r="AQ180" s="22">
        <v>1547165</v>
      </c>
      <c r="AR180" s="22">
        <v>0</v>
      </c>
      <c r="AS180" s="22">
        <v>77726</v>
      </c>
      <c r="AT180" s="22">
        <v>20971874</v>
      </c>
      <c r="AU180" s="22">
        <v>14994271</v>
      </c>
    </row>
    <row r="181" spans="1:47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6669208</v>
      </c>
      <c r="F181" s="22">
        <v>0</v>
      </c>
      <c r="G181" s="22">
        <v>0</v>
      </c>
      <c r="H181" s="22">
        <v>0</v>
      </c>
      <c r="I181" s="22">
        <v>0</v>
      </c>
      <c r="J181" s="22">
        <v>23745</v>
      </c>
      <c r="K181" s="22">
        <v>12364</v>
      </c>
      <c r="L181" s="22">
        <v>7277065</v>
      </c>
      <c r="M181" s="22">
        <v>109201</v>
      </c>
      <c r="N181" s="22">
        <v>209821</v>
      </c>
      <c r="O181" s="22">
        <v>212351</v>
      </c>
      <c r="P181" s="22">
        <v>1010609</v>
      </c>
      <c r="Q181" s="22">
        <v>176008</v>
      </c>
      <c r="R181" s="22">
        <v>646795</v>
      </c>
      <c r="S181" s="22">
        <v>22833</v>
      </c>
      <c r="T181" s="22">
        <v>0</v>
      </c>
      <c r="U181" s="22">
        <v>7835182</v>
      </c>
      <c r="V181" s="22">
        <v>15000</v>
      </c>
      <c r="W181" s="22">
        <v>4461821</v>
      </c>
      <c r="X181" s="22">
        <v>0</v>
      </c>
      <c r="Y181" s="22">
        <v>1942221</v>
      </c>
      <c r="Z181" s="22">
        <v>326907</v>
      </c>
      <c r="AA181" s="22">
        <v>48735</v>
      </c>
      <c r="AB181" s="22">
        <v>0</v>
      </c>
      <c r="AC181" s="22">
        <v>313007</v>
      </c>
      <c r="AD181" s="22">
        <v>31312873</v>
      </c>
      <c r="AE181" s="22">
        <v>7403528</v>
      </c>
      <c r="AF181" s="22">
        <v>4746869</v>
      </c>
      <c r="AG181" s="22">
        <v>635325</v>
      </c>
      <c r="AH181" s="22">
        <v>2475984</v>
      </c>
      <c r="AI181" s="22">
        <v>14890</v>
      </c>
      <c r="AJ181" s="22">
        <v>4635</v>
      </c>
      <c r="AK181" s="22">
        <v>128283</v>
      </c>
      <c r="AL181" s="22">
        <v>126823</v>
      </c>
      <c r="AM181" s="22">
        <v>5000</v>
      </c>
      <c r="AN181" s="22">
        <v>17792</v>
      </c>
      <c r="AO181" s="22">
        <v>602197</v>
      </c>
      <c r="AP181" s="22">
        <v>3673708</v>
      </c>
      <c r="AQ181" s="22">
        <v>968241</v>
      </c>
      <c r="AR181" s="22">
        <v>0</v>
      </c>
      <c r="AS181" s="22">
        <v>3300</v>
      </c>
      <c r="AT181" s="22">
        <v>20806575</v>
      </c>
      <c r="AU181" s="22">
        <v>10506298</v>
      </c>
    </row>
    <row r="182" spans="1:47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2568185</v>
      </c>
      <c r="F182" s="22">
        <v>0</v>
      </c>
      <c r="G182" s="22">
        <v>0</v>
      </c>
      <c r="H182" s="22">
        <v>0</v>
      </c>
      <c r="I182" s="22">
        <v>0</v>
      </c>
      <c r="J182" s="22">
        <v>84909</v>
      </c>
      <c r="K182" s="22">
        <v>90034</v>
      </c>
      <c r="L182" s="22">
        <v>2401683</v>
      </c>
      <c r="M182" s="22">
        <v>40510</v>
      </c>
      <c r="N182" s="22">
        <v>58920</v>
      </c>
      <c r="O182" s="22">
        <v>19964</v>
      </c>
      <c r="P182" s="22">
        <v>175480</v>
      </c>
      <c r="Q182" s="22">
        <v>2731</v>
      </c>
      <c r="R182" s="22">
        <v>162441</v>
      </c>
      <c r="S182" s="22">
        <v>257</v>
      </c>
      <c r="T182" s="22">
        <v>0</v>
      </c>
      <c r="U182" s="22">
        <v>1112210</v>
      </c>
      <c r="V182" s="22">
        <v>0</v>
      </c>
      <c r="W182" s="22">
        <v>959576</v>
      </c>
      <c r="X182" s="22">
        <v>0</v>
      </c>
      <c r="Y182" s="22">
        <v>2464272</v>
      </c>
      <c r="Z182" s="22">
        <v>128866</v>
      </c>
      <c r="AA182" s="22">
        <v>0</v>
      </c>
      <c r="AB182" s="22">
        <v>82197</v>
      </c>
      <c r="AC182" s="22">
        <v>184022</v>
      </c>
      <c r="AD182" s="22">
        <v>10536257</v>
      </c>
      <c r="AE182" s="22">
        <v>2181678</v>
      </c>
      <c r="AF182" s="22">
        <v>1212682</v>
      </c>
      <c r="AG182" s="22">
        <v>0</v>
      </c>
      <c r="AH182" s="22">
        <v>1109867</v>
      </c>
      <c r="AI182" s="22">
        <v>0</v>
      </c>
      <c r="AJ182" s="22">
        <v>0</v>
      </c>
      <c r="AK182" s="22">
        <v>247412</v>
      </c>
      <c r="AL182" s="22">
        <v>322415</v>
      </c>
      <c r="AM182" s="22">
        <v>35705</v>
      </c>
      <c r="AN182" s="22">
        <v>0</v>
      </c>
      <c r="AO182" s="22">
        <v>145600</v>
      </c>
      <c r="AP182" s="22">
        <v>1285881</v>
      </c>
      <c r="AQ182" s="22">
        <v>66529</v>
      </c>
      <c r="AR182" s="22">
        <v>0</v>
      </c>
      <c r="AS182" s="22">
        <v>5131</v>
      </c>
      <c r="AT182" s="22">
        <v>6612900</v>
      </c>
      <c r="AU182" s="22">
        <v>3923357</v>
      </c>
    </row>
    <row r="183" spans="1:47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1705094</v>
      </c>
      <c r="F183" s="22">
        <v>0</v>
      </c>
      <c r="G183" s="22">
        <v>0</v>
      </c>
      <c r="H183" s="22">
        <v>0</v>
      </c>
      <c r="I183" s="22">
        <v>0</v>
      </c>
      <c r="J183" s="22">
        <v>22691</v>
      </c>
      <c r="K183" s="22">
        <v>0</v>
      </c>
      <c r="L183" s="22">
        <v>1391627</v>
      </c>
      <c r="M183" s="22">
        <v>69954</v>
      </c>
      <c r="N183" s="22">
        <v>73121</v>
      </c>
      <c r="O183" s="22">
        <v>4264</v>
      </c>
      <c r="P183" s="22">
        <v>81492</v>
      </c>
      <c r="Q183" s="22">
        <v>38946</v>
      </c>
      <c r="R183" s="22">
        <v>45684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665031</v>
      </c>
      <c r="Z183" s="22">
        <v>139240</v>
      </c>
      <c r="AA183" s="22">
        <v>0</v>
      </c>
      <c r="AB183" s="22">
        <v>0</v>
      </c>
      <c r="AC183" s="22">
        <v>51858</v>
      </c>
      <c r="AD183" s="22">
        <v>4289002</v>
      </c>
      <c r="AE183" s="22">
        <v>850970</v>
      </c>
      <c r="AF183" s="22">
        <v>800831</v>
      </c>
      <c r="AG183" s="22">
        <v>0</v>
      </c>
      <c r="AH183" s="22">
        <v>1241197</v>
      </c>
      <c r="AI183" s="22">
        <v>0</v>
      </c>
      <c r="AJ183" s="22">
        <v>0</v>
      </c>
      <c r="AK183" s="22">
        <v>188740</v>
      </c>
      <c r="AL183" s="22">
        <v>18552</v>
      </c>
      <c r="AM183" s="22">
        <v>10139</v>
      </c>
      <c r="AN183" s="22">
        <v>0</v>
      </c>
      <c r="AO183" s="22">
        <v>70190</v>
      </c>
      <c r="AP183" s="22">
        <v>621390</v>
      </c>
      <c r="AQ183" s="22">
        <v>426233</v>
      </c>
      <c r="AR183" s="22">
        <v>0</v>
      </c>
      <c r="AS183" s="22">
        <v>78038</v>
      </c>
      <c r="AT183" s="22">
        <v>4306280</v>
      </c>
      <c r="AU183" s="22">
        <v>-17278</v>
      </c>
    </row>
    <row r="184" spans="1:47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798324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651307</v>
      </c>
      <c r="M184" s="22">
        <v>30484</v>
      </c>
      <c r="N184" s="22">
        <v>4470</v>
      </c>
      <c r="O184" s="22">
        <v>6578</v>
      </c>
      <c r="P184" s="22">
        <v>58257</v>
      </c>
      <c r="Q184" s="22">
        <v>10411</v>
      </c>
      <c r="R184" s="22">
        <v>2991</v>
      </c>
      <c r="S184" s="22">
        <v>0</v>
      </c>
      <c r="T184" s="22">
        <v>13475</v>
      </c>
      <c r="U184" s="22">
        <v>25000</v>
      </c>
      <c r="V184" s="22">
        <v>7135</v>
      </c>
      <c r="W184" s="22">
        <v>0</v>
      </c>
      <c r="X184" s="22">
        <v>0</v>
      </c>
      <c r="Y184" s="22">
        <v>389308</v>
      </c>
      <c r="Z184" s="22">
        <v>117791</v>
      </c>
      <c r="AA184" s="22">
        <v>0</v>
      </c>
      <c r="AB184" s="22">
        <v>0</v>
      </c>
      <c r="AC184" s="22">
        <v>137101</v>
      </c>
      <c r="AD184" s="22">
        <v>2252632</v>
      </c>
      <c r="AE184" s="22">
        <v>857778</v>
      </c>
      <c r="AF184" s="22">
        <v>844766</v>
      </c>
      <c r="AG184" s="22">
        <v>0</v>
      </c>
      <c r="AH184" s="22">
        <v>397732</v>
      </c>
      <c r="AI184" s="22">
        <v>-970</v>
      </c>
      <c r="AJ184" s="22">
        <v>0</v>
      </c>
      <c r="AK184" s="22">
        <v>0</v>
      </c>
      <c r="AL184" s="22">
        <v>26275</v>
      </c>
      <c r="AM184" s="22">
        <v>988</v>
      </c>
      <c r="AN184" s="22">
        <v>0</v>
      </c>
      <c r="AO184" s="22">
        <v>37764</v>
      </c>
      <c r="AP184" s="22">
        <v>304318</v>
      </c>
      <c r="AQ184" s="22">
        <v>0</v>
      </c>
      <c r="AR184" s="22">
        <v>0</v>
      </c>
      <c r="AS184" s="22">
        <v>11176</v>
      </c>
      <c r="AT184" s="22">
        <v>2479827</v>
      </c>
      <c r="AU184" s="22">
        <v>-227195</v>
      </c>
    </row>
    <row r="185" spans="1:47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899082</v>
      </c>
      <c r="F185" s="22">
        <v>0</v>
      </c>
      <c r="G185" s="22">
        <v>0</v>
      </c>
      <c r="H185" s="22">
        <v>0</v>
      </c>
      <c r="I185" s="22">
        <v>0</v>
      </c>
      <c r="J185" s="22">
        <v>54032</v>
      </c>
      <c r="K185" s="22">
        <v>149721</v>
      </c>
      <c r="L185" s="22">
        <v>516644</v>
      </c>
      <c r="M185" s="22">
        <v>28599</v>
      </c>
      <c r="N185" s="22">
        <v>8452</v>
      </c>
      <c r="O185" s="22">
        <v>0</v>
      </c>
      <c r="P185" s="22">
        <v>92276</v>
      </c>
      <c r="Q185" s="22">
        <v>2051</v>
      </c>
      <c r="R185" s="22">
        <v>23966</v>
      </c>
      <c r="S185" s="22">
        <v>0</v>
      </c>
      <c r="T185" s="22">
        <v>7290</v>
      </c>
      <c r="U185" s="22">
        <v>0</v>
      </c>
      <c r="V185" s="22">
        <v>0</v>
      </c>
      <c r="W185" s="22">
        <v>68659</v>
      </c>
      <c r="X185" s="22">
        <v>0</v>
      </c>
      <c r="Y185" s="22">
        <v>919324</v>
      </c>
      <c r="Z185" s="22">
        <v>8007</v>
      </c>
      <c r="AA185" s="22">
        <v>0</v>
      </c>
      <c r="AB185" s="22">
        <v>0</v>
      </c>
      <c r="AC185" s="22">
        <v>16726</v>
      </c>
      <c r="AD185" s="22">
        <v>2794829</v>
      </c>
      <c r="AE185" s="22">
        <v>761908</v>
      </c>
      <c r="AF185" s="22">
        <v>575989</v>
      </c>
      <c r="AG185" s="22">
        <v>105047</v>
      </c>
      <c r="AH185" s="22">
        <v>460245</v>
      </c>
      <c r="AI185" s="22">
        <v>0</v>
      </c>
      <c r="AJ185" s="22">
        <v>0</v>
      </c>
      <c r="AK185" s="22">
        <v>0</v>
      </c>
      <c r="AL185" s="22">
        <v>104341</v>
      </c>
      <c r="AM185" s="22">
        <v>6747</v>
      </c>
      <c r="AN185" s="22">
        <v>0</v>
      </c>
      <c r="AO185" s="22">
        <v>16912</v>
      </c>
      <c r="AP185" s="22">
        <v>253183</v>
      </c>
      <c r="AQ185" s="22">
        <v>0</v>
      </c>
      <c r="AR185" s="22">
        <v>0</v>
      </c>
      <c r="AS185" s="22">
        <v>11641</v>
      </c>
      <c r="AT185" s="22">
        <v>2296013</v>
      </c>
      <c r="AU185" s="22">
        <v>498816</v>
      </c>
    </row>
    <row r="186" spans="1:47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2266973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1206364</v>
      </c>
      <c r="M186" s="22">
        <v>211004</v>
      </c>
      <c r="N186" s="22">
        <v>37946</v>
      </c>
      <c r="O186" s="22">
        <v>0</v>
      </c>
      <c r="P186" s="22">
        <v>185614</v>
      </c>
      <c r="Q186" s="22">
        <v>17707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903497</v>
      </c>
      <c r="X186" s="22">
        <v>3528</v>
      </c>
      <c r="Y186" s="22">
        <v>1572731</v>
      </c>
      <c r="Z186" s="22">
        <v>0</v>
      </c>
      <c r="AA186" s="22">
        <v>0</v>
      </c>
      <c r="AB186" s="22">
        <v>0</v>
      </c>
      <c r="AC186" s="22">
        <v>35485</v>
      </c>
      <c r="AD186" s="22">
        <v>6440849</v>
      </c>
      <c r="AE186" s="22">
        <v>1402527</v>
      </c>
      <c r="AF186" s="22">
        <v>995651</v>
      </c>
      <c r="AG186" s="22">
        <v>0</v>
      </c>
      <c r="AH186" s="22">
        <v>519044</v>
      </c>
      <c r="AI186" s="22">
        <v>0</v>
      </c>
      <c r="AJ186" s="22">
        <v>0</v>
      </c>
      <c r="AK186" s="22">
        <v>423785</v>
      </c>
      <c r="AL186" s="22">
        <v>0</v>
      </c>
      <c r="AM186" s="22">
        <v>0</v>
      </c>
      <c r="AN186" s="22">
        <v>0</v>
      </c>
      <c r="AO186" s="22">
        <v>49770</v>
      </c>
      <c r="AP186" s="22">
        <v>944789</v>
      </c>
      <c r="AQ186" s="22">
        <v>189435</v>
      </c>
      <c r="AR186" s="22">
        <v>0</v>
      </c>
      <c r="AS186" s="22">
        <v>6257</v>
      </c>
      <c r="AT186" s="22">
        <v>4531258</v>
      </c>
      <c r="AU186" s="22">
        <v>1909591</v>
      </c>
    </row>
    <row r="187" spans="1:47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2062516</v>
      </c>
      <c r="F187" s="22">
        <v>0</v>
      </c>
      <c r="G187" s="22">
        <v>0</v>
      </c>
      <c r="H187" s="22">
        <v>0</v>
      </c>
      <c r="I187" s="22">
        <v>0</v>
      </c>
      <c r="J187" s="22">
        <v>173903</v>
      </c>
      <c r="K187" s="22">
        <v>0</v>
      </c>
      <c r="L187" s="22">
        <v>3557658</v>
      </c>
      <c r="M187" s="22">
        <v>48815</v>
      </c>
      <c r="N187" s="22">
        <v>19593</v>
      </c>
      <c r="O187" s="22">
        <v>43089</v>
      </c>
      <c r="P187" s="22">
        <v>75351</v>
      </c>
      <c r="Q187" s="22">
        <v>3217</v>
      </c>
      <c r="R187" s="22">
        <v>118651</v>
      </c>
      <c r="S187" s="22">
        <v>0</v>
      </c>
      <c r="T187" s="22">
        <v>0</v>
      </c>
      <c r="U187" s="22">
        <v>212500</v>
      </c>
      <c r="V187" s="22">
        <v>0</v>
      </c>
      <c r="W187" s="22">
        <v>0</v>
      </c>
      <c r="X187" s="22">
        <v>0</v>
      </c>
      <c r="Y187" s="22">
        <v>677148</v>
      </c>
      <c r="Z187" s="22">
        <v>1045522</v>
      </c>
      <c r="AA187" s="22">
        <v>0</v>
      </c>
      <c r="AB187" s="22">
        <v>0</v>
      </c>
      <c r="AC187" s="22">
        <v>402129</v>
      </c>
      <c r="AD187" s="22">
        <v>8440092</v>
      </c>
      <c r="AE187" s="22">
        <v>2440399</v>
      </c>
      <c r="AF187" s="22">
        <v>969355</v>
      </c>
      <c r="AG187" s="22">
        <v>1052245</v>
      </c>
      <c r="AH187" s="22">
        <v>1141215</v>
      </c>
      <c r="AI187" s="22">
        <v>0</v>
      </c>
      <c r="AJ187" s="22">
        <v>50000</v>
      </c>
      <c r="AK187" s="22">
        <v>9807</v>
      </c>
      <c r="AL187" s="22">
        <v>70756</v>
      </c>
      <c r="AM187" s="22">
        <v>22735</v>
      </c>
      <c r="AN187" s="22">
        <v>0</v>
      </c>
      <c r="AO187" s="22">
        <v>278023</v>
      </c>
      <c r="AP187" s="22">
        <v>1721888</v>
      </c>
      <c r="AQ187" s="22">
        <v>63232</v>
      </c>
      <c r="AR187" s="22">
        <v>0</v>
      </c>
      <c r="AS187" s="22">
        <v>69308</v>
      </c>
      <c r="AT187" s="22">
        <v>7888963</v>
      </c>
      <c r="AU187" s="22">
        <v>551129</v>
      </c>
    </row>
    <row r="188" spans="1:47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550251</v>
      </c>
      <c r="F188" s="22">
        <v>0</v>
      </c>
      <c r="G188" s="22">
        <v>0</v>
      </c>
      <c r="H188" s="22">
        <v>0</v>
      </c>
      <c r="I188" s="22">
        <v>0</v>
      </c>
      <c r="J188" s="22">
        <v>259525</v>
      </c>
      <c r="K188" s="22">
        <v>0</v>
      </c>
      <c r="L188" s="22">
        <v>868694</v>
      </c>
      <c r="M188" s="22">
        <v>40992</v>
      </c>
      <c r="N188" s="22">
        <v>9120</v>
      </c>
      <c r="O188" s="22">
        <v>0</v>
      </c>
      <c r="P188" s="22">
        <v>19615</v>
      </c>
      <c r="Q188" s="22">
        <v>14403</v>
      </c>
      <c r="R188" s="22">
        <v>108955</v>
      </c>
      <c r="S188" s="22">
        <v>0</v>
      </c>
      <c r="T188" s="22">
        <v>0</v>
      </c>
      <c r="U188" s="22">
        <v>0</v>
      </c>
      <c r="V188" s="22">
        <v>0</v>
      </c>
      <c r="W188" s="22">
        <v>5188</v>
      </c>
      <c r="X188" s="22">
        <v>0</v>
      </c>
      <c r="Y188" s="22">
        <v>433054</v>
      </c>
      <c r="Z188" s="22">
        <v>252262</v>
      </c>
      <c r="AA188" s="22">
        <v>0</v>
      </c>
      <c r="AB188" s="22">
        <v>31110</v>
      </c>
      <c r="AC188" s="22">
        <v>41066</v>
      </c>
      <c r="AD188" s="22">
        <v>2634235</v>
      </c>
      <c r="AE188" s="22">
        <v>733623</v>
      </c>
      <c r="AF188" s="22">
        <v>782742</v>
      </c>
      <c r="AG188" s="22">
        <v>0</v>
      </c>
      <c r="AH188" s="22">
        <v>417241</v>
      </c>
      <c r="AI188" s="22">
        <v>2699</v>
      </c>
      <c r="AJ188" s="22">
        <v>0</v>
      </c>
      <c r="AK188" s="22">
        <v>43478</v>
      </c>
      <c r="AL188" s="22">
        <v>0</v>
      </c>
      <c r="AM188" s="22">
        <v>1116</v>
      </c>
      <c r="AN188" s="22">
        <v>0</v>
      </c>
      <c r="AO188" s="22">
        <v>1134</v>
      </c>
      <c r="AP188" s="22">
        <v>391029</v>
      </c>
      <c r="AQ188" s="22">
        <v>436565</v>
      </c>
      <c r="AR188" s="22">
        <v>0</v>
      </c>
      <c r="AS188" s="22">
        <v>0</v>
      </c>
      <c r="AT188" s="22">
        <v>2809627</v>
      </c>
      <c r="AU188" s="22">
        <v>-175392</v>
      </c>
    </row>
    <row r="189" spans="1:47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6940603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3995751</v>
      </c>
      <c r="M189" s="22">
        <v>135773</v>
      </c>
      <c r="N189" s="22">
        <v>36189</v>
      </c>
      <c r="O189" s="22">
        <v>64231</v>
      </c>
      <c r="P189" s="22">
        <v>724065</v>
      </c>
      <c r="Q189" s="22">
        <v>153919</v>
      </c>
      <c r="R189" s="22">
        <v>385866</v>
      </c>
      <c r="S189" s="22">
        <v>0</v>
      </c>
      <c r="T189" s="22">
        <v>-3325</v>
      </c>
      <c r="U189" s="22">
        <v>0</v>
      </c>
      <c r="V189" s="22">
        <v>0</v>
      </c>
      <c r="W189" s="22">
        <v>427416</v>
      </c>
      <c r="X189" s="22">
        <v>0</v>
      </c>
      <c r="Y189" s="22">
        <v>6389544</v>
      </c>
      <c r="Z189" s="22">
        <v>240049</v>
      </c>
      <c r="AA189" s="22">
        <v>0</v>
      </c>
      <c r="AB189" s="22">
        <v>0</v>
      </c>
      <c r="AC189" s="22">
        <v>149312</v>
      </c>
      <c r="AD189" s="22">
        <v>19639393</v>
      </c>
      <c r="AE189" s="22">
        <v>6731492</v>
      </c>
      <c r="AF189" s="22">
        <v>3032361</v>
      </c>
      <c r="AG189" s="22">
        <v>757908</v>
      </c>
      <c r="AH189" s="22">
        <v>3488800</v>
      </c>
      <c r="AI189" s="22">
        <v>0</v>
      </c>
      <c r="AJ189" s="22">
        <v>0</v>
      </c>
      <c r="AK189" s="22">
        <v>2069996</v>
      </c>
      <c r="AL189" s="22">
        <v>0</v>
      </c>
      <c r="AM189" s="22">
        <v>24161</v>
      </c>
      <c r="AN189" s="22">
        <v>0</v>
      </c>
      <c r="AO189" s="22">
        <v>168430</v>
      </c>
      <c r="AP189" s="22">
        <v>3958231</v>
      </c>
      <c r="AQ189" s="22">
        <v>0</v>
      </c>
      <c r="AR189" s="22">
        <v>0</v>
      </c>
      <c r="AS189" s="22">
        <v>87619</v>
      </c>
      <c r="AT189" s="22">
        <v>20318998</v>
      </c>
      <c r="AU189" s="22">
        <v>-679605</v>
      </c>
    </row>
    <row r="190" spans="1:47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3418950</v>
      </c>
      <c r="F190" s="22">
        <v>0</v>
      </c>
      <c r="G190" s="22">
        <v>0</v>
      </c>
      <c r="H190" s="22">
        <v>0</v>
      </c>
      <c r="I190" s="22">
        <v>0</v>
      </c>
      <c r="J190" s="22">
        <v>206413</v>
      </c>
      <c r="K190" s="22">
        <v>0</v>
      </c>
      <c r="L190" s="22">
        <v>3224852</v>
      </c>
      <c r="M190" s="22">
        <v>21570</v>
      </c>
      <c r="N190" s="22">
        <v>91810</v>
      </c>
      <c r="O190" s="22">
        <v>37438</v>
      </c>
      <c r="P190" s="22">
        <v>276794</v>
      </c>
      <c r="Q190" s="22">
        <v>85998</v>
      </c>
      <c r="R190" s="22">
        <v>221076</v>
      </c>
      <c r="S190" s="22">
        <v>0</v>
      </c>
      <c r="T190" s="22">
        <v>32410</v>
      </c>
      <c r="U190" s="22">
        <v>0</v>
      </c>
      <c r="V190" s="22">
        <v>0</v>
      </c>
      <c r="W190" s="22">
        <v>914675</v>
      </c>
      <c r="X190" s="22">
        <v>0</v>
      </c>
      <c r="Y190" s="22">
        <v>2669260</v>
      </c>
      <c r="Z190" s="22">
        <v>415272</v>
      </c>
      <c r="AA190" s="22">
        <v>188698</v>
      </c>
      <c r="AB190" s="22">
        <v>4514</v>
      </c>
      <c r="AC190" s="22">
        <v>89075</v>
      </c>
      <c r="AD190" s="22">
        <v>11898805</v>
      </c>
      <c r="AE190" s="22">
        <v>2646269</v>
      </c>
      <c r="AF190" s="22">
        <v>1786598</v>
      </c>
      <c r="AG190" s="22">
        <v>800</v>
      </c>
      <c r="AH190" s="22">
        <v>1469585</v>
      </c>
      <c r="AI190" s="22">
        <v>0</v>
      </c>
      <c r="AJ190" s="22">
        <v>289599</v>
      </c>
      <c r="AK190" s="22">
        <v>0</v>
      </c>
      <c r="AL190" s="22">
        <v>190561</v>
      </c>
      <c r="AM190" s="22">
        <v>3505</v>
      </c>
      <c r="AN190" s="22">
        <v>0</v>
      </c>
      <c r="AO190" s="22">
        <v>173571</v>
      </c>
      <c r="AP190" s="22">
        <v>1675132</v>
      </c>
      <c r="AQ190" s="22">
        <v>0</v>
      </c>
      <c r="AR190" s="22">
        <v>120273</v>
      </c>
      <c r="AS190" s="22">
        <v>120360</v>
      </c>
      <c r="AT190" s="22">
        <v>8476253</v>
      </c>
      <c r="AU190" s="22">
        <v>3422552</v>
      </c>
    </row>
    <row r="191" spans="1:47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1018059</v>
      </c>
      <c r="F191" s="22">
        <v>0</v>
      </c>
      <c r="G191" s="22">
        <v>0</v>
      </c>
      <c r="H191" s="22">
        <v>30864</v>
      </c>
      <c r="I191" s="22">
        <v>0</v>
      </c>
      <c r="J191" s="22">
        <v>3412</v>
      </c>
      <c r="K191" s="22">
        <v>0</v>
      </c>
      <c r="L191" s="22">
        <v>765503</v>
      </c>
      <c r="M191" s="22">
        <v>23871</v>
      </c>
      <c r="N191" s="22">
        <v>5070</v>
      </c>
      <c r="O191" s="22">
        <v>0</v>
      </c>
      <c r="P191" s="22">
        <v>99947</v>
      </c>
      <c r="Q191" s="22">
        <v>6612</v>
      </c>
      <c r="R191" s="22">
        <v>48110</v>
      </c>
      <c r="S191" s="22">
        <v>76014</v>
      </c>
      <c r="T191" s="22">
        <v>0</v>
      </c>
      <c r="U191" s="22">
        <v>0</v>
      </c>
      <c r="V191" s="22">
        <v>0</v>
      </c>
      <c r="W191" s="22">
        <v>1801</v>
      </c>
      <c r="X191" s="22">
        <v>0</v>
      </c>
      <c r="Y191" s="22">
        <v>386310</v>
      </c>
      <c r="Z191" s="22">
        <v>46740</v>
      </c>
      <c r="AA191" s="22">
        <v>0</v>
      </c>
      <c r="AB191" s="22">
        <v>0</v>
      </c>
      <c r="AC191" s="22">
        <v>10775</v>
      </c>
      <c r="AD191" s="22">
        <v>2523088</v>
      </c>
      <c r="AE191" s="22">
        <v>582559</v>
      </c>
      <c r="AF191" s="22">
        <v>575016</v>
      </c>
      <c r="AG191" s="22">
        <v>0</v>
      </c>
      <c r="AH191" s="22">
        <v>776565</v>
      </c>
      <c r="AI191" s="22">
        <v>45834</v>
      </c>
      <c r="AJ191" s="22">
        <v>0</v>
      </c>
      <c r="AK191" s="22">
        <v>418199</v>
      </c>
      <c r="AL191" s="22">
        <v>0</v>
      </c>
      <c r="AM191" s="22">
        <v>5137</v>
      </c>
      <c r="AN191" s="22">
        <v>0</v>
      </c>
      <c r="AO191" s="22">
        <v>61771</v>
      </c>
      <c r="AP191" s="22">
        <v>618661</v>
      </c>
      <c r="AQ191" s="22">
        <v>0</v>
      </c>
      <c r="AR191" s="22">
        <v>0</v>
      </c>
      <c r="AS191" s="22">
        <v>0</v>
      </c>
      <c r="AT191" s="22">
        <v>3083742</v>
      </c>
      <c r="AU191" s="22">
        <v>-560654</v>
      </c>
    </row>
    <row r="192" spans="1:47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2384368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1320098</v>
      </c>
      <c r="M192" s="22">
        <v>45149</v>
      </c>
      <c r="N192" s="22">
        <v>29292</v>
      </c>
      <c r="O192" s="22">
        <v>13569</v>
      </c>
      <c r="P192" s="22">
        <v>84507</v>
      </c>
      <c r="Q192" s="22">
        <v>12109</v>
      </c>
      <c r="R192" s="22">
        <v>50262</v>
      </c>
      <c r="S192" s="22">
        <v>0</v>
      </c>
      <c r="T192" s="22">
        <v>0</v>
      </c>
      <c r="U192" s="22">
        <v>0</v>
      </c>
      <c r="V192" s="22">
        <v>0</v>
      </c>
      <c r="W192" s="22">
        <v>1576282</v>
      </c>
      <c r="X192" s="22">
        <v>0</v>
      </c>
      <c r="Y192" s="22">
        <v>2954289</v>
      </c>
      <c r="Z192" s="22">
        <v>0</v>
      </c>
      <c r="AA192" s="22">
        <v>0</v>
      </c>
      <c r="AB192" s="22">
        <v>0</v>
      </c>
      <c r="AC192" s="22">
        <v>0</v>
      </c>
      <c r="AD192" s="22">
        <v>8469925</v>
      </c>
      <c r="AE192" s="22">
        <v>1133028</v>
      </c>
      <c r="AF192" s="22">
        <v>942812</v>
      </c>
      <c r="AG192" s="22">
        <v>0</v>
      </c>
      <c r="AH192" s="22">
        <v>692048</v>
      </c>
      <c r="AI192" s="22">
        <v>0</v>
      </c>
      <c r="AJ192" s="22">
        <v>0</v>
      </c>
      <c r="AK192" s="22">
        <v>495966</v>
      </c>
      <c r="AL192" s="22">
        <v>0</v>
      </c>
      <c r="AM192" s="22">
        <v>8386</v>
      </c>
      <c r="AN192" s="22">
        <v>0</v>
      </c>
      <c r="AO192" s="22">
        <v>175382</v>
      </c>
      <c r="AP192" s="22">
        <v>821356</v>
      </c>
      <c r="AQ192" s="22">
        <v>0</v>
      </c>
      <c r="AR192" s="22">
        <v>0</v>
      </c>
      <c r="AS192" s="22">
        <v>0</v>
      </c>
      <c r="AT192" s="22">
        <v>4268978</v>
      </c>
      <c r="AU192" s="22">
        <v>4200947</v>
      </c>
    </row>
    <row r="193" spans="1:47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4184498</v>
      </c>
      <c r="F193" s="22">
        <v>0</v>
      </c>
      <c r="G193" s="22">
        <v>0</v>
      </c>
      <c r="H193" s="22">
        <v>0</v>
      </c>
      <c r="I193" s="22">
        <v>0</v>
      </c>
      <c r="J193" s="22">
        <v>10710</v>
      </c>
      <c r="K193" s="22">
        <v>156595</v>
      </c>
      <c r="L193" s="22">
        <v>8525649</v>
      </c>
      <c r="M193" s="22">
        <v>72172</v>
      </c>
      <c r="N193" s="22">
        <v>150600</v>
      </c>
      <c r="O193" s="22">
        <v>0</v>
      </c>
      <c r="P193" s="22">
        <v>0</v>
      </c>
      <c r="Q193" s="22">
        <v>108410</v>
      </c>
      <c r="R193" s="22">
        <v>92568</v>
      </c>
      <c r="S193" s="22">
        <v>0</v>
      </c>
      <c r="T193" s="22">
        <v>0</v>
      </c>
      <c r="U193" s="22">
        <v>0</v>
      </c>
      <c r="V193" s="22">
        <v>0</v>
      </c>
      <c r="W193" s="22">
        <v>49842</v>
      </c>
      <c r="X193" s="22">
        <v>0</v>
      </c>
      <c r="Y193" s="22">
        <v>1949334</v>
      </c>
      <c r="Z193" s="22">
        <v>306126</v>
      </c>
      <c r="AA193" s="22">
        <v>0</v>
      </c>
      <c r="AB193" s="22">
        <v>0</v>
      </c>
      <c r="AC193" s="22">
        <v>119945</v>
      </c>
      <c r="AD193" s="22">
        <v>15726449</v>
      </c>
      <c r="AE193" s="22">
        <v>3486289</v>
      </c>
      <c r="AF193" s="22">
        <v>2856892</v>
      </c>
      <c r="AG193" s="22">
        <v>0</v>
      </c>
      <c r="AH193" s="22">
        <v>4813758</v>
      </c>
      <c r="AI193" s="22">
        <v>0</v>
      </c>
      <c r="AJ193" s="22">
        <v>0</v>
      </c>
      <c r="AK193" s="22">
        <v>460590</v>
      </c>
      <c r="AL193" s="22">
        <v>0</v>
      </c>
      <c r="AM193" s="22">
        <v>578</v>
      </c>
      <c r="AN193" s="22">
        <v>49951</v>
      </c>
      <c r="AO193" s="22">
        <v>0</v>
      </c>
      <c r="AP193" s="22">
        <v>1718004</v>
      </c>
      <c r="AQ193" s="22">
        <v>2863</v>
      </c>
      <c r="AR193" s="22">
        <v>0</v>
      </c>
      <c r="AS193" s="22">
        <v>0</v>
      </c>
      <c r="AT193" s="22">
        <v>13388925</v>
      </c>
      <c r="AU193" s="22">
        <v>2337524</v>
      </c>
    </row>
    <row r="194" spans="1:47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583411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528911</v>
      </c>
      <c r="M194" s="22">
        <v>54651</v>
      </c>
      <c r="N194" s="22">
        <v>9675</v>
      </c>
      <c r="O194" s="22">
        <v>11684</v>
      </c>
      <c r="P194" s="22">
        <v>103038</v>
      </c>
      <c r="Q194" s="22">
        <v>9725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555933</v>
      </c>
      <c r="Z194" s="22">
        <v>24988</v>
      </c>
      <c r="AA194" s="22">
        <v>0</v>
      </c>
      <c r="AB194" s="22">
        <v>0</v>
      </c>
      <c r="AC194" s="22">
        <v>46176</v>
      </c>
      <c r="AD194" s="22">
        <v>1928192</v>
      </c>
      <c r="AE194" s="22">
        <v>443008</v>
      </c>
      <c r="AF194" s="22">
        <v>501504</v>
      </c>
      <c r="AG194" s="22">
        <v>11826</v>
      </c>
      <c r="AH194" s="22">
        <v>270174</v>
      </c>
      <c r="AI194" s="22">
        <v>0</v>
      </c>
      <c r="AJ194" s="22">
        <v>0</v>
      </c>
      <c r="AK194" s="22">
        <v>0</v>
      </c>
      <c r="AL194" s="22">
        <v>7436</v>
      </c>
      <c r="AM194" s="22">
        <v>1556</v>
      </c>
      <c r="AN194" s="22">
        <v>0</v>
      </c>
      <c r="AO194" s="22">
        <v>6868</v>
      </c>
      <c r="AP194" s="22">
        <v>316543</v>
      </c>
      <c r="AQ194" s="22">
        <v>0</v>
      </c>
      <c r="AR194" s="22">
        <v>0</v>
      </c>
      <c r="AS194" s="22">
        <v>0</v>
      </c>
      <c r="AT194" s="22">
        <v>1558915</v>
      </c>
      <c r="AU194" s="22">
        <v>369277</v>
      </c>
    </row>
    <row r="195" spans="1:47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4766693</v>
      </c>
      <c r="F195" s="22">
        <v>0</v>
      </c>
      <c r="G195" s="22">
        <v>0</v>
      </c>
      <c r="H195" s="22">
        <v>82933</v>
      </c>
      <c r="I195" s="22">
        <v>0</v>
      </c>
      <c r="J195" s="22">
        <v>0</v>
      </c>
      <c r="K195" s="22">
        <v>15739</v>
      </c>
      <c r="L195" s="22">
        <v>2325787</v>
      </c>
      <c r="M195" s="22">
        <v>82393</v>
      </c>
      <c r="N195" s="22">
        <v>86660</v>
      </c>
      <c r="O195" s="22">
        <v>30601</v>
      </c>
      <c r="P195" s="22">
        <v>417596</v>
      </c>
      <c r="Q195" s="22">
        <v>87446</v>
      </c>
      <c r="R195" s="22">
        <v>274299</v>
      </c>
      <c r="S195" s="22">
        <v>0</v>
      </c>
      <c r="T195" s="22">
        <v>0</v>
      </c>
      <c r="U195" s="22">
        <v>2491816</v>
      </c>
      <c r="V195" s="22">
        <v>0</v>
      </c>
      <c r="W195" s="22">
        <v>414502</v>
      </c>
      <c r="X195" s="22">
        <v>0</v>
      </c>
      <c r="Y195" s="22">
        <v>4711841</v>
      </c>
      <c r="Z195" s="22">
        <v>227500</v>
      </c>
      <c r="AA195" s="22">
        <v>0</v>
      </c>
      <c r="AB195" s="22">
        <v>0</v>
      </c>
      <c r="AC195" s="22">
        <v>402102</v>
      </c>
      <c r="AD195" s="22">
        <v>16417908</v>
      </c>
      <c r="AE195" s="22">
        <v>2586571</v>
      </c>
      <c r="AF195" s="22">
        <v>1924729</v>
      </c>
      <c r="AG195" s="22">
        <v>223826</v>
      </c>
      <c r="AH195" s="22">
        <v>1266214</v>
      </c>
      <c r="AI195" s="22">
        <v>8684</v>
      </c>
      <c r="AJ195" s="22">
        <v>0</v>
      </c>
      <c r="AK195" s="22">
        <v>0</v>
      </c>
      <c r="AL195" s="22">
        <v>467238</v>
      </c>
      <c r="AM195" s="22">
        <v>2622</v>
      </c>
      <c r="AN195" s="22">
        <v>0</v>
      </c>
      <c r="AO195" s="22">
        <v>191503</v>
      </c>
      <c r="AP195" s="22">
        <v>962963</v>
      </c>
      <c r="AQ195" s="22">
        <v>0</v>
      </c>
      <c r="AR195" s="22">
        <v>0</v>
      </c>
      <c r="AS195" s="22">
        <v>12924</v>
      </c>
      <c r="AT195" s="22">
        <v>7647274</v>
      </c>
      <c r="AU195" s="22">
        <v>8770634</v>
      </c>
    </row>
    <row r="196" spans="1:47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9226066</v>
      </c>
      <c r="F196" s="22">
        <v>0</v>
      </c>
      <c r="G196" s="22">
        <v>0</v>
      </c>
      <c r="H196" s="22">
        <v>0</v>
      </c>
      <c r="I196" s="22">
        <v>0</v>
      </c>
      <c r="J196" s="22">
        <v>229418</v>
      </c>
      <c r="K196" s="22">
        <v>0</v>
      </c>
      <c r="L196" s="22">
        <v>5832096</v>
      </c>
      <c r="M196" s="22">
        <v>250102</v>
      </c>
      <c r="N196" s="22">
        <v>38353</v>
      </c>
      <c r="O196" s="22">
        <v>2432513</v>
      </c>
      <c r="P196" s="22">
        <v>587884</v>
      </c>
      <c r="Q196" s="22">
        <v>91412</v>
      </c>
      <c r="R196" s="22">
        <v>291546</v>
      </c>
      <c r="S196" s="22">
        <v>0</v>
      </c>
      <c r="T196" s="22">
        <v>16939</v>
      </c>
      <c r="U196" s="22">
        <v>1073938</v>
      </c>
      <c r="V196" s="22">
        <v>0</v>
      </c>
      <c r="W196" s="22">
        <v>3001207</v>
      </c>
      <c r="X196" s="22">
        <v>0</v>
      </c>
      <c r="Y196" s="22">
        <v>6601275</v>
      </c>
      <c r="Z196" s="22">
        <v>2271883</v>
      </c>
      <c r="AA196" s="22">
        <v>0</v>
      </c>
      <c r="AB196" s="22">
        <v>216061</v>
      </c>
      <c r="AC196" s="22">
        <v>204419</v>
      </c>
      <c r="AD196" s="22">
        <v>32365112</v>
      </c>
      <c r="AE196" s="22">
        <v>7726336</v>
      </c>
      <c r="AF196" s="22">
        <v>4042568</v>
      </c>
      <c r="AG196" s="22">
        <v>2341202</v>
      </c>
      <c r="AH196" s="22">
        <v>2882560</v>
      </c>
      <c r="AI196" s="22">
        <v>0</v>
      </c>
      <c r="AJ196" s="22">
        <v>0</v>
      </c>
      <c r="AK196" s="22">
        <v>138683</v>
      </c>
      <c r="AL196" s="22">
        <v>422450</v>
      </c>
      <c r="AM196" s="22">
        <v>42840</v>
      </c>
      <c r="AN196" s="22">
        <v>0</v>
      </c>
      <c r="AO196" s="22">
        <v>485457</v>
      </c>
      <c r="AP196" s="22">
        <v>4929154</v>
      </c>
      <c r="AQ196" s="22">
        <v>0</v>
      </c>
      <c r="AR196" s="22">
        <v>0</v>
      </c>
      <c r="AS196" s="22">
        <v>75934</v>
      </c>
      <c r="AT196" s="22">
        <v>23087184</v>
      </c>
      <c r="AU196" s="22">
        <v>9277928</v>
      </c>
    </row>
    <row r="197" spans="1:47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766247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385842</v>
      </c>
      <c r="M197" s="22">
        <v>21151</v>
      </c>
      <c r="N197" s="22">
        <v>1660</v>
      </c>
      <c r="O197" s="22">
        <v>3448</v>
      </c>
      <c r="P197" s="22">
        <v>34665</v>
      </c>
      <c r="Q197" s="22">
        <v>1953</v>
      </c>
      <c r="R197" s="22">
        <v>2135</v>
      </c>
      <c r="S197" s="22">
        <v>0</v>
      </c>
      <c r="T197" s="22">
        <v>3566</v>
      </c>
      <c r="U197" s="22">
        <v>26428</v>
      </c>
      <c r="V197" s="22">
        <v>1909</v>
      </c>
      <c r="W197" s="22">
        <v>0</v>
      </c>
      <c r="X197" s="22">
        <v>6644</v>
      </c>
      <c r="Y197" s="22">
        <v>128779</v>
      </c>
      <c r="Z197" s="22">
        <v>23524</v>
      </c>
      <c r="AA197" s="22">
        <v>0</v>
      </c>
      <c r="AB197" s="22">
        <v>0</v>
      </c>
      <c r="AC197" s="22">
        <v>12850</v>
      </c>
      <c r="AD197" s="22">
        <v>1420801</v>
      </c>
      <c r="AE197" s="22">
        <v>359087</v>
      </c>
      <c r="AF197" s="22">
        <v>164811</v>
      </c>
      <c r="AG197" s="22">
        <v>0</v>
      </c>
      <c r="AH197" s="22">
        <v>514886</v>
      </c>
      <c r="AI197" s="22">
        <v>0</v>
      </c>
      <c r="AJ197" s="22">
        <v>0</v>
      </c>
      <c r="AK197" s="22">
        <v>11145</v>
      </c>
      <c r="AL197" s="22">
        <v>32536</v>
      </c>
      <c r="AM197" s="22">
        <v>83</v>
      </c>
      <c r="AN197" s="22">
        <v>8420</v>
      </c>
      <c r="AO197" s="22">
        <v>13749</v>
      </c>
      <c r="AP197" s="22">
        <v>186097</v>
      </c>
      <c r="AQ197" s="22">
        <v>0</v>
      </c>
      <c r="AR197" s="22">
        <v>0</v>
      </c>
      <c r="AS197" s="22">
        <v>25158</v>
      </c>
      <c r="AT197" s="22">
        <v>1315972</v>
      </c>
      <c r="AU197" s="22">
        <v>104829</v>
      </c>
    </row>
    <row r="198" spans="1:47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1325334</v>
      </c>
      <c r="F198" s="22">
        <v>0</v>
      </c>
      <c r="G198" s="22">
        <v>0</v>
      </c>
      <c r="H198" s="22">
        <v>0</v>
      </c>
      <c r="I198" s="22">
        <v>0</v>
      </c>
      <c r="J198" s="22">
        <v>69790</v>
      </c>
      <c r="K198" s="22">
        <v>15346</v>
      </c>
      <c r="L198" s="22">
        <v>170736</v>
      </c>
      <c r="M198" s="22">
        <v>44665</v>
      </c>
      <c r="N198" s="22">
        <v>750</v>
      </c>
      <c r="O198" s="22">
        <v>34166</v>
      </c>
      <c r="P198" s="22">
        <v>22391</v>
      </c>
      <c r="Q198" s="22">
        <v>2670</v>
      </c>
      <c r="R198" s="22">
        <v>15500</v>
      </c>
      <c r="S198" s="22">
        <v>0</v>
      </c>
      <c r="T198" s="22">
        <v>0</v>
      </c>
      <c r="U198" s="22">
        <v>582903</v>
      </c>
      <c r="V198" s="22">
        <v>0</v>
      </c>
      <c r="W198" s="22">
        <v>0</v>
      </c>
      <c r="X198" s="22">
        <v>0</v>
      </c>
      <c r="Y198" s="22">
        <v>536261</v>
      </c>
      <c r="Z198" s="22">
        <v>0</v>
      </c>
      <c r="AA198" s="22">
        <v>0</v>
      </c>
      <c r="AB198" s="22">
        <v>0</v>
      </c>
      <c r="AC198" s="22">
        <v>13420</v>
      </c>
      <c r="AD198" s="22">
        <v>2833932</v>
      </c>
      <c r="AE198" s="22">
        <v>657280</v>
      </c>
      <c r="AF198" s="22">
        <v>349777</v>
      </c>
      <c r="AG198" s="22">
        <v>38759</v>
      </c>
      <c r="AH198" s="22">
        <v>179818</v>
      </c>
      <c r="AI198" s="22">
        <v>0</v>
      </c>
      <c r="AJ198" s="22">
        <v>0</v>
      </c>
      <c r="AK198" s="22">
        <v>268719</v>
      </c>
      <c r="AL198" s="22">
        <v>0</v>
      </c>
      <c r="AM198" s="22">
        <v>0</v>
      </c>
      <c r="AN198" s="22">
        <v>0</v>
      </c>
      <c r="AO198" s="22">
        <v>0</v>
      </c>
      <c r="AP198" s="22">
        <v>270750</v>
      </c>
      <c r="AQ198" s="22">
        <v>0</v>
      </c>
      <c r="AR198" s="22">
        <v>0</v>
      </c>
      <c r="AS198" s="22">
        <v>0</v>
      </c>
      <c r="AT198" s="22">
        <v>1765103</v>
      </c>
      <c r="AU198" s="22">
        <v>1068829</v>
      </c>
    </row>
    <row r="199" spans="1:47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1152004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787813</v>
      </c>
      <c r="M199" s="22">
        <v>38597</v>
      </c>
      <c r="N199" s="22">
        <v>0</v>
      </c>
      <c r="O199" s="22">
        <v>29045</v>
      </c>
      <c r="P199" s="22">
        <v>156022</v>
      </c>
      <c r="Q199" s="22">
        <v>20430</v>
      </c>
      <c r="R199" s="22">
        <v>1292</v>
      </c>
      <c r="S199" s="22">
        <v>0</v>
      </c>
      <c r="T199" s="22">
        <v>13767</v>
      </c>
      <c r="U199" s="22">
        <v>0</v>
      </c>
      <c r="V199" s="22">
        <v>0</v>
      </c>
      <c r="W199" s="22">
        <v>625796</v>
      </c>
      <c r="X199" s="22">
        <v>63698</v>
      </c>
      <c r="Y199" s="22">
        <v>1539874</v>
      </c>
      <c r="Z199" s="22">
        <v>19409</v>
      </c>
      <c r="AA199" s="22">
        <v>0</v>
      </c>
      <c r="AB199" s="22">
        <v>0</v>
      </c>
      <c r="AC199" s="22">
        <v>0</v>
      </c>
      <c r="AD199" s="22">
        <v>4447747</v>
      </c>
      <c r="AE199" s="22">
        <v>704245</v>
      </c>
      <c r="AF199" s="22">
        <v>577601</v>
      </c>
      <c r="AG199" s="22">
        <v>0</v>
      </c>
      <c r="AH199" s="22">
        <v>607278</v>
      </c>
      <c r="AI199" s="22">
        <v>3383</v>
      </c>
      <c r="AJ199" s="22">
        <v>0</v>
      </c>
      <c r="AK199" s="22">
        <v>104253</v>
      </c>
      <c r="AL199" s="22">
        <v>0</v>
      </c>
      <c r="AM199" s="22">
        <v>102</v>
      </c>
      <c r="AN199" s="22">
        <v>0</v>
      </c>
      <c r="AO199" s="22">
        <v>37814</v>
      </c>
      <c r="AP199" s="22">
        <v>175962</v>
      </c>
      <c r="AQ199" s="22">
        <v>0</v>
      </c>
      <c r="AR199" s="22">
        <v>0</v>
      </c>
      <c r="AS199" s="22">
        <v>181750</v>
      </c>
      <c r="AT199" s="22">
        <v>2392388</v>
      </c>
      <c r="AU199" s="22">
        <v>2055359</v>
      </c>
    </row>
    <row r="200" spans="1:47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140152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10189</v>
      </c>
      <c r="L200" s="22">
        <v>84152</v>
      </c>
      <c r="M200" s="22">
        <v>5521</v>
      </c>
      <c r="N200" s="22">
        <v>1809</v>
      </c>
      <c r="O200" s="22">
        <v>632</v>
      </c>
      <c r="P200" s="22">
        <v>10109</v>
      </c>
      <c r="Q200" s="22">
        <v>537</v>
      </c>
      <c r="R200" s="22">
        <v>988</v>
      </c>
      <c r="S200" s="22">
        <v>0</v>
      </c>
      <c r="T200" s="22">
        <v>0</v>
      </c>
      <c r="U200" s="22">
        <v>0</v>
      </c>
      <c r="V200" s="22">
        <v>0</v>
      </c>
      <c r="W200" s="22">
        <v>29077</v>
      </c>
      <c r="X200" s="22">
        <v>0</v>
      </c>
      <c r="Y200" s="22">
        <v>272531</v>
      </c>
      <c r="Z200" s="22">
        <v>37377</v>
      </c>
      <c r="AA200" s="22">
        <v>0</v>
      </c>
      <c r="AB200" s="22">
        <v>0</v>
      </c>
      <c r="AC200" s="22">
        <v>18216</v>
      </c>
      <c r="AD200" s="22">
        <v>611290</v>
      </c>
      <c r="AE200" s="22">
        <v>130100</v>
      </c>
      <c r="AF200" s="22">
        <v>159282</v>
      </c>
      <c r="AG200" s="22">
        <v>0</v>
      </c>
      <c r="AH200" s="22">
        <v>72061</v>
      </c>
      <c r="AI200" s="22">
        <v>-5230</v>
      </c>
      <c r="AJ200" s="22">
        <v>0</v>
      </c>
      <c r="AK200" s="22">
        <v>13809</v>
      </c>
      <c r="AL200" s="22">
        <v>0</v>
      </c>
      <c r="AM200" s="22">
        <v>0</v>
      </c>
      <c r="AN200" s="22">
        <v>0</v>
      </c>
      <c r="AO200" s="22">
        <v>5998</v>
      </c>
      <c r="AP200" s="22">
        <v>89478</v>
      </c>
      <c r="AQ200" s="22">
        <v>0</v>
      </c>
      <c r="AR200" s="22">
        <v>0</v>
      </c>
      <c r="AS200" s="22">
        <v>3120</v>
      </c>
      <c r="AT200" s="22">
        <v>468618</v>
      </c>
      <c r="AU200" s="22">
        <v>142672</v>
      </c>
    </row>
    <row r="201" spans="1:47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124772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64324</v>
      </c>
      <c r="M201" s="22">
        <v>2452</v>
      </c>
      <c r="N201" s="22">
        <v>302</v>
      </c>
      <c r="O201" s="22">
        <v>3315</v>
      </c>
      <c r="P201" s="22">
        <v>2525</v>
      </c>
      <c r="Q201" s="22">
        <v>1776</v>
      </c>
      <c r="R201" s="22">
        <v>0</v>
      </c>
      <c r="S201" s="22">
        <v>0</v>
      </c>
      <c r="T201" s="22">
        <v>3093</v>
      </c>
      <c r="U201" s="22">
        <v>0</v>
      </c>
      <c r="V201" s="22">
        <v>0</v>
      </c>
      <c r="W201" s="22">
        <v>0</v>
      </c>
      <c r="X201" s="22">
        <v>0</v>
      </c>
      <c r="Y201" s="22">
        <v>233328</v>
      </c>
      <c r="Z201" s="22">
        <v>9386</v>
      </c>
      <c r="AA201" s="22">
        <v>0</v>
      </c>
      <c r="AB201" s="22">
        <v>0</v>
      </c>
      <c r="AC201" s="22">
        <v>836</v>
      </c>
      <c r="AD201" s="22">
        <v>446109</v>
      </c>
      <c r="AE201" s="22">
        <v>73362</v>
      </c>
      <c r="AF201" s="22">
        <v>66401</v>
      </c>
      <c r="AG201" s="22">
        <v>0</v>
      </c>
      <c r="AH201" s="22">
        <v>40594</v>
      </c>
      <c r="AI201" s="22">
        <v>0</v>
      </c>
      <c r="AJ201" s="22">
        <v>0</v>
      </c>
      <c r="AK201" s="22">
        <v>27109</v>
      </c>
      <c r="AL201" s="22">
        <v>0</v>
      </c>
      <c r="AM201" s="22">
        <v>7</v>
      </c>
      <c r="AN201" s="22">
        <v>0</v>
      </c>
      <c r="AO201" s="22">
        <v>0</v>
      </c>
      <c r="AP201" s="22">
        <v>59230</v>
      </c>
      <c r="AQ201" s="22">
        <v>0</v>
      </c>
      <c r="AR201" s="22">
        <v>0</v>
      </c>
      <c r="AS201" s="22">
        <v>5733</v>
      </c>
      <c r="AT201" s="22">
        <v>272436</v>
      </c>
      <c r="AU201" s="22">
        <v>173673</v>
      </c>
    </row>
    <row r="202" spans="1:47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363055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327616</v>
      </c>
      <c r="M202" s="22">
        <v>12095</v>
      </c>
      <c r="N202" s="22">
        <v>2324</v>
      </c>
      <c r="O202" s="22">
        <v>0</v>
      </c>
      <c r="P202" s="22">
        <v>32413</v>
      </c>
      <c r="Q202" s="22">
        <v>11830</v>
      </c>
      <c r="R202" s="22">
        <v>6650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212320</v>
      </c>
      <c r="Z202" s="22">
        <v>119872</v>
      </c>
      <c r="AA202" s="22">
        <v>0</v>
      </c>
      <c r="AB202" s="22">
        <v>0</v>
      </c>
      <c r="AC202" s="22">
        <v>1581</v>
      </c>
      <c r="AD202" s="22">
        <v>1089756</v>
      </c>
      <c r="AE202" s="22">
        <v>229384</v>
      </c>
      <c r="AF202" s="22">
        <v>245924</v>
      </c>
      <c r="AG202" s="22">
        <v>92791</v>
      </c>
      <c r="AH202" s="22">
        <v>132099</v>
      </c>
      <c r="AI202" s="22">
        <v>10000</v>
      </c>
      <c r="AJ202" s="22">
        <v>18928</v>
      </c>
      <c r="AK202" s="22">
        <v>4364</v>
      </c>
      <c r="AL202" s="22">
        <v>0</v>
      </c>
      <c r="AM202" s="22">
        <v>85</v>
      </c>
      <c r="AN202" s="22">
        <v>0</v>
      </c>
      <c r="AO202" s="22">
        <v>4300</v>
      </c>
      <c r="AP202" s="22">
        <v>118628</v>
      </c>
      <c r="AQ202" s="22">
        <v>0</v>
      </c>
      <c r="AR202" s="22">
        <v>0</v>
      </c>
      <c r="AS202" s="22">
        <v>0</v>
      </c>
      <c r="AT202" s="22">
        <v>856503</v>
      </c>
      <c r="AU202" s="22">
        <v>233253</v>
      </c>
    </row>
    <row r="203" spans="1:47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95493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62101</v>
      </c>
      <c r="M203" s="22">
        <v>1213</v>
      </c>
      <c r="N203" s="22">
        <v>0</v>
      </c>
      <c r="O203" s="22">
        <v>0</v>
      </c>
      <c r="P203" s="22">
        <v>0</v>
      </c>
      <c r="Q203" s="22">
        <v>2422</v>
      </c>
      <c r="R203" s="22">
        <v>10075</v>
      </c>
      <c r="S203" s="22">
        <v>0</v>
      </c>
      <c r="T203" s="22">
        <v>0</v>
      </c>
      <c r="U203" s="22">
        <v>0</v>
      </c>
      <c r="V203" s="22">
        <v>0</v>
      </c>
      <c r="W203" s="22">
        <v>257646</v>
      </c>
      <c r="X203" s="22">
        <v>0</v>
      </c>
      <c r="Y203" s="22">
        <v>500939</v>
      </c>
      <c r="Z203" s="22">
        <v>4170</v>
      </c>
      <c r="AA203" s="22">
        <v>0</v>
      </c>
      <c r="AB203" s="22">
        <v>0</v>
      </c>
      <c r="AC203" s="22">
        <v>3320</v>
      </c>
      <c r="AD203" s="22">
        <v>937379</v>
      </c>
      <c r="AE203" s="22">
        <v>78725</v>
      </c>
      <c r="AF203" s="22">
        <v>111716</v>
      </c>
      <c r="AG203" s="22">
        <v>0</v>
      </c>
      <c r="AH203" s="22">
        <v>31784</v>
      </c>
      <c r="AI203" s="22">
        <v>0</v>
      </c>
      <c r="AJ203" s="22">
        <v>0</v>
      </c>
      <c r="AK203" s="22">
        <v>13990</v>
      </c>
      <c r="AL203" s="22">
        <v>0</v>
      </c>
      <c r="AM203" s="22">
        <v>850</v>
      </c>
      <c r="AN203" s="22">
        <v>0</v>
      </c>
      <c r="AO203" s="22">
        <v>1356</v>
      </c>
      <c r="AP203" s="22">
        <v>72982</v>
      </c>
      <c r="AQ203" s="22">
        <v>0</v>
      </c>
      <c r="AR203" s="22">
        <v>0</v>
      </c>
      <c r="AS203" s="22">
        <v>0</v>
      </c>
      <c r="AT203" s="22">
        <v>311403</v>
      </c>
      <c r="AU203" s="22">
        <v>625976</v>
      </c>
    </row>
    <row r="204" spans="1:47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299453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303282</v>
      </c>
      <c r="M204" s="22">
        <v>6036</v>
      </c>
      <c r="N204" s="22">
        <v>0</v>
      </c>
      <c r="O204" s="22">
        <v>0</v>
      </c>
      <c r="P204" s="22">
        <v>9216</v>
      </c>
      <c r="Q204" s="22">
        <v>4493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11498</v>
      </c>
      <c r="Y204" s="22">
        <v>199187</v>
      </c>
      <c r="Z204" s="22">
        <v>27159</v>
      </c>
      <c r="AA204" s="22">
        <v>0</v>
      </c>
      <c r="AB204" s="22">
        <v>0</v>
      </c>
      <c r="AC204" s="22">
        <v>7519</v>
      </c>
      <c r="AD204" s="22">
        <v>867843</v>
      </c>
      <c r="AE204" s="22">
        <v>156650</v>
      </c>
      <c r="AF204" s="22">
        <v>74391</v>
      </c>
      <c r="AG204" s="22">
        <v>25733</v>
      </c>
      <c r="AH204" s="22">
        <v>220469</v>
      </c>
      <c r="AI204" s="22">
        <v>0</v>
      </c>
      <c r="AJ204" s="22">
        <v>0</v>
      </c>
      <c r="AK204" s="22">
        <v>0</v>
      </c>
      <c r="AL204" s="22">
        <v>26955</v>
      </c>
      <c r="AM204" s="22">
        <v>22</v>
      </c>
      <c r="AN204" s="22">
        <v>0</v>
      </c>
      <c r="AO204" s="22">
        <v>23850</v>
      </c>
      <c r="AP204" s="22">
        <v>173599</v>
      </c>
      <c r="AQ204" s="22">
        <v>16800</v>
      </c>
      <c r="AR204" s="22">
        <v>0</v>
      </c>
      <c r="AS204" s="22">
        <v>0</v>
      </c>
      <c r="AT204" s="22">
        <v>718469</v>
      </c>
      <c r="AU204" s="22">
        <v>149374</v>
      </c>
    </row>
    <row r="205" spans="1:47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200485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124381</v>
      </c>
      <c r="M205" s="22">
        <v>10580</v>
      </c>
      <c r="N205" s="22">
        <v>710</v>
      </c>
      <c r="O205" s="22">
        <v>4420</v>
      </c>
      <c r="P205" s="22">
        <v>9303</v>
      </c>
      <c r="Q205" s="22">
        <v>2134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160087</v>
      </c>
      <c r="Z205" s="22">
        <v>17208</v>
      </c>
      <c r="AA205" s="22">
        <v>0</v>
      </c>
      <c r="AB205" s="22">
        <v>0</v>
      </c>
      <c r="AC205" s="22">
        <v>70</v>
      </c>
      <c r="AD205" s="22">
        <v>529378</v>
      </c>
      <c r="AE205" s="22">
        <v>157256</v>
      </c>
      <c r="AF205" s="22">
        <v>183500</v>
      </c>
      <c r="AG205" s="22">
        <v>0</v>
      </c>
      <c r="AH205" s="22">
        <v>170676</v>
      </c>
      <c r="AI205" s="22">
        <v>0</v>
      </c>
      <c r="AJ205" s="22">
        <v>0</v>
      </c>
      <c r="AK205" s="22">
        <v>2378</v>
      </c>
      <c r="AL205" s="22">
        <v>0</v>
      </c>
      <c r="AM205" s="22">
        <v>829</v>
      </c>
      <c r="AN205" s="22">
        <v>0</v>
      </c>
      <c r="AO205" s="22">
        <v>8774</v>
      </c>
      <c r="AP205" s="22">
        <v>107783</v>
      </c>
      <c r="AQ205" s="22">
        <v>0</v>
      </c>
      <c r="AR205" s="22">
        <v>0</v>
      </c>
      <c r="AS205" s="22">
        <v>0</v>
      </c>
      <c r="AT205" s="22">
        <v>631196</v>
      </c>
      <c r="AU205" s="22">
        <v>-101818</v>
      </c>
    </row>
    <row r="206" spans="1:47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191307</v>
      </c>
      <c r="F206" s="22">
        <v>0</v>
      </c>
      <c r="G206" s="22">
        <v>0</v>
      </c>
      <c r="H206" s="22">
        <v>32895</v>
      </c>
      <c r="I206" s="22">
        <v>0</v>
      </c>
      <c r="J206" s="22">
        <v>0</v>
      </c>
      <c r="K206" s="22">
        <v>400</v>
      </c>
      <c r="L206" s="22">
        <v>200842</v>
      </c>
      <c r="M206" s="22">
        <v>9102</v>
      </c>
      <c r="N206" s="22">
        <v>0</v>
      </c>
      <c r="O206" s="22">
        <v>830</v>
      </c>
      <c r="P206" s="22">
        <v>0</v>
      </c>
      <c r="Q206" s="22">
        <v>310</v>
      </c>
      <c r="R206" s="22">
        <v>8365</v>
      </c>
      <c r="S206" s="22">
        <v>0</v>
      </c>
      <c r="T206" s="22">
        <v>0</v>
      </c>
      <c r="U206" s="22">
        <v>0</v>
      </c>
      <c r="V206" s="22">
        <v>0</v>
      </c>
      <c r="W206" s="22">
        <v>2464</v>
      </c>
      <c r="X206" s="22">
        <v>1587</v>
      </c>
      <c r="Y206" s="22">
        <v>50865</v>
      </c>
      <c r="Z206" s="22">
        <v>22070</v>
      </c>
      <c r="AA206" s="22">
        <v>2800</v>
      </c>
      <c r="AB206" s="22">
        <v>0</v>
      </c>
      <c r="AC206" s="22">
        <v>14469</v>
      </c>
      <c r="AD206" s="22">
        <v>538306</v>
      </c>
      <c r="AE206" s="22">
        <v>197064</v>
      </c>
      <c r="AF206" s="22">
        <v>133428</v>
      </c>
      <c r="AG206" s="22">
        <v>8061</v>
      </c>
      <c r="AH206" s="22">
        <v>93908</v>
      </c>
      <c r="AI206" s="22">
        <v>0</v>
      </c>
      <c r="AJ206" s="22">
        <v>0</v>
      </c>
      <c r="AK206" s="22">
        <v>5409</v>
      </c>
      <c r="AL206" s="22">
        <v>37313</v>
      </c>
      <c r="AM206" s="22">
        <v>0</v>
      </c>
      <c r="AN206" s="22">
        <v>0</v>
      </c>
      <c r="AO206" s="22">
        <v>1566</v>
      </c>
      <c r="AP206" s="22">
        <v>136588</v>
      </c>
      <c r="AQ206" s="22">
        <v>0</v>
      </c>
      <c r="AR206" s="22">
        <v>0</v>
      </c>
      <c r="AS206" s="22">
        <v>0</v>
      </c>
      <c r="AT206" s="22">
        <v>613337</v>
      </c>
      <c r="AU206" s="22">
        <v>-75031</v>
      </c>
    </row>
    <row r="207" spans="1:47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820908</v>
      </c>
      <c r="F207" s="22">
        <v>0</v>
      </c>
      <c r="G207" s="22">
        <v>0</v>
      </c>
      <c r="H207" s="22">
        <v>21542</v>
      </c>
      <c r="I207" s="22">
        <v>0</v>
      </c>
      <c r="J207" s="22">
        <v>0</v>
      </c>
      <c r="K207" s="22">
        <v>0</v>
      </c>
      <c r="L207" s="22">
        <v>582519</v>
      </c>
      <c r="M207" s="22">
        <v>47785</v>
      </c>
      <c r="N207" s="22">
        <v>6039</v>
      </c>
      <c r="O207" s="22">
        <v>465</v>
      </c>
      <c r="P207" s="22">
        <v>23211</v>
      </c>
      <c r="Q207" s="22">
        <v>1648</v>
      </c>
      <c r="R207" s="22">
        <v>34650</v>
      </c>
      <c r="S207" s="22">
        <v>0</v>
      </c>
      <c r="T207" s="22">
        <v>4400</v>
      </c>
      <c r="U207" s="22">
        <v>177445</v>
      </c>
      <c r="V207" s="22">
        <v>0</v>
      </c>
      <c r="W207" s="22">
        <v>142750</v>
      </c>
      <c r="X207" s="22">
        <v>0</v>
      </c>
      <c r="Y207" s="22">
        <v>1360774</v>
      </c>
      <c r="Z207" s="22">
        <v>24700</v>
      </c>
      <c r="AA207" s="22">
        <v>0</v>
      </c>
      <c r="AB207" s="22">
        <v>0</v>
      </c>
      <c r="AC207" s="22">
        <v>33403</v>
      </c>
      <c r="AD207" s="22">
        <v>3282239</v>
      </c>
      <c r="AE207" s="22">
        <v>416489</v>
      </c>
      <c r="AF207" s="22">
        <v>963966</v>
      </c>
      <c r="AG207" s="22">
        <v>0</v>
      </c>
      <c r="AH207" s="22">
        <v>372509</v>
      </c>
      <c r="AI207" s="22">
        <v>0</v>
      </c>
      <c r="AJ207" s="22">
        <v>0</v>
      </c>
      <c r="AK207" s="22">
        <v>28638</v>
      </c>
      <c r="AL207" s="22">
        <v>0</v>
      </c>
      <c r="AM207" s="22">
        <v>16631</v>
      </c>
      <c r="AN207" s="22">
        <v>4049</v>
      </c>
      <c r="AO207" s="22">
        <v>11566</v>
      </c>
      <c r="AP207" s="22">
        <v>355902</v>
      </c>
      <c r="AQ207" s="22">
        <v>0</v>
      </c>
      <c r="AR207" s="22">
        <v>0</v>
      </c>
      <c r="AS207" s="22">
        <v>0</v>
      </c>
      <c r="AT207" s="22">
        <v>2169750</v>
      </c>
      <c r="AU207" s="22">
        <v>1112489</v>
      </c>
    </row>
    <row r="208" spans="1:47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394337</v>
      </c>
      <c r="F208" s="22">
        <v>0</v>
      </c>
      <c r="G208" s="22">
        <v>0</v>
      </c>
      <c r="H208" s="22">
        <v>0</v>
      </c>
      <c r="I208" s="22">
        <v>0</v>
      </c>
      <c r="J208" s="22">
        <v>1500</v>
      </c>
      <c r="K208" s="22">
        <v>0</v>
      </c>
      <c r="L208" s="22">
        <v>201625</v>
      </c>
      <c r="M208" s="22">
        <v>15821</v>
      </c>
      <c r="N208" s="22">
        <v>0</v>
      </c>
      <c r="O208" s="22">
        <v>0</v>
      </c>
      <c r="P208" s="22">
        <v>34590</v>
      </c>
      <c r="Q208" s="22">
        <v>4489</v>
      </c>
      <c r="R208" s="22">
        <v>2400</v>
      </c>
      <c r="S208" s="22">
        <v>0</v>
      </c>
      <c r="T208" s="22">
        <v>4306</v>
      </c>
      <c r="U208" s="22">
        <v>0</v>
      </c>
      <c r="V208" s="22">
        <v>0</v>
      </c>
      <c r="W208" s="22">
        <v>69832</v>
      </c>
      <c r="X208" s="22">
        <v>147694</v>
      </c>
      <c r="Y208" s="22">
        <v>50000</v>
      </c>
      <c r="Z208" s="22">
        <v>6500</v>
      </c>
      <c r="AA208" s="22">
        <v>0</v>
      </c>
      <c r="AB208" s="22">
        <v>0</v>
      </c>
      <c r="AC208" s="22">
        <v>2616</v>
      </c>
      <c r="AD208" s="22">
        <v>935710</v>
      </c>
      <c r="AE208" s="22">
        <v>300563</v>
      </c>
      <c r="AF208" s="22">
        <v>152245</v>
      </c>
      <c r="AG208" s="22">
        <v>13431</v>
      </c>
      <c r="AH208" s="22">
        <v>191960</v>
      </c>
      <c r="AI208" s="22">
        <v>257</v>
      </c>
      <c r="AJ208" s="22">
        <v>0</v>
      </c>
      <c r="AK208" s="22">
        <v>9072</v>
      </c>
      <c r="AL208" s="22">
        <v>4307</v>
      </c>
      <c r="AM208" s="22">
        <v>1764</v>
      </c>
      <c r="AN208" s="22">
        <v>0</v>
      </c>
      <c r="AO208" s="22">
        <v>108</v>
      </c>
      <c r="AP208" s="22">
        <v>206421</v>
      </c>
      <c r="AQ208" s="22">
        <v>0</v>
      </c>
      <c r="AR208" s="22">
        <v>0</v>
      </c>
      <c r="AS208" s="22">
        <v>48951</v>
      </c>
      <c r="AT208" s="22">
        <v>929079</v>
      </c>
      <c r="AU208" s="22">
        <v>6631</v>
      </c>
    </row>
    <row r="209" spans="1:47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272413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144627</v>
      </c>
      <c r="M209" s="22">
        <v>7191</v>
      </c>
      <c r="N209" s="22">
        <v>945</v>
      </c>
      <c r="O209" s="22">
        <v>3971</v>
      </c>
      <c r="P209" s="22">
        <v>17212</v>
      </c>
      <c r="Q209" s="22">
        <v>1507</v>
      </c>
      <c r="R209" s="22">
        <v>576</v>
      </c>
      <c r="S209" s="22">
        <v>0</v>
      </c>
      <c r="T209" s="22">
        <v>0</v>
      </c>
      <c r="U209" s="22">
        <v>0</v>
      </c>
      <c r="V209" s="22">
        <v>0</v>
      </c>
      <c r="W209" s="22">
        <v>1127</v>
      </c>
      <c r="X209" s="22">
        <v>0</v>
      </c>
      <c r="Y209" s="22">
        <v>62377</v>
      </c>
      <c r="Z209" s="22">
        <v>1577</v>
      </c>
      <c r="AA209" s="22">
        <v>0</v>
      </c>
      <c r="AB209" s="22">
        <v>0</v>
      </c>
      <c r="AC209" s="22">
        <v>21263</v>
      </c>
      <c r="AD209" s="22">
        <v>534786</v>
      </c>
      <c r="AE209" s="22">
        <v>126264</v>
      </c>
      <c r="AF209" s="22">
        <v>127700</v>
      </c>
      <c r="AG209" s="22">
        <v>0</v>
      </c>
      <c r="AH209" s="22">
        <v>99196</v>
      </c>
      <c r="AI209" s="22">
        <v>0</v>
      </c>
      <c r="AJ209" s="22">
        <v>0</v>
      </c>
      <c r="AK209" s="22">
        <v>28374</v>
      </c>
      <c r="AL209" s="22">
        <v>0</v>
      </c>
      <c r="AM209" s="22">
        <v>175</v>
      </c>
      <c r="AN209" s="22">
        <v>0</v>
      </c>
      <c r="AO209" s="22">
        <v>544</v>
      </c>
      <c r="AP209" s="22">
        <v>80522</v>
      </c>
      <c r="AQ209" s="22">
        <v>0</v>
      </c>
      <c r="AR209" s="22">
        <v>0</v>
      </c>
      <c r="AS209" s="22">
        <v>2873</v>
      </c>
      <c r="AT209" s="22">
        <v>465648</v>
      </c>
      <c r="AU209" s="22">
        <v>69138</v>
      </c>
    </row>
    <row r="210" spans="1:47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134254</v>
      </c>
      <c r="F210" s="22">
        <v>0</v>
      </c>
      <c r="G210" s="22">
        <v>0</v>
      </c>
      <c r="H210" s="22">
        <v>11192</v>
      </c>
      <c r="I210" s="22">
        <v>0</v>
      </c>
      <c r="J210" s="22">
        <v>0</v>
      </c>
      <c r="K210" s="22">
        <v>0</v>
      </c>
      <c r="L210" s="22">
        <v>69625</v>
      </c>
      <c r="M210" s="22">
        <v>5460</v>
      </c>
      <c r="N210" s="22">
        <v>2388</v>
      </c>
      <c r="O210" s="22">
        <v>73</v>
      </c>
      <c r="P210" s="22">
        <v>7970</v>
      </c>
      <c r="Q210" s="22">
        <v>4527</v>
      </c>
      <c r="R210" s="22">
        <v>3644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25460</v>
      </c>
      <c r="Y210" s="22">
        <v>7680</v>
      </c>
      <c r="Z210" s="22">
        <v>0</v>
      </c>
      <c r="AA210" s="22">
        <v>0</v>
      </c>
      <c r="AB210" s="22">
        <v>0</v>
      </c>
      <c r="AC210" s="22">
        <v>0</v>
      </c>
      <c r="AD210" s="22">
        <v>272273</v>
      </c>
      <c r="AE210" s="22">
        <v>133799</v>
      </c>
      <c r="AF210" s="22">
        <v>107430</v>
      </c>
      <c r="AG210" s="22">
        <v>0</v>
      </c>
      <c r="AH210" s="22">
        <v>41419</v>
      </c>
      <c r="AI210" s="22">
        <v>0</v>
      </c>
      <c r="AJ210" s="22">
        <v>0</v>
      </c>
      <c r="AK210" s="22">
        <v>3413</v>
      </c>
      <c r="AL210" s="22">
        <v>8643</v>
      </c>
      <c r="AM210" s="22">
        <v>453</v>
      </c>
      <c r="AN210" s="22">
        <v>0</v>
      </c>
      <c r="AO210" s="22">
        <v>3883</v>
      </c>
      <c r="AP210" s="22">
        <v>179456</v>
      </c>
      <c r="AQ210" s="22">
        <v>1466</v>
      </c>
      <c r="AR210" s="22">
        <v>0</v>
      </c>
      <c r="AS210" s="22">
        <v>0</v>
      </c>
      <c r="AT210" s="22">
        <v>479962</v>
      </c>
      <c r="AU210" s="22">
        <v>-207689</v>
      </c>
    </row>
    <row r="211" spans="1:47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793101</v>
      </c>
      <c r="F211" s="22">
        <v>0</v>
      </c>
      <c r="G211" s="22">
        <v>0</v>
      </c>
      <c r="H211" s="22">
        <v>0</v>
      </c>
      <c r="I211" s="22">
        <v>0</v>
      </c>
      <c r="J211" s="22">
        <v>30928</v>
      </c>
      <c r="K211" s="22">
        <v>0</v>
      </c>
      <c r="L211" s="22">
        <v>1813227</v>
      </c>
      <c r="M211" s="22">
        <v>25106</v>
      </c>
      <c r="N211" s="22">
        <v>15562</v>
      </c>
      <c r="O211" s="22">
        <v>16017</v>
      </c>
      <c r="P211" s="22">
        <v>0</v>
      </c>
      <c r="Q211" s="22">
        <v>28063</v>
      </c>
      <c r="R211" s="22">
        <v>120313</v>
      </c>
      <c r="S211" s="22">
        <v>7722</v>
      </c>
      <c r="T211" s="22">
        <v>202315</v>
      </c>
      <c r="U211" s="22">
        <v>0</v>
      </c>
      <c r="V211" s="22">
        <v>0</v>
      </c>
      <c r="W211" s="22">
        <v>955631</v>
      </c>
      <c r="X211" s="22">
        <v>0</v>
      </c>
      <c r="Y211" s="22">
        <v>1199443</v>
      </c>
      <c r="Z211" s="22">
        <v>896623</v>
      </c>
      <c r="AA211" s="22">
        <v>61666</v>
      </c>
      <c r="AB211" s="22">
        <v>0</v>
      </c>
      <c r="AC211" s="22">
        <v>57618</v>
      </c>
      <c r="AD211" s="22">
        <v>6223335</v>
      </c>
      <c r="AE211" s="22">
        <v>995829</v>
      </c>
      <c r="AF211" s="22">
        <v>454913</v>
      </c>
      <c r="AG211" s="22">
        <v>859572</v>
      </c>
      <c r="AH211" s="22">
        <v>601517</v>
      </c>
      <c r="AI211" s="22">
        <v>6224</v>
      </c>
      <c r="AJ211" s="22">
        <v>0</v>
      </c>
      <c r="AK211" s="22">
        <v>0</v>
      </c>
      <c r="AL211" s="22">
        <v>48066</v>
      </c>
      <c r="AM211" s="22">
        <v>940</v>
      </c>
      <c r="AN211" s="22">
        <v>0</v>
      </c>
      <c r="AO211" s="22">
        <v>3493</v>
      </c>
      <c r="AP211" s="22">
        <v>877096</v>
      </c>
      <c r="AQ211" s="22">
        <v>0</v>
      </c>
      <c r="AR211" s="22">
        <v>0</v>
      </c>
      <c r="AS211" s="22">
        <v>7775</v>
      </c>
      <c r="AT211" s="22">
        <v>3855425</v>
      </c>
      <c r="AU211" s="22">
        <v>2367910</v>
      </c>
    </row>
    <row r="212" spans="1:47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382265</v>
      </c>
      <c r="F212" s="22">
        <v>0</v>
      </c>
      <c r="G212" s="22">
        <v>0</v>
      </c>
      <c r="H212" s="22">
        <v>0</v>
      </c>
      <c r="I212" s="22">
        <v>0</v>
      </c>
      <c r="J212" s="22">
        <v>9309</v>
      </c>
      <c r="K212" s="22">
        <v>0</v>
      </c>
      <c r="L212" s="22">
        <v>607568</v>
      </c>
      <c r="M212" s="22">
        <v>15715</v>
      </c>
      <c r="N212" s="22">
        <v>825</v>
      </c>
      <c r="O212" s="22">
        <v>3658</v>
      </c>
      <c r="P212" s="22">
        <v>43929</v>
      </c>
      <c r="Q212" s="22">
        <v>13688</v>
      </c>
      <c r="R212" s="22">
        <v>33846</v>
      </c>
      <c r="S212" s="22">
        <v>0</v>
      </c>
      <c r="T212" s="22">
        <v>46808</v>
      </c>
      <c r="U212" s="22">
        <v>0</v>
      </c>
      <c r="V212" s="22">
        <v>0</v>
      </c>
      <c r="W212" s="22">
        <v>10000</v>
      </c>
      <c r="X212" s="22">
        <v>0</v>
      </c>
      <c r="Y212" s="22">
        <v>253468</v>
      </c>
      <c r="Z212" s="22">
        <v>169403</v>
      </c>
      <c r="AA212" s="22">
        <v>0</v>
      </c>
      <c r="AB212" s="22">
        <v>0</v>
      </c>
      <c r="AC212" s="22">
        <v>10138</v>
      </c>
      <c r="AD212" s="22">
        <v>1600620</v>
      </c>
      <c r="AE212" s="22">
        <v>388481</v>
      </c>
      <c r="AF212" s="22">
        <v>409500</v>
      </c>
      <c r="AG212" s="22">
        <v>0</v>
      </c>
      <c r="AH212" s="22">
        <v>246803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4122</v>
      </c>
      <c r="AP212" s="22">
        <v>208573</v>
      </c>
      <c r="AQ212" s="22">
        <v>0</v>
      </c>
      <c r="AR212" s="22">
        <v>0</v>
      </c>
      <c r="AS212" s="22">
        <v>0</v>
      </c>
      <c r="AT212" s="22">
        <v>1257479</v>
      </c>
      <c r="AU212" s="22">
        <v>343141</v>
      </c>
    </row>
    <row r="213" spans="1:47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113892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120185</v>
      </c>
      <c r="M213" s="22">
        <v>3316</v>
      </c>
      <c r="N213" s="22">
        <v>0</v>
      </c>
      <c r="O213" s="22">
        <v>0</v>
      </c>
      <c r="P213" s="22">
        <v>8065</v>
      </c>
      <c r="Q213" s="22">
        <v>733</v>
      </c>
      <c r="R213" s="22">
        <v>2000</v>
      </c>
      <c r="S213" s="22">
        <v>0</v>
      </c>
      <c r="T213" s="22">
        <v>0</v>
      </c>
      <c r="U213" s="22">
        <v>0</v>
      </c>
      <c r="V213" s="22">
        <v>0</v>
      </c>
      <c r="W213" s="22">
        <v>21992</v>
      </c>
      <c r="X213" s="22">
        <v>131617</v>
      </c>
      <c r="Y213" s="22">
        <v>0</v>
      </c>
      <c r="Z213" s="22">
        <v>0</v>
      </c>
      <c r="AA213" s="22">
        <v>5437</v>
      </c>
      <c r="AB213" s="22">
        <v>0</v>
      </c>
      <c r="AC213" s="22">
        <v>1795</v>
      </c>
      <c r="AD213" s="22">
        <v>409032</v>
      </c>
      <c r="AE213" s="22">
        <v>37032</v>
      </c>
      <c r="AF213" s="22">
        <v>61838</v>
      </c>
      <c r="AG213" s="22">
        <v>0</v>
      </c>
      <c r="AH213" s="22">
        <v>137669</v>
      </c>
      <c r="AI213" s="22">
        <v>0</v>
      </c>
      <c r="AJ213" s="22">
        <v>0</v>
      </c>
      <c r="AK213" s="22">
        <v>63831</v>
      </c>
      <c r="AL213" s="22">
        <v>0</v>
      </c>
      <c r="AM213" s="22">
        <v>6325</v>
      </c>
      <c r="AN213" s="22">
        <v>0</v>
      </c>
      <c r="AO213" s="22">
        <v>0</v>
      </c>
      <c r="AP213" s="22">
        <v>182673</v>
      </c>
      <c r="AQ213" s="22">
        <v>0</v>
      </c>
      <c r="AR213" s="22">
        <v>0</v>
      </c>
      <c r="AS213" s="22">
        <v>0</v>
      </c>
      <c r="AT213" s="22">
        <v>489368</v>
      </c>
      <c r="AU213" s="22">
        <v>-80336</v>
      </c>
    </row>
    <row r="214" spans="1:47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333705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302498</v>
      </c>
      <c r="M214" s="22">
        <v>14769</v>
      </c>
      <c r="N214" s="22">
        <v>3842</v>
      </c>
      <c r="O214" s="22">
        <v>2668</v>
      </c>
      <c r="P214" s="22">
        <v>31997</v>
      </c>
      <c r="Q214" s="22">
        <v>5109</v>
      </c>
      <c r="R214" s="22">
        <v>5643</v>
      </c>
      <c r="S214" s="22">
        <v>0</v>
      </c>
      <c r="T214" s="22">
        <v>0</v>
      </c>
      <c r="U214" s="22">
        <v>67325</v>
      </c>
      <c r="V214" s="22">
        <v>0</v>
      </c>
      <c r="W214" s="22">
        <v>4765</v>
      </c>
      <c r="X214" s="22">
        <v>0</v>
      </c>
      <c r="Y214" s="22">
        <v>323043</v>
      </c>
      <c r="Z214" s="22">
        <v>50069</v>
      </c>
      <c r="AA214" s="22">
        <v>0</v>
      </c>
      <c r="AB214" s="22">
        <v>0</v>
      </c>
      <c r="AC214" s="22">
        <v>5318</v>
      </c>
      <c r="AD214" s="22">
        <v>1150751</v>
      </c>
      <c r="AE214" s="22">
        <v>260252</v>
      </c>
      <c r="AF214" s="22">
        <v>373353</v>
      </c>
      <c r="AG214" s="22">
        <v>0</v>
      </c>
      <c r="AH214" s="22">
        <v>130856</v>
      </c>
      <c r="AI214" s="22">
        <v>0</v>
      </c>
      <c r="AJ214" s="22">
        <v>0</v>
      </c>
      <c r="AK214" s="22">
        <v>0</v>
      </c>
      <c r="AL214" s="22">
        <v>33664</v>
      </c>
      <c r="AM214" s="22">
        <v>0</v>
      </c>
      <c r="AN214" s="22">
        <v>0</v>
      </c>
      <c r="AO214" s="22">
        <v>28297</v>
      </c>
      <c r="AP214" s="22">
        <v>148147</v>
      </c>
      <c r="AQ214" s="22">
        <v>0</v>
      </c>
      <c r="AR214" s="22">
        <v>0</v>
      </c>
      <c r="AS214" s="22">
        <v>12160</v>
      </c>
      <c r="AT214" s="22">
        <v>986729</v>
      </c>
      <c r="AU214" s="22">
        <v>164022</v>
      </c>
    </row>
    <row r="215" spans="1:47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214630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127062</v>
      </c>
      <c r="M215" s="22">
        <v>13639</v>
      </c>
      <c r="N215" s="22">
        <v>2409</v>
      </c>
      <c r="O215" s="22">
        <v>0</v>
      </c>
      <c r="P215" s="22">
        <v>12576</v>
      </c>
      <c r="Q215" s="22">
        <v>1569</v>
      </c>
      <c r="R215" s="22">
        <v>5823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926302</v>
      </c>
      <c r="Z215" s="22">
        <v>0</v>
      </c>
      <c r="AA215" s="22">
        <v>0</v>
      </c>
      <c r="AB215" s="22">
        <v>0</v>
      </c>
      <c r="AC215" s="22">
        <v>27894</v>
      </c>
      <c r="AD215" s="22">
        <v>1331904</v>
      </c>
      <c r="AE215" s="22">
        <v>165406</v>
      </c>
      <c r="AF215" s="22">
        <v>138774</v>
      </c>
      <c r="AG215" s="22">
        <v>0</v>
      </c>
      <c r="AH215" s="22">
        <v>122260</v>
      </c>
      <c r="AI215" s="22">
        <v>0</v>
      </c>
      <c r="AJ215" s="22">
        <v>0</v>
      </c>
      <c r="AK215" s="22">
        <v>16901</v>
      </c>
      <c r="AL215" s="22">
        <v>0</v>
      </c>
      <c r="AM215" s="22">
        <v>437</v>
      </c>
      <c r="AN215" s="22">
        <v>0</v>
      </c>
      <c r="AO215" s="22">
        <v>846</v>
      </c>
      <c r="AP215" s="22">
        <v>108915</v>
      </c>
      <c r="AQ215" s="22">
        <v>0</v>
      </c>
      <c r="AR215" s="22">
        <v>0</v>
      </c>
      <c r="AS215" s="22">
        <v>0</v>
      </c>
      <c r="AT215" s="22">
        <v>553539</v>
      </c>
      <c r="AU215" s="22">
        <v>778365</v>
      </c>
    </row>
    <row r="216" spans="1:47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357588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296352</v>
      </c>
      <c r="M216" s="22">
        <v>42239</v>
      </c>
      <c r="N216" s="22">
        <v>0</v>
      </c>
      <c r="O216" s="22">
        <v>0</v>
      </c>
      <c r="P216" s="22">
        <v>36032</v>
      </c>
      <c r="Q216" s="22">
        <v>4652</v>
      </c>
      <c r="R216" s="22">
        <v>0</v>
      </c>
      <c r="S216" s="22">
        <v>0</v>
      </c>
      <c r="T216" s="22">
        <v>585</v>
      </c>
      <c r="U216" s="22">
        <v>0</v>
      </c>
      <c r="V216" s="22">
        <v>0</v>
      </c>
      <c r="W216" s="22">
        <v>0</v>
      </c>
      <c r="X216" s="22">
        <v>0</v>
      </c>
      <c r="Y216" s="22">
        <v>265585</v>
      </c>
      <c r="Z216" s="22">
        <v>285627</v>
      </c>
      <c r="AA216" s="22">
        <v>0</v>
      </c>
      <c r="AB216" s="22">
        <v>0</v>
      </c>
      <c r="AC216" s="22">
        <v>0</v>
      </c>
      <c r="AD216" s="22">
        <v>1288660</v>
      </c>
      <c r="AE216" s="22">
        <v>261114</v>
      </c>
      <c r="AF216" s="22">
        <v>914443</v>
      </c>
      <c r="AG216" s="22">
        <v>0</v>
      </c>
      <c r="AH216" s="22">
        <v>96769</v>
      </c>
      <c r="AI216" s="22">
        <v>0</v>
      </c>
      <c r="AJ216" s="22">
        <v>0</v>
      </c>
      <c r="AK216" s="22">
        <v>18832</v>
      </c>
      <c r="AL216" s="22">
        <v>0</v>
      </c>
      <c r="AM216" s="22">
        <v>3112</v>
      </c>
      <c r="AN216" s="22">
        <v>0</v>
      </c>
      <c r="AO216" s="22">
        <v>0</v>
      </c>
      <c r="AP216" s="22">
        <v>373227</v>
      </c>
      <c r="AQ216" s="22">
        <v>0</v>
      </c>
      <c r="AR216" s="22">
        <v>0</v>
      </c>
      <c r="AS216" s="22">
        <v>0</v>
      </c>
      <c r="AT216" s="22">
        <v>1667497</v>
      </c>
      <c r="AU216" s="22">
        <v>-378837</v>
      </c>
    </row>
    <row r="217" spans="1:47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270040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266773</v>
      </c>
      <c r="M217" s="22">
        <v>9334</v>
      </c>
      <c r="N217" s="22">
        <v>7895</v>
      </c>
      <c r="O217" s="22">
        <v>0</v>
      </c>
      <c r="P217" s="22">
        <v>20353</v>
      </c>
      <c r="Q217" s="22">
        <v>772</v>
      </c>
      <c r="R217" s="22">
        <v>0</v>
      </c>
      <c r="S217" s="22">
        <v>0</v>
      </c>
      <c r="T217" s="22">
        <v>0</v>
      </c>
      <c r="U217" s="22">
        <v>0</v>
      </c>
      <c r="V217" s="22">
        <v>58241</v>
      </c>
      <c r="W217" s="22">
        <v>0</v>
      </c>
      <c r="X217" s="22">
        <v>0</v>
      </c>
      <c r="Y217" s="22">
        <v>814665</v>
      </c>
      <c r="Z217" s="22">
        <v>0</v>
      </c>
      <c r="AA217" s="22">
        <v>0</v>
      </c>
      <c r="AB217" s="22">
        <v>0</v>
      </c>
      <c r="AC217" s="22">
        <v>0</v>
      </c>
      <c r="AD217" s="22">
        <v>1448073</v>
      </c>
      <c r="AE217" s="22">
        <v>193264</v>
      </c>
      <c r="AF217" s="22">
        <v>100774</v>
      </c>
      <c r="AG217" s="22">
        <v>0</v>
      </c>
      <c r="AH217" s="22">
        <v>360774</v>
      </c>
      <c r="AI217" s="22">
        <v>0</v>
      </c>
      <c r="AJ217" s="22">
        <v>0</v>
      </c>
      <c r="AK217" s="22">
        <v>62194</v>
      </c>
      <c r="AL217" s="22">
        <v>0</v>
      </c>
      <c r="AM217" s="22">
        <v>1758</v>
      </c>
      <c r="AN217" s="22">
        <v>1345</v>
      </c>
      <c r="AO217" s="22">
        <v>0</v>
      </c>
      <c r="AP217" s="22">
        <v>129926</v>
      </c>
      <c r="AQ217" s="22">
        <v>0</v>
      </c>
      <c r="AR217" s="22">
        <v>0</v>
      </c>
      <c r="AS217" s="22">
        <v>15815</v>
      </c>
      <c r="AT217" s="22">
        <v>865850</v>
      </c>
      <c r="AU217" s="22">
        <v>582223</v>
      </c>
    </row>
    <row r="218" spans="1:47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313963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363020</v>
      </c>
      <c r="M218" s="22">
        <v>8727</v>
      </c>
      <c r="N218" s="22">
        <v>912</v>
      </c>
      <c r="O218" s="22">
        <v>291</v>
      </c>
      <c r="P218" s="22">
        <v>8069</v>
      </c>
      <c r="Q218" s="22">
        <v>5731</v>
      </c>
      <c r="R218" s="22">
        <v>5249</v>
      </c>
      <c r="S218" s="22">
        <v>0</v>
      </c>
      <c r="T218" s="22">
        <v>0</v>
      </c>
      <c r="U218" s="22">
        <v>0</v>
      </c>
      <c r="V218" s="22">
        <v>0</v>
      </c>
      <c r="W218" s="22">
        <v>72288</v>
      </c>
      <c r="X218" s="22">
        <v>0</v>
      </c>
      <c r="Y218" s="22">
        <v>219072</v>
      </c>
      <c r="Z218" s="22">
        <v>624458</v>
      </c>
      <c r="AA218" s="22">
        <v>0</v>
      </c>
      <c r="AB218" s="22">
        <v>0</v>
      </c>
      <c r="AC218" s="22">
        <v>86373</v>
      </c>
      <c r="AD218" s="22">
        <v>1708153</v>
      </c>
      <c r="AE218" s="22">
        <v>239765</v>
      </c>
      <c r="AF218" s="22">
        <v>322101</v>
      </c>
      <c r="AG218" s="22">
        <v>2087</v>
      </c>
      <c r="AH218" s="22">
        <v>269142</v>
      </c>
      <c r="AI218" s="22">
        <v>1145</v>
      </c>
      <c r="AJ218" s="22">
        <v>0</v>
      </c>
      <c r="AK218" s="22">
        <v>291715</v>
      </c>
      <c r="AL218" s="22">
        <v>3458</v>
      </c>
      <c r="AM218" s="22">
        <v>0</v>
      </c>
      <c r="AN218" s="22">
        <v>0</v>
      </c>
      <c r="AO218" s="22">
        <v>2720</v>
      </c>
      <c r="AP218" s="22">
        <v>100322</v>
      </c>
      <c r="AQ218" s="22">
        <v>-4500</v>
      </c>
      <c r="AR218" s="22">
        <v>0</v>
      </c>
      <c r="AS218" s="22">
        <v>3578</v>
      </c>
      <c r="AT218" s="22">
        <v>1231533</v>
      </c>
      <c r="AU218" s="22">
        <v>476620</v>
      </c>
    </row>
    <row r="219" spans="1:47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280363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224175</v>
      </c>
      <c r="M219" s="22">
        <v>22164</v>
      </c>
      <c r="N219" s="22">
        <v>1999</v>
      </c>
      <c r="O219" s="22">
        <v>0</v>
      </c>
      <c r="P219" s="22">
        <v>0</v>
      </c>
      <c r="Q219" s="22">
        <v>1272</v>
      </c>
      <c r="R219" s="22">
        <v>0</v>
      </c>
      <c r="S219" s="22">
        <v>0</v>
      </c>
      <c r="T219" s="22">
        <v>0</v>
      </c>
      <c r="U219" s="22">
        <v>15000</v>
      </c>
      <c r="V219" s="22">
        <v>0</v>
      </c>
      <c r="W219" s="22">
        <v>16627</v>
      </c>
      <c r="X219" s="22">
        <v>0</v>
      </c>
      <c r="Y219" s="22">
        <v>285227</v>
      </c>
      <c r="Z219" s="22">
        <v>2083</v>
      </c>
      <c r="AA219" s="22">
        <v>0</v>
      </c>
      <c r="AB219" s="22">
        <v>0</v>
      </c>
      <c r="AC219" s="22">
        <v>-85</v>
      </c>
      <c r="AD219" s="22">
        <v>848825</v>
      </c>
      <c r="AE219" s="22">
        <v>165358</v>
      </c>
      <c r="AF219" s="22">
        <v>86233</v>
      </c>
      <c r="AG219" s="22">
        <v>21815</v>
      </c>
      <c r="AH219" s="22">
        <v>158366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38525</v>
      </c>
      <c r="AO219" s="22">
        <v>0</v>
      </c>
      <c r="AP219" s="22">
        <v>151496</v>
      </c>
      <c r="AQ219" s="22">
        <v>0</v>
      </c>
      <c r="AR219" s="22">
        <v>0</v>
      </c>
      <c r="AS219" s="22">
        <v>367</v>
      </c>
      <c r="AT219" s="22">
        <v>622160</v>
      </c>
      <c r="AU219" s="22">
        <v>226665</v>
      </c>
    </row>
    <row r="220" spans="1:47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470918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306571</v>
      </c>
      <c r="M220" s="22">
        <v>21931</v>
      </c>
      <c r="N220" s="22">
        <v>0</v>
      </c>
      <c r="O220" s="22">
        <v>6300</v>
      </c>
      <c r="P220" s="22">
        <v>23677</v>
      </c>
      <c r="Q220" s="22">
        <v>2859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505282</v>
      </c>
      <c r="Z220" s="22">
        <v>0</v>
      </c>
      <c r="AA220" s="22">
        <v>0</v>
      </c>
      <c r="AB220" s="22">
        <v>0</v>
      </c>
      <c r="AC220" s="22">
        <v>0</v>
      </c>
      <c r="AD220" s="22">
        <v>1337538</v>
      </c>
      <c r="AE220" s="22">
        <v>275780</v>
      </c>
      <c r="AF220" s="22">
        <v>239462</v>
      </c>
      <c r="AG220" s="22">
        <v>67254</v>
      </c>
      <c r="AH220" s="22">
        <v>137804</v>
      </c>
      <c r="AI220" s="22">
        <v>0</v>
      </c>
      <c r="AJ220" s="22">
        <v>0</v>
      </c>
      <c r="AK220" s="22">
        <v>18465</v>
      </c>
      <c r="AL220" s="22">
        <v>0</v>
      </c>
      <c r="AM220" s="22">
        <v>1590</v>
      </c>
      <c r="AN220" s="22">
        <v>0</v>
      </c>
      <c r="AO220" s="22">
        <v>4961</v>
      </c>
      <c r="AP220" s="22">
        <v>223446</v>
      </c>
      <c r="AQ220" s="22">
        <v>3333</v>
      </c>
      <c r="AR220" s="22">
        <v>0</v>
      </c>
      <c r="AS220" s="22">
        <v>0</v>
      </c>
      <c r="AT220" s="22">
        <v>972095</v>
      </c>
      <c r="AU220" s="22">
        <v>365443</v>
      </c>
    </row>
    <row r="221" spans="1:47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312145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168909</v>
      </c>
      <c r="M221" s="22">
        <v>8496</v>
      </c>
      <c r="N221" s="22">
        <v>7076</v>
      </c>
      <c r="O221" s="22">
        <v>300</v>
      </c>
      <c r="P221" s="22">
        <v>15005</v>
      </c>
      <c r="Q221" s="22">
        <v>16</v>
      </c>
      <c r="R221" s="22">
        <v>0</v>
      </c>
      <c r="S221" s="22">
        <v>0</v>
      </c>
      <c r="T221" s="22">
        <v>0</v>
      </c>
      <c r="U221" s="22">
        <v>50388</v>
      </c>
      <c r="V221" s="22">
        <v>0</v>
      </c>
      <c r="W221" s="22">
        <v>0</v>
      </c>
      <c r="X221" s="22">
        <v>84601</v>
      </c>
      <c r="Y221" s="22">
        <v>305460</v>
      </c>
      <c r="Z221" s="22">
        <v>0</v>
      </c>
      <c r="AA221" s="22">
        <v>58992</v>
      </c>
      <c r="AB221" s="22">
        <v>0</v>
      </c>
      <c r="AC221" s="22">
        <v>4129</v>
      </c>
      <c r="AD221" s="22">
        <v>1015517</v>
      </c>
      <c r="AE221" s="22">
        <v>214804</v>
      </c>
      <c r="AF221" s="22">
        <v>149877</v>
      </c>
      <c r="AG221" s="22">
        <v>9240</v>
      </c>
      <c r="AH221" s="22">
        <v>94457</v>
      </c>
      <c r="AI221" s="22">
        <v>0</v>
      </c>
      <c r="AJ221" s="22">
        <v>0</v>
      </c>
      <c r="AK221" s="22">
        <v>7235</v>
      </c>
      <c r="AL221" s="22">
        <v>0</v>
      </c>
      <c r="AM221" s="22">
        <v>0</v>
      </c>
      <c r="AN221" s="22">
        <v>0</v>
      </c>
      <c r="AO221" s="22">
        <v>1452</v>
      </c>
      <c r="AP221" s="22">
        <v>155040</v>
      </c>
      <c r="AQ221" s="22">
        <v>0</v>
      </c>
      <c r="AR221" s="22">
        <v>0</v>
      </c>
      <c r="AS221" s="22">
        <v>0</v>
      </c>
      <c r="AT221" s="22">
        <v>632105</v>
      </c>
      <c r="AU221" s="22">
        <v>383412</v>
      </c>
    </row>
    <row r="222" spans="1:47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668179</v>
      </c>
      <c r="F222" s="22">
        <v>0</v>
      </c>
      <c r="G222" s="22">
        <v>0</v>
      </c>
      <c r="H222" s="22">
        <v>0</v>
      </c>
      <c r="I222" s="22">
        <v>0</v>
      </c>
      <c r="J222" s="22">
        <v>7370</v>
      </c>
      <c r="K222" s="22">
        <v>0</v>
      </c>
      <c r="L222" s="22">
        <v>511859</v>
      </c>
      <c r="M222" s="22">
        <v>14311</v>
      </c>
      <c r="N222" s="22">
        <v>360</v>
      </c>
      <c r="O222" s="22">
        <v>17062</v>
      </c>
      <c r="P222" s="22">
        <v>55499</v>
      </c>
      <c r="Q222" s="22">
        <v>1326</v>
      </c>
      <c r="R222" s="22">
        <v>50681</v>
      </c>
      <c r="S222" s="22">
        <v>0</v>
      </c>
      <c r="T222" s="22">
        <v>15607</v>
      </c>
      <c r="U222" s="22">
        <v>0</v>
      </c>
      <c r="V222" s="22">
        <v>0</v>
      </c>
      <c r="W222" s="22">
        <v>705018</v>
      </c>
      <c r="X222" s="22">
        <v>0</v>
      </c>
      <c r="Y222" s="22">
        <v>520632</v>
      </c>
      <c r="Z222" s="22">
        <v>902488</v>
      </c>
      <c r="AA222" s="22">
        <v>0</v>
      </c>
      <c r="AB222" s="22">
        <v>0</v>
      </c>
      <c r="AC222" s="22">
        <v>78539</v>
      </c>
      <c r="AD222" s="22">
        <v>3548931</v>
      </c>
      <c r="AE222" s="22">
        <v>535459</v>
      </c>
      <c r="AF222" s="22">
        <v>302889</v>
      </c>
      <c r="AG222" s="22">
        <v>0</v>
      </c>
      <c r="AH222" s="22">
        <v>561501</v>
      </c>
      <c r="AI222" s="22">
        <v>722</v>
      </c>
      <c r="AJ222" s="22">
        <v>0</v>
      </c>
      <c r="AK222" s="22">
        <v>0</v>
      </c>
      <c r="AL222" s="22">
        <v>68682</v>
      </c>
      <c r="AM222" s="22">
        <v>118</v>
      </c>
      <c r="AN222" s="22">
        <v>0</v>
      </c>
      <c r="AO222" s="22">
        <v>96123</v>
      </c>
      <c r="AP222" s="22">
        <v>336497</v>
      </c>
      <c r="AQ222" s="22">
        <v>701738</v>
      </c>
      <c r="AR222" s="22">
        <v>0</v>
      </c>
      <c r="AS222" s="22">
        <v>0</v>
      </c>
      <c r="AT222" s="22">
        <v>2603729</v>
      </c>
      <c r="AU222" s="22">
        <v>945202</v>
      </c>
    </row>
    <row r="223" spans="1:47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276224</v>
      </c>
      <c r="F223" s="22">
        <v>0</v>
      </c>
      <c r="G223" s="22">
        <v>73407</v>
      </c>
      <c r="H223" s="22">
        <v>0</v>
      </c>
      <c r="I223" s="22">
        <v>0</v>
      </c>
      <c r="J223" s="22">
        <v>0</v>
      </c>
      <c r="K223" s="22">
        <v>0</v>
      </c>
      <c r="L223" s="22">
        <v>102473</v>
      </c>
      <c r="M223" s="22">
        <v>13257</v>
      </c>
      <c r="N223" s="22">
        <v>120</v>
      </c>
      <c r="O223" s="22">
        <v>10497</v>
      </c>
      <c r="P223" s="22">
        <v>20895</v>
      </c>
      <c r="Q223" s="22">
        <v>4592</v>
      </c>
      <c r="R223" s="22">
        <v>5568</v>
      </c>
      <c r="S223" s="22">
        <v>0</v>
      </c>
      <c r="T223" s="22">
        <v>1407</v>
      </c>
      <c r="U223" s="22">
        <v>0</v>
      </c>
      <c r="V223" s="22">
        <v>0</v>
      </c>
      <c r="W223" s="22">
        <v>440</v>
      </c>
      <c r="X223" s="22">
        <v>0</v>
      </c>
      <c r="Y223" s="22">
        <v>84696</v>
      </c>
      <c r="Z223" s="22">
        <v>23541</v>
      </c>
      <c r="AA223" s="22">
        <v>0</v>
      </c>
      <c r="AB223" s="22">
        <v>0</v>
      </c>
      <c r="AC223" s="22">
        <v>12331</v>
      </c>
      <c r="AD223" s="22">
        <v>629448</v>
      </c>
      <c r="AE223" s="22">
        <v>151606</v>
      </c>
      <c r="AF223" s="22">
        <v>103119</v>
      </c>
      <c r="AG223" s="22">
        <v>0</v>
      </c>
      <c r="AH223" s="22">
        <v>181177</v>
      </c>
      <c r="AI223" s="22">
        <v>11993</v>
      </c>
      <c r="AJ223" s="22">
        <v>0</v>
      </c>
      <c r="AK223" s="22">
        <v>42230</v>
      </c>
      <c r="AL223" s="22">
        <v>0</v>
      </c>
      <c r="AM223" s="22">
        <v>0</v>
      </c>
      <c r="AN223" s="22">
        <v>0</v>
      </c>
      <c r="AO223" s="22">
        <v>666</v>
      </c>
      <c r="AP223" s="22">
        <v>157365</v>
      </c>
      <c r="AQ223" s="22">
        <v>0</v>
      </c>
      <c r="AR223" s="22">
        <v>0</v>
      </c>
      <c r="AS223" s="22">
        <v>0</v>
      </c>
      <c r="AT223" s="22">
        <v>648156</v>
      </c>
      <c r="AU223" s="22">
        <v>-18708</v>
      </c>
    </row>
    <row r="224" spans="1:47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139437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117542</v>
      </c>
      <c r="M224" s="22">
        <v>5646</v>
      </c>
      <c r="N224" s="22">
        <v>6305</v>
      </c>
      <c r="O224" s="22">
        <v>0</v>
      </c>
      <c r="P224" s="22">
        <v>6586</v>
      </c>
      <c r="Q224" s="22">
        <v>2710</v>
      </c>
      <c r="R224" s="22">
        <v>0</v>
      </c>
      <c r="S224" s="22">
        <v>0</v>
      </c>
      <c r="T224" s="22">
        <v>500</v>
      </c>
      <c r="U224" s="22">
        <v>0</v>
      </c>
      <c r="V224" s="22">
        <v>0</v>
      </c>
      <c r="W224" s="22">
        <v>0</v>
      </c>
      <c r="X224" s="22">
        <v>35530</v>
      </c>
      <c r="Y224" s="22">
        <v>177217</v>
      </c>
      <c r="Z224" s="22">
        <v>11330</v>
      </c>
      <c r="AA224" s="22">
        <v>0</v>
      </c>
      <c r="AB224" s="22">
        <v>0</v>
      </c>
      <c r="AC224" s="22">
        <v>60023</v>
      </c>
      <c r="AD224" s="22">
        <v>562826</v>
      </c>
      <c r="AE224" s="22">
        <v>121615</v>
      </c>
      <c r="AF224" s="22">
        <v>42347</v>
      </c>
      <c r="AG224" s="22">
        <v>0</v>
      </c>
      <c r="AH224" s="22">
        <v>113251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99619</v>
      </c>
      <c r="AQ224" s="22">
        <v>0</v>
      </c>
      <c r="AR224" s="22">
        <v>0</v>
      </c>
      <c r="AS224" s="22">
        <v>181</v>
      </c>
      <c r="AT224" s="22">
        <v>377013</v>
      </c>
      <c r="AU224" s="22">
        <v>185813</v>
      </c>
    </row>
    <row r="225" spans="1:47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334655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215344</v>
      </c>
      <c r="M225" s="22">
        <v>21714</v>
      </c>
      <c r="N225" s="22">
        <v>4469</v>
      </c>
      <c r="O225" s="22">
        <v>0</v>
      </c>
      <c r="P225" s="22">
        <v>35353</v>
      </c>
      <c r="Q225" s="22">
        <v>5943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624015</v>
      </c>
      <c r="Z225" s="22">
        <v>0</v>
      </c>
      <c r="AA225" s="22">
        <v>0</v>
      </c>
      <c r="AB225" s="22">
        <v>0</v>
      </c>
      <c r="AC225" s="22">
        <v>5625</v>
      </c>
      <c r="AD225" s="22">
        <v>1247118</v>
      </c>
      <c r="AE225" s="22">
        <v>296803</v>
      </c>
      <c r="AF225" s="22">
        <v>143108</v>
      </c>
      <c r="AG225" s="22">
        <v>0</v>
      </c>
      <c r="AH225" s="22">
        <v>177584</v>
      </c>
      <c r="AI225" s="22">
        <v>120</v>
      </c>
      <c r="AJ225" s="22">
        <v>0</v>
      </c>
      <c r="AK225" s="22">
        <v>0</v>
      </c>
      <c r="AL225" s="22">
        <v>70011</v>
      </c>
      <c r="AM225" s="22">
        <v>892</v>
      </c>
      <c r="AN225" s="22">
        <v>0</v>
      </c>
      <c r="AO225" s="22">
        <v>0</v>
      </c>
      <c r="AP225" s="22">
        <v>71552</v>
      </c>
      <c r="AQ225" s="22">
        <v>0</v>
      </c>
      <c r="AR225" s="22">
        <v>0</v>
      </c>
      <c r="AS225" s="22">
        <v>0</v>
      </c>
      <c r="AT225" s="22">
        <v>760070</v>
      </c>
      <c r="AU225" s="22">
        <v>487048</v>
      </c>
    </row>
    <row r="226" spans="1:47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100685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18405</v>
      </c>
      <c r="M226" s="22">
        <v>3784</v>
      </c>
      <c r="N226" s="22">
        <v>160</v>
      </c>
      <c r="O226" s="22">
        <v>638</v>
      </c>
      <c r="P226" s="22">
        <v>8716</v>
      </c>
      <c r="Q226" s="22">
        <v>2042</v>
      </c>
      <c r="R226" s="22">
        <v>3153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1628890</v>
      </c>
      <c r="Z226" s="22">
        <v>14035</v>
      </c>
      <c r="AA226" s="22">
        <v>0</v>
      </c>
      <c r="AB226" s="22">
        <v>0</v>
      </c>
      <c r="AC226" s="22">
        <v>7803</v>
      </c>
      <c r="AD226" s="22">
        <v>1788311</v>
      </c>
      <c r="AE226" s="22">
        <v>48938</v>
      </c>
      <c r="AF226" s="22">
        <v>38066</v>
      </c>
      <c r="AG226" s="22">
        <v>0</v>
      </c>
      <c r="AH226" s="22">
        <v>52143</v>
      </c>
      <c r="AI226" s="22">
        <v>795</v>
      </c>
      <c r="AJ226" s="22">
        <v>0</v>
      </c>
      <c r="AK226" s="22">
        <v>12051</v>
      </c>
      <c r="AL226" s="22">
        <v>0</v>
      </c>
      <c r="AM226" s="22">
        <v>0</v>
      </c>
      <c r="AN226" s="22">
        <v>0</v>
      </c>
      <c r="AO226" s="22">
        <v>0</v>
      </c>
      <c r="AP226" s="22">
        <v>54915</v>
      </c>
      <c r="AQ226" s="22">
        <v>0</v>
      </c>
      <c r="AR226" s="22">
        <v>0</v>
      </c>
      <c r="AS226" s="22">
        <v>1286</v>
      </c>
      <c r="AT226" s="22">
        <v>208194</v>
      </c>
      <c r="AU226" s="22">
        <v>1580117</v>
      </c>
    </row>
    <row r="227" spans="1:47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114062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65504</v>
      </c>
      <c r="M227" s="22">
        <v>4992</v>
      </c>
      <c r="N227" s="22">
        <v>364</v>
      </c>
      <c r="O227" s="22">
        <v>0</v>
      </c>
      <c r="P227" s="22">
        <v>909</v>
      </c>
      <c r="Q227" s="22">
        <v>188</v>
      </c>
      <c r="R227" s="22">
        <v>7719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41825</v>
      </c>
      <c r="Z227" s="22">
        <v>40247</v>
      </c>
      <c r="AA227" s="22">
        <v>0</v>
      </c>
      <c r="AB227" s="22">
        <v>0</v>
      </c>
      <c r="AC227" s="22">
        <v>6164</v>
      </c>
      <c r="AD227" s="22">
        <v>281974</v>
      </c>
      <c r="AE227" s="22">
        <v>105183</v>
      </c>
      <c r="AF227" s="22">
        <v>224510</v>
      </c>
      <c r="AG227" s="22">
        <v>29614</v>
      </c>
      <c r="AH227" s="22">
        <v>79273</v>
      </c>
      <c r="AI227" s="22">
        <v>2878</v>
      </c>
      <c r="AJ227" s="22">
        <v>0</v>
      </c>
      <c r="AK227" s="22">
        <v>8783</v>
      </c>
      <c r="AL227" s="22">
        <v>0</v>
      </c>
      <c r="AM227" s="22">
        <v>0</v>
      </c>
      <c r="AN227" s="22">
        <v>0</v>
      </c>
      <c r="AO227" s="22">
        <v>0</v>
      </c>
      <c r="AP227" s="22">
        <v>93859</v>
      </c>
      <c r="AQ227" s="22">
        <v>0</v>
      </c>
      <c r="AR227" s="22">
        <v>0</v>
      </c>
      <c r="AS227" s="22">
        <v>60</v>
      </c>
      <c r="AT227" s="22">
        <v>544160</v>
      </c>
      <c r="AU227" s="22">
        <v>-262186</v>
      </c>
    </row>
    <row r="228" spans="1:47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643367</v>
      </c>
      <c r="F228" s="22">
        <v>0</v>
      </c>
      <c r="G228" s="22">
        <v>0</v>
      </c>
      <c r="H228" s="22">
        <v>0</v>
      </c>
      <c r="I228" s="22">
        <v>0</v>
      </c>
      <c r="J228" s="22">
        <v>5485</v>
      </c>
      <c r="K228" s="22">
        <v>35850</v>
      </c>
      <c r="L228" s="22">
        <v>409979</v>
      </c>
      <c r="M228" s="22">
        <v>18577</v>
      </c>
      <c r="N228" s="22">
        <v>5515</v>
      </c>
      <c r="O228" s="22">
        <v>14028</v>
      </c>
      <c r="P228" s="22">
        <v>37384</v>
      </c>
      <c r="Q228" s="22">
        <v>7132</v>
      </c>
      <c r="R228" s="22">
        <v>7952</v>
      </c>
      <c r="S228" s="22">
        <v>0</v>
      </c>
      <c r="T228" s="22">
        <v>7500</v>
      </c>
      <c r="U228" s="22">
        <v>440</v>
      </c>
      <c r="V228" s="22">
        <v>0</v>
      </c>
      <c r="W228" s="22">
        <v>44275</v>
      </c>
      <c r="X228" s="22">
        <v>0</v>
      </c>
      <c r="Y228" s="22">
        <v>94789</v>
      </c>
      <c r="Z228" s="22">
        <v>48600</v>
      </c>
      <c r="AA228" s="22">
        <v>0</v>
      </c>
      <c r="AB228" s="22">
        <v>0</v>
      </c>
      <c r="AC228" s="22">
        <v>185941</v>
      </c>
      <c r="AD228" s="22">
        <v>1566814</v>
      </c>
      <c r="AE228" s="22">
        <v>433042</v>
      </c>
      <c r="AF228" s="22">
        <v>431560</v>
      </c>
      <c r="AG228" s="22">
        <v>0</v>
      </c>
      <c r="AH228" s="22">
        <v>200418</v>
      </c>
      <c r="AI228" s="22">
        <v>0</v>
      </c>
      <c r="AJ228" s="22">
        <v>30169</v>
      </c>
      <c r="AK228" s="22">
        <v>107542</v>
      </c>
      <c r="AL228" s="22">
        <v>0</v>
      </c>
      <c r="AM228" s="22">
        <v>333</v>
      </c>
      <c r="AN228" s="22">
        <v>0</v>
      </c>
      <c r="AO228" s="22">
        <v>7929</v>
      </c>
      <c r="AP228" s="22">
        <v>222582</v>
      </c>
      <c r="AQ228" s="22">
        <v>0</v>
      </c>
      <c r="AR228" s="22">
        <v>0</v>
      </c>
      <c r="AS228" s="22">
        <v>28624</v>
      </c>
      <c r="AT228" s="22">
        <v>1462199</v>
      </c>
      <c r="AU228" s="22">
        <v>104615</v>
      </c>
    </row>
    <row r="229" spans="1:47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212323</v>
      </c>
      <c r="F229" s="22">
        <v>0</v>
      </c>
      <c r="G229" s="22">
        <v>0</v>
      </c>
      <c r="H229" s="22">
        <v>0</v>
      </c>
      <c r="I229" s="22">
        <v>0</v>
      </c>
      <c r="J229" s="22">
        <v>1625</v>
      </c>
      <c r="K229" s="22">
        <v>0</v>
      </c>
      <c r="L229" s="22">
        <v>123128</v>
      </c>
      <c r="M229" s="22">
        <v>4362</v>
      </c>
      <c r="N229" s="22">
        <v>1330</v>
      </c>
      <c r="O229" s="22">
        <v>83</v>
      </c>
      <c r="P229" s="22">
        <v>8781</v>
      </c>
      <c r="Q229" s="22">
        <v>5031</v>
      </c>
      <c r="R229" s="22">
        <v>11186</v>
      </c>
      <c r="S229" s="22">
        <v>3748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23194</v>
      </c>
      <c r="Z229" s="22">
        <v>13298</v>
      </c>
      <c r="AA229" s="22">
        <v>0</v>
      </c>
      <c r="AB229" s="22">
        <v>0</v>
      </c>
      <c r="AC229" s="22">
        <v>42800</v>
      </c>
      <c r="AD229" s="22">
        <v>450889</v>
      </c>
      <c r="AE229" s="22">
        <v>171148</v>
      </c>
      <c r="AF229" s="22">
        <v>154101</v>
      </c>
      <c r="AG229" s="22">
        <v>0</v>
      </c>
      <c r="AH229" s="22">
        <v>89370</v>
      </c>
      <c r="AI229" s="22">
        <v>231</v>
      </c>
      <c r="AJ229" s="22">
        <v>0</v>
      </c>
      <c r="AK229" s="22">
        <v>0</v>
      </c>
      <c r="AL229" s="22">
        <v>6523</v>
      </c>
      <c r="AM229" s="22">
        <v>0</v>
      </c>
      <c r="AN229" s="22">
        <v>0</v>
      </c>
      <c r="AO229" s="22">
        <v>1262</v>
      </c>
      <c r="AP229" s="22">
        <v>74123</v>
      </c>
      <c r="AQ229" s="22">
        <v>24355</v>
      </c>
      <c r="AR229" s="22">
        <v>0</v>
      </c>
      <c r="AS229" s="22">
        <v>7162</v>
      </c>
      <c r="AT229" s="22">
        <v>528275</v>
      </c>
      <c r="AU229" s="22">
        <v>-77386</v>
      </c>
    </row>
    <row r="230" spans="1:47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117442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81478</v>
      </c>
      <c r="M230" s="22">
        <v>9153</v>
      </c>
      <c r="N230" s="22">
        <v>2677</v>
      </c>
      <c r="O230" s="22">
        <v>0</v>
      </c>
      <c r="P230" s="22">
        <v>11989</v>
      </c>
      <c r="Q230" s="22">
        <v>5</v>
      </c>
      <c r="R230" s="22">
        <v>11705</v>
      </c>
      <c r="S230" s="22">
        <v>0</v>
      </c>
      <c r="T230" s="22">
        <v>3892</v>
      </c>
      <c r="U230" s="22">
        <v>0</v>
      </c>
      <c r="V230" s="22">
        <v>0</v>
      </c>
      <c r="W230" s="22">
        <v>561</v>
      </c>
      <c r="X230" s="22">
        <v>0</v>
      </c>
      <c r="Y230" s="22">
        <v>74795</v>
      </c>
      <c r="Z230" s="22">
        <v>4401</v>
      </c>
      <c r="AA230" s="22">
        <v>0</v>
      </c>
      <c r="AB230" s="22">
        <v>0</v>
      </c>
      <c r="AC230" s="22">
        <v>4543</v>
      </c>
      <c r="AD230" s="22">
        <v>322641</v>
      </c>
      <c r="AE230" s="22">
        <v>97395</v>
      </c>
      <c r="AF230" s="22">
        <v>134158</v>
      </c>
      <c r="AG230" s="22">
        <v>0</v>
      </c>
      <c r="AH230" s="22">
        <v>53857</v>
      </c>
      <c r="AI230" s="22">
        <v>0</v>
      </c>
      <c r="AJ230" s="22">
        <v>0</v>
      </c>
      <c r="AK230" s="22">
        <v>7596</v>
      </c>
      <c r="AL230" s="22">
        <v>8000</v>
      </c>
      <c r="AM230" s="22">
        <v>0</v>
      </c>
      <c r="AN230" s="22">
        <v>0</v>
      </c>
      <c r="AO230" s="22">
        <v>0</v>
      </c>
      <c r="AP230" s="22">
        <v>66688</v>
      </c>
      <c r="AQ230" s="22">
        <v>0</v>
      </c>
      <c r="AR230" s="22">
        <v>0</v>
      </c>
      <c r="AS230" s="22">
        <v>0</v>
      </c>
      <c r="AT230" s="22">
        <v>367694</v>
      </c>
      <c r="AU230" s="22">
        <v>-45053</v>
      </c>
    </row>
    <row r="231" spans="1:47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286851</v>
      </c>
      <c r="F231" s="22">
        <v>0</v>
      </c>
      <c r="G231" s="22">
        <v>0</v>
      </c>
      <c r="H231" s="22">
        <v>0</v>
      </c>
      <c r="I231" s="22">
        <v>0</v>
      </c>
      <c r="J231" s="22">
        <v>171853</v>
      </c>
      <c r="K231" s="22">
        <v>0</v>
      </c>
      <c r="L231" s="22">
        <v>247288</v>
      </c>
      <c r="M231" s="22">
        <v>9331</v>
      </c>
      <c r="N231" s="22">
        <v>485</v>
      </c>
      <c r="O231" s="22">
        <v>167</v>
      </c>
      <c r="P231" s="22">
        <v>24168</v>
      </c>
      <c r="Q231" s="22">
        <v>1651</v>
      </c>
      <c r="R231" s="22">
        <v>31981</v>
      </c>
      <c r="S231" s="22">
        <v>0</v>
      </c>
      <c r="T231" s="22">
        <v>0</v>
      </c>
      <c r="U231" s="22">
        <v>0</v>
      </c>
      <c r="V231" s="22">
        <v>0</v>
      </c>
      <c r="W231" s="22">
        <v>545571</v>
      </c>
      <c r="X231" s="22">
        <v>0</v>
      </c>
      <c r="Y231" s="22">
        <v>861271</v>
      </c>
      <c r="Z231" s="22">
        <v>0</v>
      </c>
      <c r="AA231" s="22">
        <v>0</v>
      </c>
      <c r="AB231" s="22">
        <v>0</v>
      </c>
      <c r="AC231" s="22">
        <v>4873</v>
      </c>
      <c r="AD231" s="22">
        <v>2185490</v>
      </c>
      <c r="AE231" s="22">
        <v>166722</v>
      </c>
      <c r="AF231" s="22">
        <v>106568</v>
      </c>
      <c r="AG231" s="22">
        <v>151552</v>
      </c>
      <c r="AH231" s="22">
        <v>48735</v>
      </c>
      <c r="AI231" s="22">
        <v>0</v>
      </c>
      <c r="AJ231" s="22">
        <v>15000</v>
      </c>
      <c r="AK231" s="22">
        <v>16607</v>
      </c>
      <c r="AL231" s="22">
        <v>50000</v>
      </c>
      <c r="AM231" s="22">
        <v>774</v>
      </c>
      <c r="AN231" s="22">
        <v>0</v>
      </c>
      <c r="AO231" s="22">
        <v>23313</v>
      </c>
      <c r="AP231" s="22">
        <v>216712</v>
      </c>
      <c r="AQ231" s="22">
        <v>14233</v>
      </c>
      <c r="AR231" s="22">
        <v>0</v>
      </c>
      <c r="AS231" s="22">
        <v>6975</v>
      </c>
      <c r="AT231" s="22">
        <v>817191</v>
      </c>
      <c r="AU231" s="22">
        <v>1368299</v>
      </c>
    </row>
    <row r="232" spans="1:47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653171</v>
      </c>
      <c r="F232" s="22">
        <v>0</v>
      </c>
      <c r="G232" s="22">
        <v>0</v>
      </c>
      <c r="H232" s="22">
        <v>0</v>
      </c>
      <c r="I232" s="22">
        <v>0</v>
      </c>
      <c r="J232" s="22">
        <v>24108</v>
      </c>
      <c r="K232" s="22">
        <v>2653</v>
      </c>
      <c r="L232" s="22">
        <v>318156</v>
      </c>
      <c r="M232" s="22">
        <v>19560</v>
      </c>
      <c r="N232" s="22">
        <v>13291</v>
      </c>
      <c r="O232" s="22">
        <v>1266</v>
      </c>
      <c r="P232" s="22">
        <v>57363</v>
      </c>
      <c r="Q232" s="22">
        <v>4858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67943</v>
      </c>
      <c r="X232" s="22">
        <v>0</v>
      </c>
      <c r="Y232" s="22">
        <v>701766</v>
      </c>
      <c r="Z232" s="22">
        <v>158795</v>
      </c>
      <c r="AA232" s="22">
        <v>85805</v>
      </c>
      <c r="AB232" s="22">
        <v>7142</v>
      </c>
      <c r="AC232" s="22">
        <v>1782</v>
      </c>
      <c r="AD232" s="22">
        <v>2117659</v>
      </c>
      <c r="AE232" s="22">
        <v>379657</v>
      </c>
      <c r="AF232" s="22">
        <v>223022</v>
      </c>
      <c r="AG232" s="22">
        <v>12247</v>
      </c>
      <c r="AH232" s="22">
        <v>401604</v>
      </c>
      <c r="AI232" s="22">
        <v>0</v>
      </c>
      <c r="AJ232" s="22">
        <v>0</v>
      </c>
      <c r="AK232" s="22">
        <v>44608</v>
      </c>
      <c r="AL232" s="22">
        <v>30137</v>
      </c>
      <c r="AM232" s="22">
        <v>693</v>
      </c>
      <c r="AN232" s="22">
        <v>0</v>
      </c>
      <c r="AO232" s="22">
        <v>37618</v>
      </c>
      <c r="AP232" s="22">
        <v>366788</v>
      </c>
      <c r="AQ232" s="22">
        <v>0</v>
      </c>
      <c r="AR232" s="22">
        <v>0</v>
      </c>
      <c r="AS232" s="22">
        <v>0</v>
      </c>
      <c r="AT232" s="22">
        <v>1496374</v>
      </c>
      <c r="AU232" s="22">
        <v>621285</v>
      </c>
    </row>
    <row r="233" spans="1:47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130370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172463</v>
      </c>
      <c r="M233" s="22">
        <v>3601</v>
      </c>
      <c r="N233" s="22">
        <v>0</v>
      </c>
      <c r="O233" s="22">
        <v>0</v>
      </c>
      <c r="P233" s="22">
        <v>0</v>
      </c>
      <c r="Q233" s="22">
        <v>937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13306</v>
      </c>
      <c r="Y233" s="22">
        <v>308902</v>
      </c>
      <c r="Z233" s="22">
        <v>0</v>
      </c>
      <c r="AA233" s="22">
        <v>0</v>
      </c>
      <c r="AB233" s="22">
        <v>0</v>
      </c>
      <c r="AC233" s="22">
        <v>23508</v>
      </c>
      <c r="AD233" s="22">
        <v>653087</v>
      </c>
      <c r="AE233" s="22">
        <v>104439</v>
      </c>
      <c r="AF233" s="22">
        <v>63075</v>
      </c>
      <c r="AG233" s="22">
        <v>0</v>
      </c>
      <c r="AH233" s="22">
        <v>113435</v>
      </c>
      <c r="AI233" s="22">
        <v>1300</v>
      </c>
      <c r="AJ233" s="22">
        <v>0</v>
      </c>
      <c r="AK233" s="22">
        <v>23540</v>
      </c>
      <c r="AL233" s="22">
        <v>0</v>
      </c>
      <c r="AM233" s="22">
        <v>764</v>
      </c>
      <c r="AN233" s="22">
        <v>0</v>
      </c>
      <c r="AO233" s="22">
        <v>0</v>
      </c>
      <c r="AP233" s="22">
        <v>103742</v>
      </c>
      <c r="AQ233" s="22">
        <v>5829</v>
      </c>
      <c r="AR233" s="22">
        <v>0</v>
      </c>
      <c r="AS233" s="22">
        <v>0</v>
      </c>
      <c r="AT233" s="22">
        <v>416124</v>
      </c>
      <c r="AU233" s="22">
        <v>236963</v>
      </c>
    </row>
    <row r="234" spans="1:47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72008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58379</v>
      </c>
      <c r="M234" s="22">
        <v>849</v>
      </c>
      <c r="N234" s="22">
        <v>0</v>
      </c>
      <c r="O234" s="22">
        <v>0</v>
      </c>
      <c r="P234" s="22">
        <v>4210</v>
      </c>
      <c r="Q234" s="22">
        <v>2520</v>
      </c>
      <c r="R234" s="22">
        <v>1485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1002325</v>
      </c>
      <c r="Z234" s="22">
        <v>13716</v>
      </c>
      <c r="AA234" s="22">
        <v>0</v>
      </c>
      <c r="AB234" s="22">
        <v>0</v>
      </c>
      <c r="AC234" s="22">
        <v>3418</v>
      </c>
      <c r="AD234" s="22">
        <v>1158910</v>
      </c>
      <c r="AE234" s="22">
        <v>85010</v>
      </c>
      <c r="AF234" s="22">
        <v>85690</v>
      </c>
      <c r="AG234" s="22">
        <v>0</v>
      </c>
      <c r="AH234" s="22">
        <v>58941</v>
      </c>
      <c r="AI234" s="22">
        <v>0</v>
      </c>
      <c r="AJ234" s="22">
        <v>0</v>
      </c>
      <c r="AK234" s="22">
        <v>18221</v>
      </c>
      <c r="AL234" s="22">
        <v>0</v>
      </c>
      <c r="AM234" s="22">
        <v>0</v>
      </c>
      <c r="AN234" s="22">
        <v>0</v>
      </c>
      <c r="AO234" s="22">
        <v>0</v>
      </c>
      <c r="AP234" s="22">
        <v>57260</v>
      </c>
      <c r="AQ234" s="22">
        <v>0</v>
      </c>
      <c r="AR234" s="22">
        <v>0</v>
      </c>
      <c r="AS234" s="22">
        <v>2106</v>
      </c>
      <c r="AT234" s="22">
        <v>307228</v>
      </c>
      <c r="AU234" s="22">
        <v>851682</v>
      </c>
    </row>
    <row r="235" spans="1:47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303961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207040</v>
      </c>
      <c r="M235" s="22">
        <v>6846</v>
      </c>
      <c r="N235" s="22">
        <v>472</v>
      </c>
      <c r="O235" s="22">
        <v>416</v>
      </c>
      <c r="P235" s="22">
        <v>30661</v>
      </c>
      <c r="Q235" s="22">
        <v>12732</v>
      </c>
      <c r="R235" s="22">
        <v>5481</v>
      </c>
      <c r="S235" s="22">
        <v>290355</v>
      </c>
      <c r="T235" s="22">
        <v>0</v>
      </c>
      <c r="U235" s="22">
        <v>0</v>
      </c>
      <c r="V235" s="22">
        <v>0</v>
      </c>
      <c r="W235" s="22">
        <v>51232</v>
      </c>
      <c r="X235" s="22">
        <v>0</v>
      </c>
      <c r="Y235" s="22">
        <v>170559</v>
      </c>
      <c r="Z235" s="22">
        <v>211857</v>
      </c>
      <c r="AA235" s="22">
        <v>2600</v>
      </c>
      <c r="AB235" s="22">
        <v>0</v>
      </c>
      <c r="AC235" s="22">
        <v>119110</v>
      </c>
      <c r="AD235" s="22">
        <v>1413322</v>
      </c>
      <c r="AE235" s="22">
        <v>238945</v>
      </c>
      <c r="AF235" s="22">
        <v>311901</v>
      </c>
      <c r="AG235" s="22">
        <v>0</v>
      </c>
      <c r="AH235" s="22">
        <v>209432</v>
      </c>
      <c r="AI235" s="22">
        <v>0</v>
      </c>
      <c r="AJ235" s="22">
        <v>0</v>
      </c>
      <c r="AK235" s="22">
        <v>80990</v>
      </c>
      <c r="AL235" s="22">
        <v>0</v>
      </c>
      <c r="AM235" s="22">
        <v>4272</v>
      </c>
      <c r="AN235" s="22">
        <v>0</v>
      </c>
      <c r="AO235" s="22">
        <v>7648</v>
      </c>
      <c r="AP235" s="22">
        <v>120490</v>
      </c>
      <c r="AQ235" s="22">
        <v>0</v>
      </c>
      <c r="AR235" s="22">
        <v>0</v>
      </c>
      <c r="AS235" s="22">
        <v>8770</v>
      </c>
      <c r="AT235" s="22">
        <v>982448</v>
      </c>
      <c r="AU235" s="22">
        <v>430874</v>
      </c>
    </row>
    <row r="236" spans="1:47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174756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108481</v>
      </c>
      <c r="M236" s="22">
        <v>10230</v>
      </c>
      <c r="N236" s="22">
        <v>1750</v>
      </c>
      <c r="O236" s="22">
        <v>2288</v>
      </c>
      <c r="P236" s="22">
        <v>12646</v>
      </c>
      <c r="Q236" s="22">
        <v>845</v>
      </c>
      <c r="R236" s="22">
        <v>7438</v>
      </c>
      <c r="S236" s="22">
        <v>0</v>
      </c>
      <c r="T236" s="22">
        <v>14483</v>
      </c>
      <c r="U236" s="22">
        <v>0</v>
      </c>
      <c r="V236" s="22">
        <v>0</v>
      </c>
      <c r="W236" s="22">
        <v>164935</v>
      </c>
      <c r="X236" s="22">
        <v>0</v>
      </c>
      <c r="Y236" s="22">
        <v>513158</v>
      </c>
      <c r="Z236" s="22">
        <v>62350</v>
      </c>
      <c r="AA236" s="22">
        <v>400</v>
      </c>
      <c r="AB236" s="22">
        <v>0</v>
      </c>
      <c r="AC236" s="22">
        <v>3391</v>
      </c>
      <c r="AD236" s="22">
        <v>1077151</v>
      </c>
      <c r="AE236" s="22">
        <v>171675</v>
      </c>
      <c r="AF236" s="22">
        <v>127149</v>
      </c>
      <c r="AG236" s="22">
        <v>0</v>
      </c>
      <c r="AH236" s="22">
        <v>90244</v>
      </c>
      <c r="AI236" s="22">
        <v>0</v>
      </c>
      <c r="AJ236" s="22">
        <v>4676</v>
      </c>
      <c r="AK236" s="22">
        <v>0</v>
      </c>
      <c r="AL236" s="22">
        <v>16007</v>
      </c>
      <c r="AM236" s="22">
        <v>0</v>
      </c>
      <c r="AN236" s="22">
        <v>0</v>
      </c>
      <c r="AO236" s="22">
        <v>0</v>
      </c>
      <c r="AP236" s="22">
        <v>94370</v>
      </c>
      <c r="AQ236" s="22">
        <v>0</v>
      </c>
      <c r="AR236" s="22">
        <v>0</v>
      </c>
      <c r="AS236" s="22">
        <v>0</v>
      </c>
      <c r="AT236" s="22">
        <v>504121</v>
      </c>
      <c r="AU236" s="22">
        <v>573030</v>
      </c>
    </row>
    <row r="237" spans="1:47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128443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92212</v>
      </c>
      <c r="M237" s="22">
        <v>7069</v>
      </c>
      <c r="N237" s="22">
        <v>300</v>
      </c>
      <c r="O237" s="22">
        <v>0</v>
      </c>
      <c r="P237" s="22">
        <v>2411</v>
      </c>
      <c r="Q237" s="22">
        <v>4524</v>
      </c>
      <c r="R237" s="22">
        <v>7264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70886</v>
      </c>
      <c r="Y237" s="22">
        <v>349037</v>
      </c>
      <c r="Z237" s="22">
        <v>60119</v>
      </c>
      <c r="AA237" s="22">
        <v>0</v>
      </c>
      <c r="AB237" s="22">
        <v>0</v>
      </c>
      <c r="AC237" s="22">
        <v>21115</v>
      </c>
      <c r="AD237" s="22">
        <v>743380</v>
      </c>
      <c r="AE237" s="22">
        <v>107789</v>
      </c>
      <c r="AF237" s="22">
        <v>158508</v>
      </c>
      <c r="AG237" s="22">
        <v>0</v>
      </c>
      <c r="AH237" s="22">
        <v>65888</v>
      </c>
      <c r="AI237" s="22">
        <v>11781</v>
      </c>
      <c r="AJ237" s="22">
        <v>0</v>
      </c>
      <c r="AK237" s="22">
        <v>18355</v>
      </c>
      <c r="AL237" s="22">
        <v>0</v>
      </c>
      <c r="AM237" s="22">
        <v>1028</v>
      </c>
      <c r="AN237" s="22">
        <v>0</v>
      </c>
      <c r="AO237" s="22">
        <v>0</v>
      </c>
      <c r="AP237" s="22">
        <v>54857</v>
      </c>
      <c r="AQ237" s="22">
        <v>0</v>
      </c>
      <c r="AR237" s="22">
        <v>0</v>
      </c>
      <c r="AS237" s="22">
        <v>0</v>
      </c>
      <c r="AT237" s="22">
        <v>418206</v>
      </c>
      <c r="AU237" s="22">
        <v>325174</v>
      </c>
    </row>
    <row r="238" spans="1:47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345605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758371</v>
      </c>
      <c r="M238" s="22">
        <v>4382</v>
      </c>
      <c r="N238" s="22">
        <v>2643</v>
      </c>
      <c r="O238" s="22">
        <v>716</v>
      </c>
      <c r="P238" s="22">
        <v>34063</v>
      </c>
      <c r="Q238" s="22">
        <v>4298</v>
      </c>
      <c r="R238" s="22">
        <v>20603</v>
      </c>
      <c r="S238" s="22">
        <v>0</v>
      </c>
      <c r="T238" s="22">
        <v>0</v>
      </c>
      <c r="U238" s="22">
        <v>0</v>
      </c>
      <c r="V238" s="22">
        <v>0</v>
      </c>
      <c r="W238" s="22">
        <v>22875</v>
      </c>
      <c r="X238" s="22">
        <v>798</v>
      </c>
      <c r="Y238" s="22">
        <v>365668</v>
      </c>
      <c r="Z238" s="22">
        <v>76991</v>
      </c>
      <c r="AA238" s="22">
        <v>0</v>
      </c>
      <c r="AB238" s="22">
        <v>0</v>
      </c>
      <c r="AC238" s="22">
        <v>28739</v>
      </c>
      <c r="AD238" s="22">
        <v>1665752</v>
      </c>
      <c r="AE238" s="22">
        <v>393283</v>
      </c>
      <c r="AF238" s="22">
        <v>177098</v>
      </c>
      <c r="AG238" s="22">
        <v>0</v>
      </c>
      <c r="AH238" s="22">
        <v>595131</v>
      </c>
      <c r="AI238" s="22">
        <v>0</v>
      </c>
      <c r="AJ238" s="22">
        <v>0</v>
      </c>
      <c r="AK238" s="22">
        <v>70892</v>
      </c>
      <c r="AL238" s="22">
        <v>0</v>
      </c>
      <c r="AM238" s="22">
        <v>0</v>
      </c>
      <c r="AN238" s="22">
        <v>0</v>
      </c>
      <c r="AO238" s="22">
        <v>13087</v>
      </c>
      <c r="AP238" s="22">
        <v>133000</v>
      </c>
      <c r="AQ238" s="22">
        <v>0</v>
      </c>
      <c r="AR238" s="22">
        <v>0</v>
      </c>
      <c r="AS238" s="22">
        <v>0</v>
      </c>
      <c r="AT238" s="22">
        <v>1382491</v>
      </c>
      <c r="AU238" s="22">
        <v>283261</v>
      </c>
    </row>
    <row r="239" spans="1:47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750180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985875</v>
      </c>
      <c r="M239" s="22">
        <v>29493</v>
      </c>
      <c r="N239" s="22">
        <v>0</v>
      </c>
      <c r="O239" s="22">
        <v>2080</v>
      </c>
      <c r="P239" s="22">
        <v>30013</v>
      </c>
      <c r="Q239" s="22">
        <v>17514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797341</v>
      </c>
      <c r="X239" s="22">
        <v>0</v>
      </c>
      <c r="Y239" s="22">
        <v>696759</v>
      </c>
      <c r="Z239" s="22">
        <v>76118</v>
      </c>
      <c r="AA239" s="22">
        <v>399573</v>
      </c>
      <c r="AB239" s="22">
        <v>0</v>
      </c>
      <c r="AC239" s="22">
        <v>22010</v>
      </c>
      <c r="AD239" s="22">
        <v>3806956</v>
      </c>
      <c r="AE239" s="22">
        <v>432260</v>
      </c>
      <c r="AF239" s="22">
        <v>387068</v>
      </c>
      <c r="AG239" s="22">
        <v>0</v>
      </c>
      <c r="AH239" s="22">
        <v>553809</v>
      </c>
      <c r="AI239" s="22">
        <v>7970</v>
      </c>
      <c r="AJ239" s="22">
        <v>0</v>
      </c>
      <c r="AK239" s="22">
        <v>205267</v>
      </c>
      <c r="AL239" s="22">
        <v>0</v>
      </c>
      <c r="AM239" s="22">
        <v>1502</v>
      </c>
      <c r="AN239" s="22">
        <v>0</v>
      </c>
      <c r="AO239" s="22">
        <v>30144</v>
      </c>
      <c r="AP239" s="22">
        <v>393346</v>
      </c>
      <c r="AQ239" s="22">
        <v>2354</v>
      </c>
      <c r="AR239" s="22">
        <v>0</v>
      </c>
      <c r="AS239" s="22">
        <v>21079</v>
      </c>
      <c r="AT239" s="22">
        <v>2034799</v>
      </c>
      <c r="AU239" s="22">
        <v>1772157</v>
      </c>
    </row>
    <row r="240" spans="1:47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135612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92706</v>
      </c>
      <c r="M240" s="22">
        <v>5337</v>
      </c>
      <c r="N240" s="22">
        <v>1510</v>
      </c>
      <c r="O240" s="22">
        <v>0</v>
      </c>
      <c r="P240" s="22">
        <v>0</v>
      </c>
      <c r="Q240" s="22">
        <v>0</v>
      </c>
      <c r="R240" s="22">
        <v>1703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36039</v>
      </c>
      <c r="Y240" s="22">
        <v>322022</v>
      </c>
      <c r="Z240" s="22">
        <v>0</v>
      </c>
      <c r="AA240" s="22">
        <v>0</v>
      </c>
      <c r="AB240" s="22">
        <v>0</v>
      </c>
      <c r="AC240" s="22">
        <v>10663</v>
      </c>
      <c r="AD240" s="22">
        <v>605592</v>
      </c>
      <c r="AE240" s="22">
        <v>123987</v>
      </c>
      <c r="AF240" s="22">
        <v>83515</v>
      </c>
      <c r="AG240" s="22">
        <v>0</v>
      </c>
      <c r="AH240" s="22">
        <v>135575</v>
      </c>
      <c r="AI240" s="22">
        <v>0</v>
      </c>
      <c r="AJ240" s="22">
        <v>0</v>
      </c>
      <c r="AK240" s="22">
        <v>0</v>
      </c>
      <c r="AL240" s="22">
        <v>0</v>
      </c>
      <c r="AM240" s="22">
        <v>745</v>
      </c>
      <c r="AN240" s="22">
        <v>0</v>
      </c>
      <c r="AO240" s="22">
        <v>0</v>
      </c>
      <c r="AP240" s="22">
        <v>117744</v>
      </c>
      <c r="AQ240" s="22">
        <v>2905</v>
      </c>
      <c r="AR240" s="22">
        <v>0</v>
      </c>
      <c r="AS240" s="22">
        <v>0</v>
      </c>
      <c r="AT240" s="22">
        <v>464471</v>
      </c>
      <c r="AU240" s="22">
        <v>141121</v>
      </c>
    </row>
    <row r="241" spans="1:47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232826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195196</v>
      </c>
      <c r="M241" s="22">
        <v>10184</v>
      </c>
      <c r="N241" s="22">
        <v>135</v>
      </c>
      <c r="O241" s="22">
        <v>0</v>
      </c>
      <c r="P241" s="22">
        <v>21085</v>
      </c>
      <c r="Q241" s="22">
        <v>2412</v>
      </c>
      <c r="R241" s="22">
        <v>4685</v>
      </c>
      <c r="S241" s="22">
        <v>0</v>
      </c>
      <c r="T241" s="22">
        <v>0</v>
      </c>
      <c r="U241" s="22">
        <v>0</v>
      </c>
      <c r="V241" s="22">
        <v>0</v>
      </c>
      <c r="W241" s="22">
        <v>2464</v>
      </c>
      <c r="X241" s="22">
        <v>0</v>
      </c>
      <c r="Y241" s="22">
        <v>608042</v>
      </c>
      <c r="Z241" s="22">
        <v>32117</v>
      </c>
      <c r="AA241" s="22">
        <v>250000</v>
      </c>
      <c r="AB241" s="22">
        <v>0</v>
      </c>
      <c r="AC241" s="22">
        <v>13664</v>
      </c>
      <c r="AD241" s="22">
        <v>1372810</v>
      </c>
      <c r="AE241" s="22">
        <v>124863</v>
      </c>
      <c r="AF241" s="22">
        <v>123739</v>
      </c>
      <c r="AG241" s="22">
        <v>0</v>
      </c>
      <c r="AH241" s="22">
        <v>187561</v>
      </c>
      <c r="AI241" s="22">
        <v>1500</v>
      </c>
      <c r="AJ241" s="22">
        <v>0</v>
      </c>
      <c r="AK241" s="22">
        <v>13994</v>
      </c>
      <c r="AL241" s="22">
        <v>1396</v>
      </c>
      <c r="AM241" s="22">
        <v>1360</v>
      </c>
      <c r="AN241" s="22">
        <v>0</v>
      </c>
      <c r="AO241" s="22">
        <v>17482</v>
      </c>
      <c r="AP241" s="22">
        <v>125388</v>
      </c>
      <c r="AQ241" s="22">
        <v>47222</v>
      </c>
      <c r="AR241" s="22">
        <v>0</v>
      </c>
      <c r="AS241" s="22">
        <v>0</v>
      </c>
      <c r="AT241" s="22">
        <v>644505</v>
      </c>
      <c r="AU241" s="22">
        <v>728305</v>
      </c>
    </row>
    <row r="242" spans="1:47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338276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169071</v>
      </c>
      <c r="M242" s="22">
        <v>13691</v>
      </c>
      <c r="N242" s="22">
        <v>14529</v>
      </c>
      <c r="O242" s="22">
        <v>175</v>
      </c>
      <c r="P242" s="22">
        <v>11086</v>
      </c>
      <c r="Q242" s="22">
        <v>12024</v>
      </c>
      <c r="R242" s="22">
        <v>7229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292159</v>
      </c>
      <c r="Z242" s="22">
        <v>126082</v>
      </c>
      <c r="AA242" s="22">
        <v>0</v>
      </c>
      <c r="AB242" s="22">
        <v>0</v>
      </c>
      <c r="AC242" s="22">
        <v>494</v>
      </c>
      <c r="AD242" s="22">
        <v>984816</v>
      </c>
      <c r="AE242" s="22">
        <v>162436</v>
      </c>
      <c r="AF242" s="22">
        <v>190664</v>
      </c>
      <c r="AG242" s="22">
        <v>31835</v>
      </c>
      <c r="AH242" s="22">
        <v>135643</v>
      </c>
      <c r="AI242" s="22">
        <v>0</v>
      </c>
      <c r="AJ242" s="22">
        <v>0</v>
      </c>
      <c r="AK242" s="22">
        <v>1446</v>
      </c>
      <c r="AL242" s="22">
        <v>5960</v>
      </c>
      <c r="AM242" s="22">
        <v>1434</v>
      </c>
      <c r="AN242" s="22">
        <v>0</v>
      </c>
      <c r="AO242" s="22">
        <v>4682</v>
      </c>
      <c r="AP242" s="22">
        <v>197335</v>
      </c>
      <c r="AQ242" s="22">
        <v>22160</v>
      </c>
      <c r="AR242" s="22">
        <v>0</v>
      </c>
      <c r="AS242" s="22">
        <v>1777</v>
      </c>
      <c r="AT242" s="22">
        <v>755372</v>
      </c>
      <c r="AU242" s="22">
        <v>229444</v>
      </c>
    </row>
    <row r="243" spans="1:47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142278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203733</v>
      </c>
      <c r="M243" s="22">
        <v>4229</v>
      </c>
      <c r="N243" s="22">
        <v>0</v>
      </c>
      <c r="O243" s="22">
        <v>0</v>
      </c>
      <c r="P243" s="22">
        <v>26108</v>
      </c>
      <c r="Q243" s="22">
        <v>150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18183</v>
      </c>
      <c r="Y243" s="22">
        <v>102129</v>
      </c>
      <c r="Z243" s="22">
        <v>0</v>
      </c>
      <c r="AA243" s="22">
        <v>0</v>
      </c>
      <c r="AB243" s="22">
        <v>0</v>
      </c>
      <c r="AC243" s="22">
        <v>0</v>
      </c>
      <c r="AD243" s="22">
        <v>496810</v>
      </c>
      <c r="AE243" s="22">
        <v>173174</v>
      </c>
      <c r="AF243" s="22">
        <v>124643</v>
      </c>
      <c r="AG243" s="22">
        <v>0</v>
      </c>
      <c r="AH243" s="22">
        <v>80148</v>
      </c>
      <c r="AI243" s="22">
        <v>0</v>
      </c>
      <c r="AJ243" s="22">
        <v>0</v>
      </c>
      <c r="AK243" s="22">
        <v>0</v>
      </c>
      <c r="AL243" s="22">
        <v>0</v>
      </c>
      <c r="AM243" s="22">
        <v>2691</v>
      </c>
      <c r="AN243" s="22">
        <v>0</v>
      </c>
      <c r="AO243" s="22">
        <v>4207</v>
      </c>
      <c r="AP243" s="22">
        <v>148372</v>
      </c>
      <c r="AQ243" s="22">
        <v>7994</v>
      </c>
      <c r="AR243" s="22">
        <v>0</v>
      </c>
      <c r="AS243" s="22">
        <v>0</v>
      </c>
      <c r="AT243" s="22">
        <v>541229</v>
      </c>
      <c r="AU243" s="22">
        <v>-44419</v>
      </c>
    </row>
    <row r="244" spans="1:47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22346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20523</v>
      </c>
      <c r="M244" s="22">
        <v>1592</v>
      </c>
      <c r="N244" s="22">
        <v>0</v>
      </c>
      <c r="O244" s="22">
        <v>0</v>
      </c>
      <c r="P244" s="22">
        <v>4797</v>
      </c>
      <c r="Q244" s="22">
        <v>687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1680</v>
      </c>
      <c r="X244" s="22">
        <v>0</v>
      </c>
      <c r="Y244" s="22">
        <v>53908</v>
      </c>
      <c r="Z244" s="22">
        <v>0</v>
      </c>
      <c r="AA244" s="22">
        <v>0</v>
      </c>
      <c r="AB244" s="22">
        <v>0</v>
      </c>
      <c r="AC244" s="22">
        <v>0</v>
      </c>
      <c r="AD244" s="22">
        <v>105533</v>
      </c>
      <c r="AE244" s="22">
        <v>17913</v>
      </c>
      <c r="AF244" s="22">
        <v>25829</v>
      </c>
      <c r="AG244" s="22">
        <v>0</v>
      </c>
      <c r="AH244" s="22">
        <v>26744</v>
      </c>
      <c r="AI244" s="22">
        <v>0</v>
      </c>
      <c r="AJ244" s="22">
        <v>0</v>
      </c>
      <c r="AK244" s="22">
        <v>350</v>
      </c>
      <c r="AL244" s="22">
        <v>0</v>
      </c>
      <c r="AM244" s="22">
        <v>0</v>
      </c>
      <c r="AN244" s="22">
        <v>0</v>
      </c>
      <c r="AO244" s="22">
        <v>0</v>
      </c>
      <c r="AP244" s="22">
        <v>26355</v>
      </c>
      <c r="AQ244" s="22">
        <v>0</v>
      </c>
      <c r="AR244" s="22">
        <v>0</v>
      </c>
      <c r="AS244" s="22">
        <v>0</v>
      </c>
      <c r="AT244" s="22">
        <v>97191</v>
      </c>
      <c r="AU244" s="22">
        <v>8342</v>
      </c>
    </row>
    <row r="245" spans="1:47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74118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177210</v>
      </c>
      <c r="M245" s="22">
        <v>3612</v>
      </c>
      <c r="N245" s="22">
        <v>297</v>
      </c>
      <c r="O245" s="22">
        <v>0</v>
      </c>
      <c r="P245" s="22">
        <v>3095</v>
      </c>
      <c r="Q245" s="22">
        <v>767</v>
      </c>
      <c r="R245" s="22">
        <v>7803</v>
      </c>
      <c r="S245" s="22">
        <v>0</v>
      </c>
      <c r="T245" s="22">
        <v>3084</v>
      </c>
      <c r="U245" s="22">
        <v>0</v>
      </c>
      <c r="V245" s="22">
        <v>0</v>
      </c>
      <c r="W245" s="22">
        <v>0</v>
      </c>
      <c r="X245" s="22">
        <v>0</v>
      </c>
      <c r="Y245" s="22">
        <v>262357</v>
      </c>
      <c r="Z245" s="22">
        <v>29929</v>
      </c>
      <c r="AA245" s="22">
        <v>0</v>
      </c>
      <c r="AB245" s="22">
        <v>0</v>
      </c>
      <c r="AC245" s="22">
        <v>23514</v>
      </c>
      <c r="AD245" s="22">
        <v>585786</v>
      </c>
      <c r="AE245" s="22">
        <v>68178</v>
      </c>
      <c r="AF245" s="22">
        <v>179523</v>
      </c>
      <c r="AG245" s="22">
        <v>0</v>
      </c>
      <c r="AH245" s="22">
        <v>150056</v>
      </c>
      <c r="AI245" s="22">
        <v>0</v>
      </c>
      <c r="AJ245" s="22">
        <v>0</v>
      </c>
      <c r="AK245" s="22">
        <v>9451</v>
      </c>
      <c r="AL245" s="22">
        <v>0</v>
      </c>
      <c r="AM245" s="22">
        <v>472</v>
      </c>
      <c r="AN245" s="22">
        <v>0</v>
      </c>
      <c r="AO245" s="22">
        <v>0</v>
      </c>
      <c r="AP245" s="22">
        <v>64325</v>
      </c>
      <c r="AQ245" s="22">
        <v>0</v>
      </c>
      <c r="AR245" s="22">
        <v>0</v>
      </c>
      <c r="AS245" s="22">
        <v>104</v>
      </c>
      <c r="AT245" s="22">
        <v>472109</v>
      </c>
      <c r="AU245" s="22">
        <v>113677</v>
      </c>
    </row>
    <row r="246" spans="1:47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62369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171866</v>
      </c>
      <c r="M246" s="22">
        <v>3801</v>
      </c>
      <c r="N246" s="22">
        <v>0</v>
      </c>
      <c r="O246" s="22">
        <v>0</v>
      </c>
      <c r="P246" s="22">
        <v>870</v>
      </c>
      <c r="Q246" s="22">
        <v>443</v>
      </c>
      <c r="R246" s="22">
        <v>9469</v>
      </c>
      <c r="S246" s="22">
        <v>0</v>
      </c>
      <c r="T246" s="22">
        <v>0</v>
      </c>
      <c r="U246" s="22">
        <v>0</v>
      </c>
      <c r="V246" s="22">
        <v>0</v>
      </c>
      <c r="W246" s="22">
        <v>1575</v>
      </c>
      <c r="X246" s="22">
        <v>24810</v>
      </c>
      <c r="Y246" s="22">
        <v>188301</v>
      </c>
      <c r="Z246" s="22">
        <v>26200</v>
      </c>
      <c r="AA246" s="22">
        <v>0</v>
      </c>
      <c r="AB246" s="22">
        <v>0</v>
      </c>
      <c r="AC246" s="22">
        <v>17278</v>
      </c>
      <c r="AD246" s="22">
        <v>506982</v>
      </c>
      <c r="AE246" s="22">
        <v>62126</v>
      </c>
      <c r="AF246" s="22">
        <v>78983</v>
      </c>
      <c r="AG246" s="22">
        <v>0</v>
      </c>
      <c r="AH246" s="22">
        <v>147218</v>
      </c>
      <c r="AI246" s="22">
        <v>8515</v>
      </c>
      <c r="AJ246" s="22">
        <v>0</v>
      </c>
      <c r="AK246" s="22">
        <v>9295</v>
      </c>
      <c r="AL246" s="22">
        <v>0</v>
      </c>
      <c r="AM246" s="22">
        <v>624</v>
      </c>
      <c r="AN246" s="22">
        <v>0</v>
      </c>
      <c r="AO246" s="22">
        <v>0</v>
      </c>
      <c r="AP246" s="22">
        <v>113201</v>
      </c>
      <c r="AQ246" s="22">
        <v>0</v>
      </c>
      <c r="AR246" s="22">
        <v>0</v>
      </c>
      <c r="AS246" s="22">
        <v>0</v>
      </c>
      <c r="AT246" s="22">
        <v>419962</v>
      </c>
      <c r="AU246" s="22">
        <v>87020</v>
      </c>
    </row>
    <row r="247" spans="1:47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264691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423928</v>
      </c>
      <c r="M247" s="22">
        <v>7830</v>
      </c>
      <c r="N247" s="22">
        <v>0</v>
      </c>
      <c r="O247" s="22">
        <v>0</v>
      </c>
      <c r="P247" s="22">
        <v>5999</v>
      </c>
      <c r="Q247" s="22">
        <v>130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251979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954557</v>
      </c>
      <c r="AE247" s="22">
        <v>200215</v>
      </c>
      <c r="AF247" s="22">
        <v>213363</v>
      </c>
      <c r="AG247" s="22">
        <v>0</v>
      </c>
      <c r="AH247" s="22">
        <v>160972</v>
      </c>
      <c r="AI247" s="22">
        <v>13171</v>
      </c>
      <c r="AJ247" s="22">
        <v>0</v>
      </c>
      <c r="AK247" s="22">
        <v>27965</v>
      </c>
      <c r="AL247" s="22">
        <v>0</v>
      </c>
      <c r="AM247" s="22">
        <v>0</v>
      </c>
      <c r="AN247" s="22">
        <v>0</v>
      </c>
      <c r="AO247" s="22">
        <v>0</v>
      </c>
      <c r="AP247" s="22">
        <v>132188</v>
      </c>
      <c r="AQ247" s="22">
        <v>0</v>
      </c>
      <c r="AR247" s="22">
        <v>0</v>
      </c>
      <c r="AS247" s="22">
        <v>20036</v>
      </c>
      <c r="AT247" s="22">
        <v>767910</v>
      </c>
      <c r="AU247" s="22">
        <v>186647</v>
      </c>
    </row>
    <row r="248" spans="1:47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135854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87138</v>
      </c>
      <c r="M248" s="22">
        <v>3679</v>
      </c>
      <c r="N248" s="22">
        <v>792</v>
      </c>
      <c r="O248" s="22">
        <v>0</v>
      </c>
      <c r="P248" s="22">
        <v>0</v>
      </c>
      <c r="Q248" s="22">
        <v>2390</v>
      </c>
      <c r="R248" s="22">
        <v>2264</v>
      </c>
      <c r="S248" s="22">
        <v>0</v>
      </c>
      <c r="T248" s="22">
        <v>0</v>
      </c>
      <c r="U248" s="22">
        <v>0</v>
      </c>
      <c r="V248" s="22">
        <v>0</v>
      </c>
      <c r="W248" s="22">
        <v>11729</v>
      </c>
      <c r="X248" s="22">
        <v>0</v>
      </c>
      <c r="Y248" s="22">
        <v>83262</v>
      </c>
      <c r="Z248" s="22">
        <v>29483</v>
      </c>
      <c r="AA248" s="22">
        <v>0</v>
      </c>
      <c r="AB248" s="22">
        <v>0</v>
      </c>
      <c r="AC248" s="22">
        <v>477</v>
      </c>
      <c r="AD248" s="22">
        <v>357068</v>
      </c>
      <c r="AE248" s="22">
        <v>103102</v>
      </c>
      <c r="AF248" s="22">
        <v>122999</v>
      </c>
      <c r="AG248" s="22">
        <v>0</v>
      </c>
      <c r="AH248" s="22">
        <v>90280</v>
      </c>
      <c r="AI248" s="22">
        <v>90</v>
      </c>
      <c r="AJ248" s="22">
        <v>0</v>
      </c>
      <c r="AK248" s="22">
        <v>14702</v>
      </c>
      <c r="AL248" s="22">
        <v>0</v>
      </c>
      <c r="AM248" s="22">
        <v>0</v>
      </c>
      <c r="AN248" s="22">
        <v>0</v>
      </c>
      <c r="AO248" s="22">
        <v>1678</v>
      </c>
      <c r="AP248" s="22">
        <v>59085</v>
      </c>
      <c r="AQ248" s="22">
        <v>0</v>
      </c>
      <c r="AR248" s="22">
        <v>0</v>
      </c>
      <c r="AS248" s="22">
        <v>611</v>
      </c>
      <c r="AT248" s="22">
        <v>392547</v>
      </c>
      <c r="AU248" s="22">
        <v>-35479</v>
      </c>
    </row>
    <row r="249" spans="1:47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87712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66830</v>
      </c>
      <c r="M249" s="22">
        <v>2151</v>
      </c>
      <c r="N249" s="22">
        <v>0</v>
      </c>
      <c r="O249" s="22">
        <v>0</v>
      </c>
      <c r="P249" s="22">
        <v>1648</v>
      </c>
      <c r="Q249" s="22">
        <v>3599</v>
      </c>
      <c r="R249" s="22">
        <v>0</v>
      </c>
      <c r="S249" s="22">
        <v>0</v>
      </c>
      <c r="T249" s="22">
        <v>5000</v>
      </c>
      <c r="U249" s="22">
        <v>0</v>
      </c>
      <c r="V249" s="22">
        <v>0</v>
      </c>
      <c r="W249" s="22">
        <v>0</v>
      </c>
      <c r="X249" s="22">
        <v>46745</v>
      </c>
      <c r="Y249" s="22">
        <v>1070201</v>
      </c>
      <c r="Z249" s="22">
        <v>2920</v>
      </c>
      <c r="AA249" s="22">
        <v>0</v>
      </c>
      <c r="AB249" s="22">
        <v>0</v>
      </c>
      <c r="AC249" s="22">
        <v>715</v>
      </c>
      <c r="AD249" s="22">
        <v>1287521</v>
      </c>
      <c r="AE249" s="22">
        <v>64313</v>
      </c>
      <c r="AF249" s="22">
        <v>111971</v>
      </c>
      <c r="AG249" s="22">
        <v>0</v>
      </c>
      <c r="AH249" s="22">
        <v>45421</v>
      </c>
      <c r="AI249" s="22">
        <v>0</v>
      </c>
      <c r="AJ249" s="22">
        <v>0</v>
      </c>
      <c r="AK249" s="22">
        <v>2923</v>
      </c>
      <c r="AL249" s="22">
        <v>0</v>
      </c>
      <c r="AM249" s="22">
        <v>3340</v>
      </c>
      <c r="AN249" s="22">
        <v>177</v>
      </c>
      <c r="AO249" s="22">
        <v>0</v>
      </c>
      <c r="AP249" s="22">
        <v>30637</v>
      </c>
      <c r="AQ249" s="22">
        <v>0</v>
      </c>
      <c r="AR249" s="22">
        <v>0</v>
      </c>
      <c r="AS249" s="22">
        <v>0</v>
      </c>
      <c r="AT249" s="22">
        <v>258782</v>
      </c>
      <c r="AU249" s="22">
        <v>1028739</v>
      </c>
    </row>
    <row r="250" spans="1:47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421292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245738</v>
      </c>
      <c r="M250" s="22">
        <v>24364</v>
      </c>
      <c r="N250" s="22">
        <v>0</v>
      </c>
      <c r="O250" s="22">
        <v>2037</v>
      </c>
      <c r="P250" s="22">
        <v>0</v>
      </c>
      <c r="Q250" s="22">
        <v>6623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218058</v>
      </c>
      <c r="Y250" s="22">
        <v>202005</v>
      </c>
      <c r="Z250" s="22">
        <v>198000</v>
      </c>
      <c r="AA250" s="22">
        <v>0</v>
      </c>
      <c r="AB250" s="22">
        <v>0</v>
      </c>
      <c r="AC250" s="22">
        <v>0</v>
      </c>
      <c r="AD250" s="22">
        <v>1318117</v>
      </c>
      <c r="AE250" s="22">
        <v>311493</v>
      </c>
      <c r="AF250" s="22">
        <v>346226</v>
      </c>
      <c r="AG250" s="22">
        <v>0</v>
      </c>
      <c r="AH250" s="22">
        <v>92010</v>
      </c>
      <c r="AI250" s="22">
        <v>0</v>
      </c>
      <c r="AJ250" s="22">
        <v>44096</v>
      </c>
      <c r="AK250" s="22">
        <v>0</v>
      </c>
      <c r="AL250" s="22">
        <v>0</v>
      </c>
      <c r="AM250" s="22">
        <v>7544</v>
      </c>
      <c r="AN250" s="22">
        <v>0</v>
      </c>
      <c r="AO250" s="22">
        <v>0</v>
      </c>
      <c r="AP250" s="22">
        <v>205731</v>
      </c>
      <c r="AQ250" s="22">
        <v>25900</v>
      </c>
      <c r="AR250" s="22">
        <v>0</v>
      </c>
      <c r="AS250" s="22">
        <v>0</v>
      </c>
      <c r="AT250" s="22">
        <v>1033000</v>
      </c>
      <c r="AU250" s="22">
        <v>285117</v>
      </c>
    </row>
    <row r="251" spans="1:47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287366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94871</v>
      </c>
      <c r="M251" s="22">
        <v>11024</v>
      </c>
      <c r="N251" s="22">
        <v>804</v>
      </c>
      <c r="O251" s="22">
        <v>1873</v>
      </c>
      <c r="P251" s="22">
        <v>5290</v>
      </c>
      <c r="Q251" s="22">
        <v>66</v>
      </c>
      <c r="R251" s="22">
        <v>14280</v>
      </c>
      <c r="S251" s="22">
        <v>0</v>
      </c>
      <c r="T251" s="22">
        <v>0</v>
      </c>
      <c r="U251" s="22">
        <v>0</v>
      </c>
      <c r="V251" s="22">
        <v>0</v>
      </c>
      <c r="W251" s="22">
        <v>195849</v>
      </c>
      <c r="X251" s="22">
        <v>0</v>
      </c>
      <c r="Y251" s="22">
        <v>623200</v>
      </c>
      <c r="Z251" s="22">
        <v>0</v>
      </c>
      <c r="AA251" s="22">
        <v>17838</v>
      </c>
      <c r="AB251" s="22">
        <v>0</v>
      </c>
      <c r="AC251" s="22">
        <v>36108</v>
      </c>
      <c r="AD251" s="22">
        <v>1288569</v>
      </c>
      <c r="AE251" s="22">
        <v>167116</v>
      </c>
      <c r="AF251" s="22">
        <v>193760</v>
      </c>
      <c r="AG251" s="22">
        <v>0</v>
      </c>
      <c r="AH251" s="22">
        <v>138492</v>
      </c>
      <c r="AI251" s="22">
        <v>-7448</v>
      </c>
      <c r="AJ251" s="22">
        <v>0</v>
      </c>
      <c r="AK251" s="22">
        <v>173484</v>
      </c>
      <c r="AL251" s="22">
        <v>0</v>
      </c>
      <c r="AM251" s="22">
        <v>519</v>
      </c>
      <c r="AN251" s="22">
        <v>0</v>
      </c>
      <c r="AO251" s="22">
        <v>0</v>
      </c>
      <c r="AP251" s="22">
        <v>117967</v>
      </c>
      <c r="AQ251" s="22">
        <v>0</v>
      </c>
      <c r="AR251" s="22">
        <v>0</v>
      </c>
      <c r="AS251" s="22">
        <v>3390</v>
      </c>
      <c r="AT251" s="22">
        <v>787280</v>
      </c>
      <c r="AU251" s="22">
        <v>501289</v>
      </c>
    </row>
    <row r="252" spans="1:47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117443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143125</v>
      </c>
      <c r="M252" s="22">
        <v>5390</v>
      </c>
      <c r="N252" s="22">
        <v>786</v>
      </c>
      <c r="O252" s="22">
        <v>1668</v>
      </c>
      <c r="P252" s="22">
        <v>5725</v>
      </c>
      <c r="Q252" s="22">
        <v>822</v>
      </c>
      <c r="R252" s="22">
        <v>1530</v>
      </c>
      <c r="S252" s="22">
        <v>0</v>
      </c>
      <c r="T252" s="22">
        <v>0</v>
      </c>
      <c r="U252" s="22">
        <v>0</v>
      </c>
      <c r="V252" s="22">
        <v>0</v>
      </c>
      <c r="W252" s="22">
        <v>73318</v>
      </c>
      <c r="X252" s="22">
        <v>0</v>
      </c>
      <c r="Y252" s="22">
        <v>19489</v>
      </c>
      <c r="Z252" s="22">
        <v>18053</v>
      </c>
      <c r="AA252" s="22">
        <v>0</v>
      </c>
      <c r="AB252" s="22">
        <v>0</v>
      </c>
      <c r="AC252" s="22">
        <v>18838</v>
      </c>
      <c r="AD252" s="22">
        <v>406187</v>
      </c>
      <c r="AE252" s="22">
        <v>119877</v>
      </c>
      <c r="AF252" s="22">
        <v>67495</v>
      </c>
      <c r="AG252" s="22">
        <v>0</v>
      </c>
      <c r="AH252" s="22">
        <v>83177</v>
      </c>
      <c r="AI252" s="22">
        <v>3026</v>
      </c>
      <c r="AJ252" s="22">
        <v>0</v>
      </c>
      <c r="AK252" s="22">
        <v>16420</v>
      </c>
      <c r="AL252" s="22">
        <v>0</v>
      </c>
      <c r="AM252" s="22">
        <v>362</v>
      </c>
      <c r="AN252" s="22">
        <v>0</v>
      </c>
      <c r="AO252" s="22">
        <v>9747</v>
      </c>
      <c r="AP252" s="22">
        <v>102407</v>
      </c>
      <c r="AQ252" s="22">
        <v>0</v>
      </c>
      <c r="AR252" s="22">
        <v>0</v>
      </c>
      <c r="AS252" s="22">
        <v>103</v>
      </c>
      <c r="AT252" s="22">
        <v>402614</v>
      </c>
      <c r="AU252" s="22">
        <v>3573</v>
      </c>
    </row>
    <row r="253" spans="1:47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127198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78202</v>
      </c>
      <c r="M253" s="22">
        <v>2565</v>
      </c>
      <c r="N253" s="22">
        <v>1547</v>
      </c>
      <c r="O253" s="22">
        <v>0</v>
      </c>
      <c r="P253" s="22">
        <v>9350</v>
      </c>
      <c r="Q253" s="22">
        <v>340</v>
      </c>
      <c r="R253" s="22">
        <v>2852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200</v>
      </c>
      <c r="AD253" s="22">
        <v>222254</v>
      </c>
      <c r="AE253" s="22">
        <v>48507</v>
      </c>
      <c r="AF253" s="22">
        <v>100563</v>
      </c>
      <c r="AG253" s="22">
        <v>0</v>
      </c>
      <c r="AH253" s="22">
        <v>49892</v>
      </c>
      <c r="AI253" s="22">
        <v>0</v>
      </c>
      <c r="AJ253" s="22">
        <v>0</v>
      </c>
      <c r="AK253" s="22">
        <v>0</v>
      </c>
      <c r="AL253" s="22">
        <v>3820</v>
      </c>
      <c r="AM253" s="22">
        <v>0</v>
      </c>
      <c r="AN253" s="22">
        <v>0</v>
      </c>
      <c r="AO253" s="22">
        <v>8291</v>
      </c>
      <c r="AP253" s="22">
        <v>106521</v>
      </c>
      <c r="AQ253" s="22">
        <v>0</v>
      </c>
      <c r="AR253" s="22">
        <v>0</v>
      </c>
      <c r="AS253" s="22">
        <v>-2941</v>
      </c>
      <c r="AT253" s="22">
        <v>314653</v>
      </c>
      <c r="AU253" s="22">
        <v>-92399</v>
      </c>
    </row>
    <row r="254" spans="1:47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541505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287185</v>
      </c>
      <c r="M254" s="22">
        <v>21736</v>
      </c>
      <c r="N254" s="22">
        <v>0</v>
      </c>
      <c r="O254" s="22">
        <v>0</v>
      </c>
      <c r="P254" s="22">
        <v>84322</v>
      </c>
      <c r="Q254" s="22">
        <v>5862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250503</v>
      </c>
      <c r="Y254" s="22">
        <v>351497</v>
      </c>
      <c r="Z254" s="22">
        <v>0</v>
      </c>
      <c r="AA254" s="22">
        <v>0</v>
      </c>
      <c r="AB254" s="22">
        <v>0</v>
      </c>
      <c r="AC254" s="22">
        <v>111375</v>
      </c>
      <c r="AD254" s="22">
        <v>1653985</v>
      </c>
      <c r="AE254" s="22">
        <v>303518</v>
      </c>
      <c r="AF254" s="22">
        <v>331994</v>
      </c>
      <c r="AG254" s="22">
        <v>0</v>
      </c>
      <c r="AH254" s="22">
        <v>207382</v>
      </c>
      <c r="AI254" s="22">
        <v>0</v>
      </c>
      <c r="AJ254" s="22">
        <v>0</v>
      </c>
      <c r="AK254" s="22">
        <v>28217</v>
      </c>
      <c r="AL254" s="22">
        <v>0</v>
      </c>
      <c r="AM254" s="22">
        <v>1006</v>
      </c>
      <c r="AN254" s="22">
        <v>0</v>
      </c>
      <c r="AO254" s="22">
        <v>20606</v>
      </c>
      <c r="AP254" s="22">
        <v>154219</v>
      </c>
      <c r="AQ254" s="22">
        <v>0</v>
      </c>
      <c r="AR254" s="22">
        <v>0</v>
      </c>
      <c r="AS254" s="22">
        <v>293093</v>
      </c>
      <c r="AT254" s="22">
        <v>1340035</v>
      </c>
      <c r="AU254" s="22">
        <v>313950</v>
      </c>
    </row>
    <row r="255" spans="1:47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213675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145020</v>
      </c>
      <c r="M255" s="22">
        <v>5869</v>
      </c>
      <c r="N255" s="22">
        <v>0</v>
      </c>
      <c r="O255" s="22">
        <v>266</v>
      </c>
      <c r="P255" s="22">
        <v>20211</v>
      </c>
      <c r="Q255" s="22">
        <v>0</v>
      </c>
      <c r="R255" s="22">
        <v>7198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345268</v>
      </c>
      <c r="Z255" s="22">
        <v>0</v>
      </c>
      <c r="AA255" s="22">
        <v>0</v>
      </c>
      <c r="AB255" s="22">
        <v>0</v>
      </c>
      <c r="AC255" s="22">
        <v>11151</v>
      </c>
      <c r="AD255" s="22">
        <v>748658</v>
      </c>
      <c r="AE255" s="22">
        <v>134653</v>
      </c>
      <c r="AF255" s="22">
        <v>168287</v>
      </c>
      <c r="AG255" s="22">
        <v>0</v>
      </c>
      <c r="AH255" s="22">
        <v>153339</v>
      </c>
      <c r="AI255" s="22">
        <v>12500</v>
      </c>
      <c r="AJ255" s="22">
        <v>58187</v>
      </c>
      <c r="AK255" s="22">
        <v>5575</v>
      </c>
      <c r="AL255" s="22">
        <v>0</v>
      </c>
      <c r="AM255" s="22">
        <v>733</v>
      </c>
      <c r="AN255" s="22">
        <v>4078</v>
      </c>
      <c r="AO255" s="22">
        <v>0</v>
      </c>
      <c r="AP255" s="22">
        <v>128075</v>
      </c>
      <c r="AQ255" s="22">
        <v>0</v>
      </c>
      <c r="AR255" s="22">
        <v>0</v>
      </c>
      <c r="AS255" s="22">
        <v>0</v>
      </c>
      <c r="AT255" s="22">
        <v>665427</v>
      </c>
      <c r="AU255" s="22">
        <v>83231</v>
      </c>
    </row>
    <row r="256" spans="1:47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362682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236021</v>
      </c>
      <c r="M256" s="22">
        <v>7240</v>
      </c>
      <c r="N256" s="22">
        <v>1473</v>
      </c>
      <c r="O256" s="22">
        <v>544</v>
      </c>
      <c r="P256" s="22">
        <v>40856</v>
      </c>
      <c r="Q256" s="22">
        <v>754</v>
      </c>
      <c r="R256" s="22">
        <v>100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138875</v>
      </c>
      <c r="Z256" s="22">
        <v>299097</v>
      </c>
      <c r="AA256" s="22">
        <v>0</v>
      </c>
      <c r="AB256" s="22">
        <v>0</v>
      </c>
      <c r="AC256" s="22">
        <v>37547</v>
      </c>
      <c r="AD256" s="22">
        <v>1125189</v>
      </c>
      <c r="AE256" s="22">
        <v>235657</v>
      </c>
      <c r="AF256" s="22">
        <v>200219</v>
      </c>
      <c r="AG256" s="22">
        <v>2714</v>
      </c>
      <c r="AH256" s="22">
        <v>111565</v>
      </c>
      <c r="AI256" s="22">
        <v>82</v>
      </c>
      <c r="AJ256" s="22">
        <v>0</v>
      </c>
      <c r="AK256" s="22">
        <v>262289</v>
      </c>
      <c r="AL256" s="22">
        <v>10500</v>
      </c>
      <c r="AM256" s="22">
        <v>89</v>
      </c>
      <c r="AN256" s="22">
        <v>0</v>
      </c>
      <c r="AO256" s="22">
        <v>7804</v>
      </c>
      <c r="AP256" s="22">
        <v>165776</v>
      </c>
      <c r="AQ256" s="22">
        <v>657</v>
      </c>
      <c r="AR256" s="22">
        <v>0</v>
      </c>
      <c r="AS256" s="22">
        <v>1896</v>
      </c>
      <c r="AT256" s="22">
        <v>999248</v>
      </c>
      <c r="AU256" s="22">
        <v>125941</v>
      </c>
    </row>
    <row r="257" spans="1:47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506563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628354</v>
      </c>
      <c r="M257" s="22">
        <v>15642</v>
      </c>
      <c r="N257" s="22">
        <v>24613</v>
      </c>
      <c r="O257" s="22">
        <v>1458</v>
      </c>
      <c r="P257" s="22">
        <v>38585</v>
      </c>
      <c r="Q257" s="22">
        <v>3244</v>
      </c>
      <c r="R257" s="22">
        <v>18785</v>
      </c>
      <c r="S257" s="22">
        <v>0</v>
      </c>
      <c r="T257" s="22">
        <v>0</v>
      </c>
      <c r="U257" s="22">
        <v>0</v>
      </c>
      <c r="V257" s="22">
        <v>0</v>
      </c>
      <c r="W257" s="22">
        <v>103102</v>
      </c>
      <c r="X257" s="22">
        <v>0</v>
      </c>
      <c r="Y257" s="22">
        <v>0</v>
      </c>
      <c r="Z257" s="22">
        <v>80000</v>
      </c>
      <c r="AA257" s="22">
        <v>0</v>
      </c>
      <c r="AB257" s="22">
        <v>0</v>
      </c>
      <c r="AC257" s="22">
        <v>59479</v>
      </c>
      <c r="AD257" s="22">
        <v>1479825</v>
      </c>
      <c r="AE257" s="22">
        <v>215002</v>
      </c>
      <c r="AF257" s="22">
        <v>320949</v>
      </c>
      <c r="AG257" s="22">
        <v>0</v>
      </c>
      <c r="AH257" s="22">
        <v>249355</v>
      </c>
      <c r="AI257" s="22">
        <v>0</v>
      </c>
      <c r="AJ257" s="22">
        <v>0</v>
      </c>
      <c r="AK257" s="22">
        <v>113245</v>
      </c>
      <c r="AL257" s="22">
        <v>0</v>
      </c>
      <c r="AM257" s="22">
        <v>262</v>
      </c>
      <c r="AN257" s="22">
        <v>0</v>
      </c>
      <c r="AO257" s="22">
        <v>33625</v>
      </c>
      <c r="AP257" s="22">
        <v>131380</v>
      </c>
      <c r="AQ257" s="22">
        <v>0</v>
      </c>
      <c r="AR257" s="22">
        <v>0</v>
      </c>
      <c r="AS257" s="22">
        <v>5124</v>
      </c>
      <c r="AT257" s="22">
        <v>1068942</v>
      </c>
      <c r="AU257" s="22">
        <v>410883</v>
      </c>
    </row>
    <row r="258" spans="1:47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753764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466205</v>
      </c>
      <c r="M258" s="22">
        <v>21124</v>
      </c>
      <c r="N258" s="22">
        <v>4030</v>
      </c>
      <c r="O258" s="22">
        <v>0</v>
      </c>
      <c r="P258" s="22">
        <v>48247</v>
      </c>
      <c r="Q258" s="22">
        <v>11298</v>
      </c>
      <c r="R258" s="22">
        <v>3660</v>
      </c>
      <c r="S258" s="22">
        <v>0</v>
      </c>
      <c r="T258" s="22">
        <v>950</v>
      </c>
      <c r="U258" s="22">
        <v>171980</v>
      </c>
      <c r="V258" s="22">
        <v>0</v>
      </c>
      <c r="W258" s="22">
        <v>0</v>
      </c>
      <c r="X258" s="22">
        <v>0</v>
      </c>
      <c r="Y258" s="22">
        <v>533262</v>
      </c>
      <c r="Z258" s="22">
        <v>49951</v>
      </c>
      <c r="AA258" s="22">
        <v>0</v>
      </c>
      <c r="AB258" s="22">
        <v>0</v>
      </c>
      <c r="AC258" s="22">
        <v>2337</v>
      </c>
      <c r="AD258" s="22">
        <v>2066808</v>
      </c>
      <c r="AE258" s="22">
        <v>344789</v>
      </c>
      <c r="AF258" s="22">
        <v>240025</v>
      </c>
      <c r="AG258" s="22">
        <v>0</v>
      </c>
      <c r="AH258" s="22">
        <v>567409</v>
      </c>
      <c r="AI258" s="22">
        <v>0</v>
      </c>
      <c r="AJ258" s="22">
        <v>0</v>
      </c>
      <c r="AK258" s="22">
        <v>5110</v>
      </c>
      <c r="AL258" s="22">
        <v>18997</v>
      </c>
      <c r="AM258" s="22">
        <v>0</v>
      </c>
      <c r="AN258" s="22">
        <v>0</v>
      </c>
      <c r="AO258" s="22">
        <v>21739</v>
      </c>
      <c r="AP258" s="22">
        <v>107164</v>
      </c>
      <c r="AQ258" s="22">
        <v>6420</v>
      </c>
      <c r="AR258" s="22">
        <v>0</v>
      </c>
      <c r="AS258" s="22">
        <v>12866</v>
      </c>
      <c r="AT258" s="22">
        <v>1324519</v>
      </c>
      <c r="AU258" s="22">
        <v>742289</v>
      </c>
    </row>
    <row r="259" spans="1:47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117273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79768</v>
      </c>
      <c r="M259" s="22">
        <v>2521</v>
      </c>
      <c r="N259" s="22">
        <v>200</v>
      </c>
      <c r="O259" s="22">
        <v>417</v>
      </c>
      <c r="P259" s="22">
        <v>8145</v>
      </c>
      <c r="Q259" s="22">
        <v>991</v>
      </c>
      <c r="R259" s="22">
        <v>0</v>
      </c>
      <c r="S259" s="22">
        <v>0</v>
      </c>
      <c r="T259" s="22">
        <v>6000</v>
      </c>
      <c r="U259" s="22">
        <v>0</v>
      </c>
      <c r="V259" s="22">
        <v>0</v>
      </c>
      <c r="W259" s="22">
        <v>1230</v>
      </c>
      <c r="X259" s="22">
        <v>0</v>
      </c>
      <c r="Y259" s="22">
        <v>194129</v>
      </c>
      <c r="Z259" s="22">
        <v>0</v>
      </c>
      <c r="AA259" s="22">
        <v>0</v>
      </c>
      <c r="AB259" s="22">
        <v>0</v>
      </c>
      <c r="AC259" s="22">
        <v>38676</v>
      </c>
      <c r="AD259" s="22">
        <v>449350</v>
      </c>
      <c r="AE259" s="22">
        <v>51046</v>
      </c>
      <c r="AF259" s="22">
        <v>166922</v>
      </c>
      <c r="AG259" s="22">
        <v>0</v>
      </c>
      <c r="AH259" s="22">
        <v>73490</v>
      </c>
      <c r="AI259" s="22">
        <v>0</v>
      </c>
      <c r="AJ259" s="22">
        <v>0</v>
      </c>
      <c r="AK259" s="22">
        <v>38008</v>
      </c>
      <c r="AL259" s="22">
        <v>0</v>
      </c>
      <c r="AM259" s="22">
        <v>628</v>
      </c>
      <c r="AN259" s="22">
        <v>0</v>
      </c>
      <c r="AO259" s="22">
        <v>2677</v>
      </c>
      <c r="AP259" s="22">
        <v>41655</v>
      </c>
      <c r="AQ259" s="22">
        <v>0</v>
      </c>
      <c r="AR259" s="22">
        <v>0</v>
      </c>
      <c r="AS259" s="22">
        <v>7012</v>
      </c>
      <c r="AT259" s="22">
        <v>381438</v>
      </c>
      <c r="AU259" s="22">
        <v>67912</v>
      </c>
    </row>
    <row r="260" spans="1:47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306113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176831</v>
      </c>
      <c r="M260" s="22">
        <v>6928</v>
      </c>
      <c r="N260" s="22">
        <v>8273</v>
      </c>
      <c r="O260" s="22">
        <v>10029</v>
      </c>
      <c r="P260" s="22">
        <v>35422</v>
      </c>
      <c r="Q260" s="22">
        <v>620</v>
      </c>
      <c r="R260" s="22">
        <v>65887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72028</v>
      </c>
      <c r="Y260" s="22">
        <v>936483</v>
      </c>
      <c r="Z260" s="22">
        <v>8000</v>
      </c>
      <c r="AA260" s="22">
        <v>0</v>
      </c>
      <c r="AB260" s="22">
        <v>0</v>
      </c>
      <c r="AC260" s="22">
        <v>10330</v>
      </c>
      <c r="AD260" s="22">
        <v>1636944</v>
      </c>
      <c r="AE260" s="22">
        <v>118898</v>
      </c>
      <c r="AF260" s="22">
        <v>303842</v>
      </c>
      <c r="AG260" s="22">
        <v>0</v>
      </c>
      <c r="AH260" s="22">
        <v>142781</v>
      </c>
      <c r="AI260" s="22">
        <v>0</v>
      </c>
      <c r="AJ260" s="22">
        <v>0</v>
      </c>
      <c r="AK260" s="22">
        <v>0</v>
      </c>
      <c r="AL260" s="22">
        <v>21877</v>
      </c>
      <c r="AM260" s="22">
        <v>1744</v>
      </c>
      <c r="AN260" s="22">
        <v>0</v>
      </c>
      <c r="AO260" s="22">
        <v>0</v>
      </c>
      <c r="AP260" s="22">
        <v>87537</v>
      </c>
      <c r="AQ260" s="22">
        <v>0</v>
      </c>
      <c r="AR260" s="22">
        <v>0</v>
      </c>
      <c r="AS260" s="22">
        <v>1812</v>
      </c>
      <c r="AT260" s="22">
        <v>678491</v>
      </c>
      <c r="AU260" s="22">
        <v>958453</v>
      </c>
    </row>
    <row r="261" spans="1:47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286070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373003</v>
      </c>
      <c r="M261" s="22">
        <v>7596</v>
      </c>
      <c r="N261" s="22">
        <v>1593</v>
      </c>
      <c r="O261" s="22">
        <v>2630</v>
      </c>
      <c r="P261" s="22">
        <v>8353</v>
      </c>
      <c r="Q261" s="22">
        <v>0</v>
      </c>
      <c r="R261" s="22">
        <v>8702</v>
      </c>
      <c r="S261" s="22">
        <v>0</v>
      </c>
      <c r="T261" s="22">
        <v>0</v>
      </c>
      <c r="U261" s="22">
        <v>0</v>
      </c>
      <c r="V261" s="22">
        <v>0</v>
      </c>
      <c r="W261" s="22">
        <v>21254</v>
      </c>
      <c r="X261" s="22">
        <v>0</v>
      </c>
      <c r="Y261" s="22">
        <v>83802</v>
      </c>
      <c r="Z261" s="22">
        <v>23005</v>
      </c>
      <c r="AA261" s="22">
        <v>0</v>
      </c>
      <c r="AB261" s="22">
        <v>0</v>
      </c>
      <c r="AC261" s="22">
        <v>22027</v>
      </c>
      <c r="AD261" s="22">
        <v>838035</v>
      </c>
      <c r="AE261" s="22">
        <v>187497</v>
      </c>
      <c r="AF261" s="22">
        <v>173670</v>
      </c>
      <c r="AG261" s="22">
        <v>0</v>
      </c>
      <c r="AH261" s="22">
        <v>392535</v>
      </c>
      <c r="AI261" s="22">
        <v>6351</v>
      </c>
      <c r="AJ261" s="22">
        <v>0</v>
      </c>
      <c r="AK261" s="22">
        <v>6628</v>
      </c>
      <c r="AL261" s="22">
        <v>0</v>
      </c>
      <c r="AM261" s="22">
        <v>375</v>
      </c>
      <c r="AN261" s="22">
        <v>1065</v>
      </c>
      <c r="AO261" s="22">
        <v>15680</v>
      </c>
      <c r="AP261" s="22">
        <v>114336</v>
      </c>
      <c r="AQ261" s="22">
        <v>-1550</v>
      </c>
      <c r="AR261" s="22">
        <v>0</v>
      </c>
      <c r="AS261" s="22">
        <v>5400</v>
      </c>
      <c r="AT261" s="22">
        <v>901987</v>
      </c>
      <c r="AU261" s="22">
        <v>-63952</v>
      </c>
    </row>
    <row r="262" spans="1:47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576137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916023</v>
      </c>
      <c r="M262" s="22">
        <v>16976</v>
      </c>
      <c r="N262" s="22">
        <v>5094</v>
      </c>
      <c r="O262" s="22">
        <v>0</v>
      </c>
      <c r="P262" s="22">
        <v>67325</v>
      </c>
      <c r="Q262" s="22">
        <v>13187</v>
      </c>
      <c r="R262" s="22">
        <v>9814</v>
      </c>
      <c r="S262" s="22">
        <v>0</v>
      </c>
      <c r="T262" s="22">
        <v>0</v>
      </c>
      <c r="U262" s="22">
        <v>10000</v>
      </c>
      <c r="V262" s="22">
        <v>0</v>
      </c>
      <c r="W262" s="22">
        <v>8295</v>
      </c>
      <c r="X262" s="22">
        <v>0</v>
      </c>
      <c r="Y262" s="22">
        <v>426810</v>
      </c>
      <c r="Z262" s="22">
        <v>48952</v>
      </c>
      <c r="AA262" s="22">
        <v>0</v>
      </c>
      <c r="AB262" s="22">
        <v>0</v>
      </c>
      <c r="AC262" s="22">
        <v>23394</v>
      </c>
      <c r="AD262" s="22">
        <v>2122007</v>
      </c>
      <c r="AE262" s="22">
        <v>705900</v>
      </c>
      <c r="AF262" s="22">
        <v>470825</v>
      </c>
      <c r="AG262" s="22">
        <v>0</v>
      </c>
      <c r="AH262" s="22">
        <v>344680</v>
      </c>
      <c r="AI262" s="22">
        <v>11394</v>
      </c>
      <c r="AJ262" s="22">
        <v>0</v>
      </c>
      <c r="AK262" s="22">
        <v>303022</v>
      </c>
      <c r="AL262" s="22">
        <v>0</v>
      </c>
      <c r="AM262" s="22">
        <v>8214</v>
      </c>
      <c r="AN262" s="22">
        <v>0</v>
      </c>
      <c r="AO262" s="22">
        <v>1216</v>
      </c>
      <c r="AP262" s="22">
        <v>362321</v>
      </c>
      <c r="AQ262" s="22">
        <v>0</v>
      </c>
      <c r="AR262" s="22">
        <v>0</v>
      </c>
      <c r="AS262" s="22">
        <v>0</v>
      </c>
      <c r="AT262" s="22">
        <v>2207572</v>
      </c>
      <c r="AU262" s="22">
        <v>-85565</v>
      </c>
    </row>
    <row r="263" spans="1:47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322763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261577</v>
      </c>
      <c r="M263" s="22">
        <v>13016</v>
      </c>
      <c r="N263" s="22">
        <v>570</v>
      </c>
      <c r="O263" s="22">
        <v>44372</v>
      </c>
      <c r="P263" s="22">
        <v>8036</v>
      </c>
      <c r="Q263" s="22">
        <v>9520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23575</v>
      </c>
      <c r="X263" s="22">
        <v>813980</v>
      </c>
      <c r="Y263" s="22">
        <v>188389</v>
      </c>
      <c r="Z263" s="22">
        <v>45000</v>
      </c>
      <c r="AA263" s="22">
        <v>0</v>
      </c>
      <c r="AB263" s="22">
        <v>0</v>
      </c>
      <c r="AC263" s="22">
        <v>133919</v>
      </c>
      <c r="AD263" s="22">
        <v>1864717</v>
      </c>
      <c r="AE263" s="22">
        <v>248147</v>
      </c>
      <c r="AF263" s="22">
        <v>229951</v>
      </c>
      <c r="AG263" s="22">
        <v>0</v>
      </c>
      <c r="AH263" s="22">
        <v>152935</v>
      </c>
      <c r="AI263" s="22">
        <v>25</v>
      </c>
      <c r="AJ263" s="22">
        <v>0</v>
      </c>
      <c r="AK263" s="22">
        <v>0</v>
      </c>
      <c r="AL263" s="22">
        <v>74726</v>
      </c>
      <c r="AM263" s="22">
        <v>359</v>
      </c>
      <c r="AN263" s="22">
        <v>0</v>
      </c>
      <c r="AO263" s="22">
        <v>9003</v>
      </c>
      <c r="AP263" s="22">
        <v>184643</v>
      </c>
      <c r="AQ263" s="22">
        <v>19213</v>
      </c>
      <c r="AR263" s="22">
        <v>0</v>
      </c>
      <c r="AS263" s="22">
        <v>0</v>
      </c>
      <c r="AT263" s="22">
        <v>919002</v>
      </c>
      <c r="AU263" s="22">
        <v>945715</v>
      </c>
    </row>
    <row r="264" spans="1:47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115824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110773</v>
      </c>
      <c r="M264" s="22">
        <v>1022</v>
      </c>
      <c r="N264" s="22">
        <v>0</v>
      </c>
      <c r="O264" s="22">
        <v>83</v>
      </c>
      <c r="P264" s="22">
        <v>3263</v>
      </c>
      <c r="Q264" s="22">
        <v>2657</v>
      </c>
      <c r="R264" s="22">
        <v>2358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192938</v>
      </c>
      <c r="Z264" s="22">
        <v>34012</v>
      </c>
      <c r="AA264" s="22">
        <v>0</v>
      </c>
      <c r="AB264" s="22">
        <v>0</v>
      </c>
      <c r="AC264" s="22">
        <v>31582</v>
      </c>
      <c r="AD264" s="22">
        <v>494512</v>
      </c>
      <c r="AE264" s="22">
        <v>91796</v>
      </c>
      <c r="AF264" s="22">
        <v>64418</v>
      </c>
      <c r="AG264" s="22">
        <v>0</v>
      </c>
      <c r="AH264" s="22">
        <v>152070</v>
      </c>
      <c r="AI264" s="22">
        <v>0</v>
      </c>
      <c r="AJ264" s="22">
        <v>0</v>
      </c>
      <c r="AK264" s="22">
        <v>17298</v>
      </c>
      <c r="AL264" s="22">
        <v>0</v>
      </c>
      <c r="AM264" s="22">
        <v>317</v>
      </c>
      <c r="AN264" s="22">
        <v>0</v>
      </c>
      <c r="AO264" s="22">
        <v>14006</v>
      </c>
      <c r="AP264" s="22">
        <v>43325</v>
      </c>
      <c r="AQ264" s="22">
        <v>0</v>
      </c>
      <c r="AR264" s="22">
        <v>0</v>
      </c>
      <c r="AS264" s="22">
        <v>14</v>
      </c>
      <c r="AT264" s="22">
        <v>383244</v>
      </c>
      <c r="AU264" s="22">
        <v>111268</v>
      </c>
    </row>
    <row r="265" spans="1:47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178069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116905</v>
      </c>
      <c r="M265" s="22">
        <v>10970</v>
      </c>
      <c r="N265" s="22">
        <v>0</v>
      </c>
      <c r="O265" s="22">
        <v>681</v>
      </c>
      <c r="P265" s="22">
        <v>8323</v>
      </c>
      <c r="Q265" s="22">
        <v>5599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52576</v>
      </c>
      <c r="Z265" s="22">
        <v>13277</v>
      </c>
      <c r="AA265" s="22">
        <v>0</v>
      </c>
      <c r="AB265" s="22">
        <v>0</v>
      </c>
      <c r="AC265" s="22">
        <v>499</v>
      </c>
      <c r="AD265" s="22">
        <v>386899</v>
      </c>
      <c r="AE265" s="22">
        <v>114326</v>
      </c>
      <c r="AF265" s="22">
        <v>187769</v>
      </c>
      <c r="AG265" s="22">
        <v>0</v>
      </c>
      <c r="AH265" s="22">
        <v>57379</v>
      </c>
      <c r="AI265" s="22">
        <v>0</v>
      </c>
      <c r="AJ265" s="22">
        <v>0</v>
      </c>
      <c r="AK265" s="22">
        <v>1689</v>
      </c>
      <c r="AL265" s="22">
        <v>0</v>
      </c>
      <c r="AM265" s="22">
        <v>0</v>
      </c>
      <c r="AN265" s="22">
        <v>0</v>
      </c>
      <c r="AO265" s="22">
        <v>0</v>
      </c>
      <c r="AP265" s="22">
        <v>90501</v>
      </c>
      <c r="AQ265" s="22">
        <v>980</v>
      </c>
      <c r="AR265" s="22">
        <v>0</v>
      </c>
      <c r="AS265" s="22">
        <v>1432</v>
      </c>
      <c r="AT265" s="22">
        <v>454076</v>
      </c>
      <c r="AU265" s="22">
        <v>-67177</v>
      </c>
    </row>
    <row r="266" spans="1:47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143857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68842</v>
      </c>
      <c r="M266" s="22">
        <v>2186</v>
      </c>
      <c r="N266" s="22">
        <v>0</v>
      </c>
      <c r="O266" s="22">
        <v>0</v>
      </c>
      <c r="P266" s="22">
        <v>7426</v>
      </c>
      <c r="Q266" s="22">
        <v>1276</v>
      </c>
      <c r="R266" s="22">
        <v>0</v>
      </c>
      <c r="S266" s="22">
        <v>0</v>
      </c>
      <c r="T266" s="22">
        <v>1250</v>
      </c>
      <c r="U266" s="22">
        <v>0</v>
      </c>
      <c r="V266" s="22">
        <v>0</v>
      </c>
      <c r="W266" s="22">
        <v>0</v>
      </c>
      <c r="X266" s="22">
        <v>54292</v>
      </c>
      <c r="Y266" s="22">
        <v>57299</v>
      </c>
      <c r="Z266" s="22">
        <v>17416</v>
      </c>
      <c r="AA266" s="22">
        <v>0</v>
      </c>
      <c r="AB266" s="22">
        <v>0</v>
      </c>
      <c r="AC266" s="22">
        <v>1062</v>
      </c>
      <c r="AD266" s="22">
        <v>354906</v>
      </c>
      <c r="AE266" s="22">
        <v>72358</v>
      </c>
      <c r="AF266" s="22">
        <v>97177</v>
      </c>
      <c r="AG266" s="22">
        <v>0</v>
      </c>
      <c r="AH266" s="22">
        <v>82588</v>
      </c>
      <c r="AI266" s="22">
        <v>0</v>
      </c>
      <c r="AJ266" s="22">
        <v>0</v>
      </c>
      <c r="AK266" s="22">
        <v>9360</v>
      </c>
      <c r="AL266" s="22">
        <v>0</v>
      </c>
      <c r="AM266" s="22">
        <v>0</v>
      </c>
      <c r="AN266" s="22">
        <v>0</v>
      </c>
      <c r="AO266" s="22">
        <v>5885</v>
      </c>
      <c r="AP266" s="22">
        <v>88146</v>
      </c>
      <c r="AQ266" s="22">
        <v>0</v>
      </c>
      <c r="AR266" s="22">
        <v>0</v>
      </c>
      <c r="AS266" s="22">
        <v>2101</v>
      </c>
      <c r="AT266" s="22">
        <v>357615</v>
      </c>
      <c r="AU266" s="22">
        <v>-2709</v>
      </c>
    </row>
    <row r="267" spans="1:47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192213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6091</v>
      </c>
      <c r="L267" s="22">
        <v>133152</v>
      </c>
      <c r="M267" s="22">
        <v>5525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542</v>
      </c>
      <c r="W267" s="22">
        <v>0</v>
      </c>
      <c r="X267" s="22">
        <v>75712</v>
      </c>
      <c r="Y267" s="22">
        <v>52994</v>
      </c>
      <c r="Z267" s="22">
        <v>0</v>
      </c>
      <c r="AA267" s="22">
        <v>0</v>
      </c>
      <c r="AB267" s="22">
        <v>0</v>
      </c>
      <c r="AC267" s="22">
        <v>114899</v>
      </c>
      <c r="AD267" s="22">
        <v>581128</v>
      </c>
      <c r="AE267" s="22">
        <v>204737</v>
      </c>
      <c r="AF267" s="22">
        <v>82547</v>
      </c>
      <c r="AG267" s="22">
        <v>0</v>
      </c>
      <c r="AH267" s="22">
        <v>164095</v>
      </c>
      <c r="AI267" s="22">
        <v>-1198</v>
      </c>
      <c r="AJ267" s="22">
        <v>0</v>
      </c>
      <c r="AK267" s="22">
        <v>0</v>
      </c>
      <c r="AL267" s="22">
        <v>0</v>
      </c>
      <c r="AM267" s="22">
        <v>335</v>
      </c>
      <c r="AN267" s="22">
        <v>0</v>
      </c>
      <c r="AO267" s="22">
        <v>1887</v>
      </c>
      <c r="AP267" s="22">
        <v>78793</v>
      </c>
      <c r="AQ267" s="22">
        <v>-2925</v>
      </c>
      <c r="AR267" s="22">
        <v>0</v>
      </c>
      <c r="AS267" s="22">
        <v>0</v>
      </c>
      <c r="AT267" s="22">
        <v>528271</v>
      </c>
      <c r="AU267" s="22">
        <v>52857</v>
      </c>
    </row>
    <row r="268" spans="1:47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38981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43852</v>
      </c>
      <c r="M268" s="22">
        <v>2665</v>
      </c>
      <c r="N268" s="22">
        <v>30</v>
      </c>
      <c r="O268" s="22">
        <v>167</v>
      </c>
      <c r="P268" s="22">
        <v>4443</v>
      </c>
      <c r="Q268" s="22">
        <v>7479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25616</v>
      </c>
      <c r="Y268" s="22">
        <v>131496</v>
      </c>
      <c r="Z268" s="22">
        <v>0</v>
      </c>
      <c r="AA268" s="22">
        <v>0</v>
      </c>
      <c r="AB268" s="22">
        <v>0</v>
      </c>
      <c r="AC268" s="22">
        <v>11483</v>
      </c>
      <c r="AD268" s="22">
        <v>266212</v>
      </c>
      <c r="AE268" s="22">
        <v>29177</v>
      </c>
      <c r="AF268" s="22">
        <v>71732</v>
      </c>
      <c r="AG268" s="22">
        <v>18901</v>
      </c>
      <c r="AH268" s="22">
        <v>18588</v>
      </c>
      <c r="AI268" s="22">
        <v>-1830</v>
      </c>
      <c r="AJ268" s="22">
        <v>0</v>
      </c>
      <c r="AK268" s="22">
        <v>0</v>
      </c>
      <c r="AL268" s="22">
        <v>46827</v>
      </c>
      <c r="AM268" s="22">
        <v>0</v>
      </c>
      <c r="AN268" s="22">
        <v>0</v>
      </c>
      <c r="AO268" s="22">
        <v>0</v>
      </c>
      <c r="AP268" s="22">
        <v>31588</v>
      </c>
      <c r="AQ268" s="22">
        <v>0</v>
      </c>
      <c r="AR268" s="22">
        <v>0</v>
      </c>
      <c r="AS268" s="22">
        <v>583</v>
      </c>
      <c r="AT268" s="22">
        <v>215566</v>
      </c>
      <c r="AU268" s="22">
        <v>50646</v>
      </c>
    </row>
    <row r="269" spans="1:47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366827</v>
      </c>
      <c r="F269" s="22">
        <v>0</v>
      </c>
      <c r="G269" s="22">
        <v>0</v>
      </c>
      <c r="H269" s="22">
        <v>0</v>
      </c>
      <c r="I269" s="22">
        <v>0</v>
      </c>
      <c r="J269" s="22">
        <v>51215</v>
      </c>
      <c r="K269" s="22">
        <v>0</v>
      </c>
      <c r="L269" s="22">
        <v>411528</v>
      </c>
      <c r="M269" s="22">
        <v>6019</v>
      </c>
      <c r="N269" s="22">
        <v>1365</v>
      </c>
      <c r="O269" s="22">
        <v>0</v>
      </c>
      <c r="P269" s="22">
        <v>31513</v>
      </c>
      <c r="Q269" s="22">
        <v>7067</v>
      </c>
      <c r="R269" s="22">
        <v>3135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79994</v>
      </c>
      <c r="Y269" s="22">
        <v>230261</v>
      </c>
      <c r="Z269" s="22">
        <v>5701</v>
      </c>
      <c r="AA269" s="22">
        <v>0</v>
      </c>
      <c r="AB269" s="22">
        <v>0</v>
      </c>
      <c r="AC269" s="22">
        <v>9937</v>
      </c>
      <c r="AD269" s="22">
        <v>1204562</v>
      </c>
      <c r="AE269" s="22">
        <v>314807</v>
      </c>
      <c r="AF269" s="22">
        <v>156202</v>
      </c>
      <c r="AG269" s="22">
        <v>0</v>
      </c>
      <c r="AH269" s="22">
        <v>196154</v>
      </c>
      <c r="AI269" s="22">
        <v>19457</v>
      </c>
      <c r="AJ269" s="22">
        <v>0</v>
      </c>
      <c r="AK269" s="22">
        <v>19382</v>
      </c>
      <c r="AL269" s="22">
        <v>3000</v>
      </c>
      <c r="AM269" s="22">
        <v>0</v>
      </c>
      <c r="AN269" s="22">
        <v>0</v>
      </c>
      <c r="AO269" s="22">
        <v>16414</v>
      </c>
      <c r="AP269" s="22">
        <v>179956</v>
      </c>
      <c r="AQ269" s="22">
        <v>0</v>
      </c>
      <c r="AR269" s="22">
        <v>0</v>
      </c>
      <c r="AS269" s="22">
        <v>72810</v>
      </c>
      <c r="AT269" s="22">
        <v>978182</v>
      </c>
      <c r="AU269" s="22">
        <v>226380</v>
      </c>
    </row>
    <row r="270" spans="1:47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157184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427690</v>
      </c>
      <c r="M270" s="22">
        <v>22114</v>
      </c>
      <c r="N270" s="22">
        <v>26323</v>
      </c>
      <c r="O270" s="22">
        <v>0</v>
      </c>
      <c r="P270" s="22">
        <v>0</v>
      </c>
      <c r="Q270" s="22">
        <v>13084</v>
      </c>
      <c r="R270" s="22">
        <v>4000</v>
      </c>
      <c r="S270" s="22">
        <v>0</v>
      </c>
      <c r="T270" s="22">
        <v>0</v>
      </c>
      <c r="U270" s="22">
        <v>0</v>
      </c>
      <c r="V270" s="22">
        <v>0</v>
      </c>
      <c r="W270" s="22">
        <v>81158</v>
      </c>
      <c r="X270" s="22">
        <v>153490</v>
      </c>
      <c r="Y270" s="22">
        <v>333237</v>
      </c>
      <c r="Z270" s="22">
        <v>31200</v>
      </c>
      <c r="AA270" s="22">
        <v>0</v>
      </c>
      <c r="AB270" s="22">
        <v>0</v>
      </c>
      <c r="AC270" s="22">
        <v>834630</v>
      </c>
      <c r="AD270" s="22">
        <v>2084110</v>
      </c>
      <c r="AE270" s="22">
        <v>300361</v>
      </c>
      <c r="AF270" s="22">
        <v>258317</v>
      </c>
      <c r="AG270" s="22">
        <v>0</v>
      </c>
      <c r="AH270" s="22">
        <v>472570</v>
      </c>
      <c r="AI270" s="22">
        <v>0</v>
      </c>
      <c r="AJ270" s="22">
        <v>0</v>
      </c>
      <c r="AK270" s="22">
        <v>0</v>
      </c>
      <c r="AL270" s="22">
        <v>2489</v>
      </c>
      <c r="AM270" s="22">
        <v>91</v>
      </c>
      <c r="AN270" s="22">
        <v>0</v>
      </c>
      <c r="AO270" s="22">
        <v>18480</v>
      </c>
      <c r="AP270" s="22">
        <v>345142</v>
      </c>
      <c r="AQ270" s="22">
        <v>0</v>
      </c>
      <c r="AR270" s="22">
        <v>0</v>
      </c>
      <c r="AS270" s="22">
        <v>0</v>
      </c>
      <c r="AT270" s="22">
        <v>1397450</v>
      </c>
      <c r="AU270" s="22">
        <v>686660</v>
      </c>
    </row>
    <row r="271" spans="1:47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155325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17599</v>
      </c>
      <c r="L271" s="22">
        <v>136697</v>
      </c>
      <c r="M271" s="22">
        <v>5332</v>
      </c>
      <c r="N271" s="22">
        <v>1138</v>
      </c>
      <c r="O271" s="22">
        <v>0</v>
      </c>
      <c r="P271" s="22">
        <v>7219</v>
      </c>
      <c r="Q271" s="22">
        <v>1406</v>
      </c>
      <c r="R271" s="22">
        <v>0</v>
      </c>
      <c r="S271" s="22">
        <v>0</v>
      </c>
      <c r="T271" s="22">
        <v>0</v>
      </c>
      <c r="U271" s="22">
        <v>0</v>
      </c>
      <c r="V271" s="22">
        <v>43154</v>
      </c>
      <c r="W271" s="22">
        <v>261391</v>
      </c>
      <c r="X271" s="22">
        <v>0</v>
      </c>
      <c r="Y271" s="22">
        <v>0</v>
      </c>
      <c r="Z271" s="22">
        <v>0</v>
      </c>
      <c r="AA271" s="22">
        <v>9000</v>
      </c>
      <c r="AB271" s="22">
        <v>0</v>
      </c>
      <c r="AC271" s="22">
        <v>0</v>
      </c>
      <c r="AD271" s="22">
        <v>638261</v>
      </c>
      <c r="AE271" s="22">
        <v>100043</v>
      </c>
      <c r="AF271" s="22">
        <v>307081</v>
      </c>
      <c r="AG271" s="22">
        <v>0</v>
      </c>
      <c r="AH271" s="22">
        <v>73525</v>
      </c>
      <c r="AI271" s="22">
        <v>42</v>
      </c>
      <c r="AJ271" s="22">
        <v>1828</v>
      </c>
      <c r="AK271" s="22">
        <v>776</v>
      </c>
      <c r="AL271" s="22">
        <v>2886</v>
      </c>
      <c r="AM271" s="22">
        <v>281</v>
      </c>
      <c r="AN271" s="22">
        <v>0</v>
      </c>
      <c r="AO271" s="22">
        <v>0</v>
      </c>
      <c r="AP271" s="22">
        <v>121970</v>
      </c>
      <c r="AQ271" s="22">
        <v>0</v>
      </c>
      <c r="AR271" s="22">
        <v>0</v>
      </c>
      <c r="AS271" s="22">
        <v>0</v>
      </c>
      <c r="AT271" s="22">
        <v>608432</v>
      </c>
      <c r="AU271" s="22">
        <v>29829</v>
      </c>
    </row>
    <row r="272" spans="1:47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74974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57287</v>
      </c>
      <c r="M272" s="22">
        <v>4131</v>
      </c>
      <c r="N272" s="22">
        <v>397</v>
      </c>
      <c r="O272" s="22">
        <v>100</v>
      </c>
      <c r="P272" s="22">
        <v>2701</v>
      </c>
      <c r="Q272" s="22">
        <v>1026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259680</v>
      </c>
      <c r="Z272" s="22">
        <v>49203</v>
      </c>
      <c r="AA272" s="22">
        <v>0</v>
      </c>
      <c r="AB272" s="22">
        <v>0</v>
      </c>
      <c r="AC272" s="22">
        <v>7734</v>
      </c>
      <c r="AD272" s="22">
        <v>457233</v>
      </c>
      <c r="AE272" s="22">
        <v>68098</v>
      </c>
      <c r="AF272" s="22">
        <v>132726</v>
      </c>
      <c r="AG272" s="22">
        <v>0</v>
      </c>
      <c r="AH272" s="22">
        <v>47997</v>
      </c>
      <c r="AI272" s="22">
        <v>0</v>
      </c>
      <c r="AJ272" s="22">
        <v>0</v>
      </c>
      <c r="AK272" s="22">
        <v>15737</v>
      </c>
      <c r="AL272" s="22">
        <v>46385</v>
      </c>
      <c r="AM272" s="22">
        <v>0</v>
      </c>
      <c r="AN272" s="22">
        <v>0</v>
      </c>
      <c r="AO272" s="22">
        <v>0</v>
      </c>
      <c r="AP272" s="22">
        <v>77059</v>
      </c>
      <c r="AQ272" s="22">
        <v>0</v>
      </c>
      <c r="AR272" s="22">
        <v>0</v>
      </c>
      <c r="AS272" s="22">
        <v>0</v>
      </c>
      <c r="AT272" s="22">
        <v>388002</v>
      </c>
      <c r="AU272" s="22">
        <v>69231</v>
      </c>
    </row>
    <row r="273" spans="1:47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307960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250084</v>
      </c>
      <c r="M273" s="22">
        <v>14017</v>
      </c>
      <c r="N273" s="22">
        <v>5240</v>
      </c>
      <c r="O273" s="22">
        <v>0</v>
      </c>
      <c r="P273" s="22">
        <v>18578</v>
      </c>
      <c r="Q273" s="22">
        <v>329</v>
      </c>
      <c r="R273" s="22">
        <v>2231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82517</v>
      </c>
      <c r="Z273" s="22">
        <v>83896</v>
      </c>
      <c r="AA273" s="22">
        <v>0</v>
      </c>
      <c r="AB273" s="22">
        <v>0</v>
      </c>
      <c r="AC273" s="22">
        <v>18074</v>
      </c>
      <c r="AD273" s="22">
        <v>782926</v>
      </c>
      <c r="AE273" s="22">
        <v>211075</v>
      </c>
      <c r="AF273" s="22">
        <v>363920</v>
      </c>
      <c r="AG273" s="22">
        <v>0</v>
      </c>
      <c r="AH273" s="22">
        <v>112810</v>
      </c>
      <c r="AI273" s="22">
        <v>0</v>
      </c>
      <c r="AJ273" s="22">
        <v>5298</v>
      </c>
      <c r="AK273" s="22">
        <v>0</v>
      </c>
      <c r="AL273" s="22">
        <v>0</v>
      </c>
      <c r="AM273" s="22">
        <v>0</v>
      </c>
      <c r="AN273" s="22">
        <v>0</v>
      </c>
      <c r="AO273" s="22">
        <v>21314</v>
      </c>
      <c r="AP273" s="22">
        <v>168179</v>
      </c>
      <c r="AQ273" s="22">
        <v>0</v>
      </c>
      <c r="AR273" s="22">
        <v>0</v>
      </c>
      <c r="AS273" s="22">
        <v>290</v>
      </c>
      <c r="AT273" s="22">
        <v>882886</v>
      </c>
      <c r="AU273" s="22">
        <v>-99960</v>
      </c>
    </row>
    <row r="274" spans="1:47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102238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69258</v>
      </c>
      <c r="M274" s="22">
        <v>1479</v>
      </c>
      <c r="N274" s="22">
        <v>855</v>
      </c>
      <c r="O274" s="22">
        <v>0</v>
      </c>
      <c r="P274" s="22">
        <v>529</v>
      </c>
      <c r="Q274" s="22">
        <v>2076</v>
      </c>
      <c r="R274" s="22">
        <v>8156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104053</v>
      </c>
      <c r="Z274" s="22">
        <v>12500</v>
      </c>
      <c r="AA274" s="22">
        <v>0</v>
      </c>
      <c r="AB274" s="22">
        <v>0</v>
      </c>
      <c r="AC274" s="22">
        <v>19928</v>
      </c>
      <c r="AD274" s="22">
        <v>321072</v>
      </c>
      <c r="AE274" s="22">
        <v>51951</v>
      </c>
      <c r="AF274" s="22">
        <v>75514</v>
      </c>
      <c r="AG274" s="22">
        <v>0</v>
      </c>
      <c r="AH274" s="22">
        <v>79796</v>
      </c>
      <c r="AI274" s="22">
        <v>0</v>
      </c>
      <c r="AJ274" s="22">
        <v>0</v>
      </c>
      <c r="AK274" s="22">
        <v>0</v>
      </c>
      <c r="AL274" s="22">
        <v>0</v>
      </c>
      <c r="AM274" s="22">
        <v>145</v>
      </c>
      <c r="AN274" s="22">
        <v>0</v>
      </c>
      <c r="AO274" s="22">
        <v>0</v>
      </c>
      <c r="AP274" s="22">
        <v>97767</v>
      </c>
      <c r="AQ274" s="22">
        <v>1990</v>
      </c>
      <c r="AR274" s="22">
        <v>0</v>
      </c>
      <c r="AS274" s="22">
        <v>26421</v>
      </c>
      <c r="AT274" s="22">
        <v>333584</v>
      </c>
      <c r="AU274" s="22">
        <v>-12512</v>
      </c>
    </row>
    <row r="275" spans="1:47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238403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142644</v>
      </c>
      <c r="M275" s="22">
        <v>4708</v>
      </c>
      <c r="N275" s="22">
        <v>7179</v>
      </c>
      <c r="O275" s="22">
        <v>1450</v>
      </c>
      <c r="P275" s="22">
        <v>14106</v>
      </c>
      <c r="Q275" s="22">
        <v>305</v>
      </c>
      <c r="R275" s="22">
        <v>3540</v>
      </c>
      <c r="S275" s="22">
        <v>0</v>
      </c>
      <c r="T275" s="22">
        <v>0</v>
      </c>
      <c r="U275" s="22">
        <v>0</v>
      </c>
      <c r="V275" s="22">
        <v>0</v>
      </c>
      <c r="W275" s="22">
        <v>221610</v>
      </c>
      <c r="X275" s="22">
        <v>0</v>
      </c>
      <c r="Y275" s="22">
        <v>254641</v>
      </c>
      <c r="Z275" s="22">
        <v>48990</v>
      </c>
      <c r="AA275" s="22">
        <v>11880</v>
      </c>
      <c r="AB275" s="22">
        <v>0</v>
      </c>
      <c r="AC275" s="22">
        <v>0</v>
      </c>
      <c r="AD275" s="22">
        <v>949456</v>
      </c>
      <c r="AE275" s="22">
        <v>132244</v>
      </c>
      <c r="AF275" s="22">
        <v>122014</v>
      </c>
      <c r="AG275" s="22">
        <v>0</v>
      </c>
      <c r="AH275" s="22">
        <v>128417</v>
      </c>
      <c r="AI275" s="22">
        <v>0</v>
      </c>
      <c r="AJ275" s="22">
        <v>0</v>
      </c>
      <c r="AK275" s="22">
        <v>0</v>
      </c>
      <c r="AL275" s="22">
        <v>2500</v>
      </c>
      <c r="AM275" s="22">
        <v>0</v>
      </c>
      <c r="AN275" s="22">
        <v>0</v>
      </c>
      <c r="AO275" s="22">
        <v>6691</v>
      </c>
      <c r="AP275" s="22">
        <v>152734</v>
      </c>
      <c r="AQ275" s="22">
        <v>0</v>
      </c>
      <c r="AR275" s="22">
        <v>0</v>
      </c>
      <c r="AS275" s="22">
        <v>42791</v>
      </c>
      <c r="AT275" s="22">
        <v>587391</v>
      </c>
      <c r="AU275" s="22">
        <v>362065</v>
      </c>
    </row>
    <row r="276" spans="1:47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717908</v>
      </c>
      <c r="F276" s="22">
        <v>0</v>
      </c>
      <c r="G276" s="22">
        <v>0</v>
      </c>
      <c r="H276" s="22">
        <v>0</v>
      </c>
      <c r="I276" s="22">
        <v>0</v>
      </c>
      <c r="J276" s="22">
        <v>214434</v>
      </c>
      <c r="K276" s="22">
        <v>0</v>
      </c>
      <c r="L276" s="22">
        <v>383700</v>
      </c>
      <c r="M276" s="22">
        <v>50203</v>
      </c>
      <c r="N276" s="22">
        <v>0</v>
      </c>
      <c r="O276" s="22">
        <v>7273</v>
      </c>
      <c r="P276" s="22">
        <v>0</v>
      </c>
      <c r="Q276" s="22">
        <v>9518</v>
      </c>
      <c r="R276" s="22">
        <v>1875</v>
      </c>
      <c r="S276" s="22">
        <v>4970</v>
      </c>
      <c r="T276" s="22">
        <v>0</v>
      </c>
      <c r="U276" s="22">
        <v>0</v>
      </c>
      <c r="V276" s="22">
        <v>1500</v>
      </c>
      <c r="W276" s="22">
        <v>0</v>
      </c>
      <c r="X276" s="22">
        <v>154730</v>
      </c>
      <c r="Y276" s="22">
        <v>807896</v>
      </c>
      <c r="Z276" s="22">
        <v>20000</v>
      </c>
      <c r="AA276" s="22">
        <v>0</v>
      </c>
      <c r="AB276" s="22">
        <v>0</v>
      </c>
      <c r="AC276" s="22">
        <v>0</v>
      </c>
      <c r="AD276" s="22">
        <v>2374007</v>
      </c>
      <c r="AE276" s="22">
        <v>491916</v>
      </c>
      <c r="AF276" s="22">
        <v>485719</v>
      </c>
      <c r="AG276" s="22">
        <v>0</v>
      </c>
      <c r="AH276" s="22">
        <v>363636</v>
      </c>
      <c r="AI276" s="22">
        <v>0</v>
      </c>
      <c r="AJ276" s="22">
        <v>0</v>
      </c>
      <c r="AK276" s="22">
        <v>33387</v>
      </c>
      <c r="AL276" s="22">
        <v>0</v>
      </c>
      <c r="AM276" s="22">
        <v>2926</v>
      </c>
      <c r="AN276" s="22">
        <v>0</v>
      </c>
      <c r="AO276" s="22">
        <v>12875</v>
      </c>
      <c r="AP276" s="22">
        <v>337150</v>
      </c>
      <c r="AQ276" s="22">
        <v>34261</v>
      </c>
      <c r="AR276" s="22">
        <v>0</v>
      </c>
      <c r="AS276" s="22">
        <v>0</v>
      </c>
      <c r="AT276" s="22">
        <v>1761870</v>
      </c>
      <c r="AU276" s="22">
        <v>612137</v>
      </c>
    </row>
    <row r="277" spans="1:47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510521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99419</v>
      </c>
      <c r="M277" s="22">
        <v>15244</v>
      </c>
      <c r="N277" s="22">
        <v>1520</v>
      </c>
      <c r="O277" s="22">
        <v>2409</v>
      </c>
      <c r="P277" s="22">
        <v>7868</v>
      </c>
      <c r="Q277" s="22">
        <v>3974</v>
      </c>
      <c r="R277" s="22">
        <v>19660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357039</v>
      </c>
      <c r="Z277" s="22">
        <v>62041</v>
      </c>
      <c r="AA277" s="22">
        <v>0</v>
      </c>
      <c r="AB277" s="22">
        <v>0</v>
      </c>
      <c r="AC277" s="22">
        <v>45155</v>
      </c>
      <c r="AD277" s="22">
        <v>1124850</v>
      </c>
      <c r="AE277" s="22">
        <v>267138</v>
      </c>
      <c r="AF277" s="22">
        <v>221148</v>
      </c>
      <c r="AG277" s="22">
        <v>0</v>
      </c>
      <c r="AH277" s="22">
        <v>160715</v>
      </c>
      <c r="AI277" s="22">
        <v>0</v>
      </c>
      <c r="AJ277" s="22">
        <v>0</v>
      </c>
      <c r="AK277" s="22">
        <v>118164</v>
      </c>
      <c r="AL277" s="22">
        <v>351</v>
      </c>
      <c r="AM277" s="22">
        <v>1093</v>
      </c>
      <c r="AN277" s="22">
        <v>0</v>
      </c>
      <c r="AO277" s="22">
        <v>10783</v>
      </c>
      <c r="AP277" s="22">
        <v>208039</v>
      </c>
      <c r="AQ277" s="22">
        <v>0</v>
      </c>
      <c r="AR277" s="22">
        <v>0</v>
      </c>
      <c r="AS277" s="22">
        <v>1643</v>
      </c>
      <c r="AT277" s="22">
        <v>989074</v>
      </c>
      <c r="AU277" s="22">
        <v>135776</v>
      </c>
    </row>
    <row r="278" spans="1:47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368944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1389</v>
      </c>
      <c r="M278" s="22">
        <v>11294</v>
      </c>
      <c r="N278" s="22">
        <v>5281</v>
      </c>
      <c r="O278" s="22">
        <v>2565</v>
      </c>
      <c r="P278" s="22">
        <v>0</v>
      </c>
      <c r="Q278" s="22">
        <v>2156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564694</v>
      </c>
      <c r="Z278" s="22">
        <v>0</v>
      </c>
      <c r="AA278" s="22">
        <v>0</v>
      </c>
      <c r="AB278" s="22">
        <v>0</v>
      </c>
      <c r="AC278" s="22">
        <v>15685</v>
      </c>
      <c r="AD278" s="22">
        <v>972008</v>
      </c>
      <c r="AE278" s="22">
        <v>182839</v>
      </c>
      <c r="AF278" s="22">
        <v>146151</v>
      </c>
      <c r="AG278" s="22">
        <v>45956</v>
      </c>
      <c r="AH278" s="22">
        <v>37379</v>
      </c>
      <c r="AI278" s="22">
        <v>0</v>
      </c>
      <c r="AJ278" s="22">
        <v>0</v>
      </c>
      <c r="AK278" s="22">
        <v>2546</v>
      </c>
      <c r="AL278" s="22">
        <v>0</v>
      </c>
      <c r="AM278" s="22">
        <v>0</v>
      </c>
      <c r="AN278" s="22">
        <v>0</v>
      </c>
      <c r="AO278" s="22">
        <v>2837</v>
      </c>
      <c r="AP278" s="22">
        <v>94278</v>
      </c>
      <c r="AQ278" s="22">
        <v>185</v>
      </c>
      <c r="AR278" s="22">
        <v>0</v>
      </c>
      <c r="AS278" s="22">
        <v>0</v>
      </c>
      <c r="AT278" s="22">
        <v>512171</v>
      </c>
      <c r="AU278" s="22">
        <v>459837</v>
      </c>
    </row>
    <row r="279" spans="1:47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451133</v>
      </c>
      <c r="F279" s="22">
        <v>0</v>
      </c>
      <c r="G279" s="22">
        <v>0</v>
      </c>
      <c r="H279" s="22">
        <v>0</v>
      </c>
      <c r="I279" s="22">
        <v>0</v>
      </c>
      <c r="J279" s="22">
        <v>33259</v>
      </c>
      <c r="K279" s="22">
        <v>0</v>
      </c>
      <c r="L279" s="22">
        <v>177074</v>
      </c>
      <c r="M279" s="22">
        <v>14807</v>
      </c>
      <c r="N279" s="22">
        <v>3305</v>
      </c>
      <c r="O279" s="22">
        <v>550</v>
      </c>
      <c r="P279" s="22">
        <v>10685</v>
      </c>
      <c r="Q279" s="22">
        <v>661</v>
      </c>
      <c r="R279" s="22">
        <v>7980</v>
      </c>
      <c r="S279" s="22">
        <v>0</v>
      </c>
      <c r="T279" s="22">
        <v>1500</v>
      </c>
      <c r="U279" s="22">
        <v>8104</v>
      </c>
      <c r="V279" s="22">
        <v>0</v>
      </c>
      <c r="W279" s="22">
        <v>0</v>
      </c>
      <c r="X279" s="22">
        <v>0</v>
      </c>
      <c r="Y279" s="22">
        <v>8667</v>
      </c>
      <c r="Z279" s="22">
        <v>14839</v>
      </c>
      <c r="AA279" s="22">
        <v>0</v>
      </c>
      <c r="AB279" s="22">
        <v>0</v>
      </c>
      <c r="AC279" s="22">
        <v>25341</v>
      </c>
      <c r="AD279" s="22">
        <v>757905</v>
      </c>
      <c r="AE279" s="22">
        <v>238622</v>
      </c>
      <c r="AF279" s="22">
        <v>73018</v>
      </c>
      <c r="AG279" s="22">
        <v>12638</v>
      </c>
      <c r="AH279" s="22">
        <v>206934</v>
      </c>
      <c r="AI279" s="22">
        <v>0</v>
      </c>
      <c r="AJ279" s="22">
        <v>0</v>
      </c>
      <c r="AK279" s="22">
        <v>8496</v>
      </c>
      <c r="AL279" s="22">
        <v>0</v>
      </c>
      <c r="AM279" s="22">
        <v>0</v>
      </c>
      <c r="AN279" s="22">
        <v>2135</v>
      </c>
      <c r="AO279" s="22">
        <v>55160</v>
      </c>
      <c r="AP279" s="22">
        <v>236132</v>
      </c>
      <c r="AQ279" s="22">
        <v>0</v>
      </c>
      <c r="AR279" s="22">
        <v>0</v>
      </c>
      <c r="AS279" s="22">
        <v>0</v>
      </c>
      <c r="AT279" s="22">
        <v>833135</v>
      </c>
      <c r="AU279" s="22">
        <v>-75230</v>
      </c>
    </row>
    <row r="280" spans="1:47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531204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625673</v>
      </c>
      <c r="M280" s="22">
        <v>15145</v>
      </c>
      <c r="N280" s="22">
        <v>9038</v>
      </c>
      <c r="O280" s="22">
        <v>1222</v>
      </c>
      <c r="P280" s="22">
        <v>18408</v>
      </c>
      <c r="Q280" s="22">
        <v>439</v>
      </c>
      <c r="R280" s="22">
        <v>0</v>
      </c>
      <c r="S280" s="22">
        <v>0</v>
      </c>
      <c r="T280" s="22">
        <v>0</v>
      </c>
      <c r="U280" s="22">
        <v>0</v>
      </c>
      <c r="V280" s="22">
        <v>2464</v>
      </c>
      <c r="W280" s="22">
        <v>101667</v>
      </c>
      <c r="X280" s="22">
        <v>343091</v>
      </c>
      <c r="Y280" s="22">
        <v>355500</v>
      </c>
      <c r="Z280" s="22">
        <v>16075</v>
      </c>
      <c r="AA280" s="22">
        <v>0</v>
      </c>
      <c r="AB280" s="22">
        <v>0</v>
      </c>
      <c r="AC280" s="22">
        <v>0</v>
      </c>
      <c r="AD280" s="22">
        <v>2019926</v>
      </c>
      <c r="AE280" s="22">
        <v>559980</v>
      </c>
      <c r="AF280" s="22">
        <v>407697</v>
      </c>
      <c r="AG280" s="22">
        <v>0</v>
      </c>
      <c r="AH280" s="22">
        <v>371191</v>
      </c>
      <c r="AI280" s="22">
        <v>0</v>
      </c>
      <c r="AJ280" s="22">
        <v>0</v>
      </c>
      <c r="AK280" s="22">
        <v>25243</v>
      </c>
      <c r="AL280" s="22">
        <v>0</v>
      </c>
      <c r="AM280" s="22">
        <v>6506</v>
      </c>
      <c r="AN280" s="22">
        <v>0</v>
      </c>
      <c r="AO280" s="22">
        <v>24474</v>
      </c>
      <c r="AP280" s="22">
        <v>439201</v>
      </c>
      <c r="AQ280" s="22">
        <v>0</v>
      </c>
      <c r="AR280" s="22">
        <v>0</v>
      </c>
      <c r="AS280" s="22">
        <v>0</v>
      </c>
      <c r="AT280" s="22">
        <v>1834292</v>
      </c>
      <c r="AU280" s="22">
        <v>185634</v>
      </c>
    </row>
    <row r="281" spans="1:47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184810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87003</v>
      </c>
      <c r="M281" s="22">
        <v>10976</v>
      </c>
      <c r="N281" s="22">
        <v>423</v>
      </c>
      <c r="O281" s="22">
        <v>0</v>
      </c>
      <c r="P281" s="22">
        <v>7732</v>
      </c>
      <c r="Q281" s="22">
        <v>722</v>
      </c>
      <c r="R281" s="22">
        <v>7023</v>
      </c>
      <c r="S281" s="22">
        <v>0</v>
      </c>
      <c r="T281" s="22">
        <v>0</v>
      </c>
      <c r="U281" s="22">
        <v>0</v>
      </c>
      <c r="V281" s="22">
        <v>0</v>
      </c>
      <c r="W281" s="22">
        <v>5363</v>
      </c>
      <c r="X281" s="22">
        <v>0</v>
      </c>
      <c r="Y281" s="22">
        <v>585066</v>
      </c>
      <c r="Z281" s="22">
        <v>34354</v>
      </c>
      <c r="AA281" s="22">
        <v>0</v>
      </c>
      <c r="AB281" s="22">
        <v>0</v>
      </c>
      <c r="AC281" s="22">
        <v>3576</v>
      </c>
      <c r="AD281" s="22">
        <v>927048</v>
      </c>
      <c r="AE281" s="22">
        <v>24969</v>
      </c>
      <c r="AF281" s="22">
        <v>213791</v>
      </c>
      <c r="AG281" s="22">
        <v>0</v>
      </c>
      <c r="AH281" s="22">
        <v>54648</v>
      </c>
      <c r="AI281" s="22">
        <v>0</v>
      </c>
      <c r="AJ281" s="22">
        <v>0</v>
      </c>
      <c r="AK281" s="22">
        <v>1789</v>
      </c>
      <c r="AL281" s="22">
        <v>33319</v>
      </c>
      <c r="AM281" s="22">
        <v>76</v>
      </c>
      <c r="AN281" s="22">
        <v>0</v>
      </c>
      <c r="AO281" s="22">
        <v>428</v>
      </c>
      <c r="AP281" s="22">
        <v>104064</v>
      </c>
      <c r="AQ281" s="22">
        <v>0</v>
      </c>
      <c r="AR281" s="22">
        <v>0</v>
      </c>
      <c r="AS281" s="22">
        <v>523</v>
      </c>
      <c r="AT281" s="22">
        <v>433607</v>
      </c>
      <c r="AU281" s="22">
        <v>493441</v>
      </c>
    </row>
    <row r="282" spans="1:47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1159938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708149</v>
      </c>
      <c r="M282" s="22">
        <v>25317</v>
      </c>
      <c r="N282" s="22">
        <v>50467</v>
      </c>
      <c r="O282" s="22">
        <v>3835</v>
      </c>
      <c r="P282" s="22">
        <v>53986</v>
      </c>
      <c r="Q282" s="22">
        <v>8791</v>
      </c>
      <c r="R282" s="22">
        <v>84371</v>
      </c>
      <c r="S282" s="22">
        <v>0</v>
      </c>
      <c r="T282" s="22">
        <v>50530</v>
      </c>
      <c r="U282" s="22">
        <v>0</v>
      </c>
      <c r="V282" s="22">
        <v>0</v>
      </c>
      <c r="W282" s="22">
        <v>0</v>
      </c>
      <c r="X282" s="22">
        <v>0</v>
      </c>
      <c r="Y282" s="22">
        <v>3444644</v>
      </c>
      <c r="Z282" s="22">
        <v>815056</v>
      </c>
      <c r="AA282" s="22">
        <v>0</v>
      </c>
      <c r="AB282" s="22">
        <v>0</v>
      </c>
      <c r="AC282" s="22">
        <v>3847</v>
      </c>
      <c r="AD282" s="22">
        <v>6408931</v>
      </c>
      <c r="AE282" s="22">
        <v>844586</v>
      </c>
      <c r="AF282" s="22">
        <v>527393</v>
      </c>
      <c r="AG282" s="22">
        <v>0</v>
      </c>
      <c r="AH282" s="22">
        <v>669123</v>
      </c>
      <c r="AI282" s="22">
        <v>0</v>
      </c>
      <c r="AJ282" s="22">
        <v>35000</v>
      </c>
      <c r="AK282" s="22">
        <v>0</v>
      </c>
      <c r="AL282" s="22">
        <v>0</v>
      </c>
      <c r="AM282" s="22">
        <v>0</v>
      </c>
      <c r="AN282" s="22">
        <v>0</v>
      </c>
      <c r="AO282" s="22">
        <v>22201</v>
      </c>
      <c r="AP282" s="22">
        <v>278486</v>
      </c>
      <c r="AQ282" s="22">
        <v>0</v>
      </c>
      <c r="AR282" s="22">
        <v>0</v>
      </c>
      <c r="AS282" s="22">
        <v>0</v>
      </c>
      <c r="AT282" s="22">
        <v>2376789</v>
      </c>
      <c r="AU282" s="22">
        <v>4032142</v>
      </c>
    </row>
    <row r="283" spans="1:47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251167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198245</v>
      </c>
      <c r="M283" s="22">
        <v>28986</v>
      </c>
      <c r="N283" s="22">
        <v>0</v>
      </c>
      <c r="O283" s="22">
        <v>0</v>
      </c>
      <c r="P283" s="22">
        <v>0</v>
      </c>
      <c r="Q283" s="22">
        <v>-422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76250</v>
      </c>
      <c r="Z283" s="22">
        <v>0</v>
      </c>
      <c r="AA283" s="22">
        <v>0</v>
      </c>
      <c r="AB283" s="22">
        <v>0</v>
      </c>
      <c r="AC283" s="22">
        <v>47521</v>
      </c>
      <c r="AD283" s="22">
        <v>601747</v>
      </c>
      <c r="AE283" s="22">
        <v>143264</v>
      </c>
      <c r="AF283" s="22">
        <v>86216</v>
      </c>
      <c r="AG283" s="22">
        <v>0</v>
      </c>
      <c r="AH283" s="22">
        <v>205575</v>
      </c>
      <c r="AI283" s="22">
        <v>0</v>
      </c>
      <c r="AJ283" s="22">
        <v>0</v>
      </c>
      <c r="AK283" s="22">
        <v>26396</v>
      </c>
      <c r="AL283" s="22">
        <v>0</v>
      </c>
      <c r="AM283" s="22">
        <v>0</v>
      </c>
      <c r="AN283" s="22">
        <v>3481</v>
      </c>
      <c r="AO283" s="22">
        <v>0</v>
      </c>
      <c r="AP283" s="22">
        <v>73115</v>
      </c>
      <c r="AQ283" s="22">
        <v>55095</v>
      </c>
      <c r="AR283" s="22">
        <v>0</v>
      </c>
      <c r="AS283" s="22">
        <v>1400</v>
      </c>
      <c r="AT283" s="22">
        <v>594542</v>
      </c>
      <c r="AU283" s="22">
        <v>7205</v>
      </c>
    </row>
    <row r="284" spans="1:47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144896</v>
      </c>
      <c r="F284" s="22">
        <v>0</v>
      </c>
      <c r="G284" s="22">
        <v>0</v>
      </c>
      <c r="H284" s="22">
        <v>0</v>
      </c>
      <c r="I284" s="22">
        <v>0</v>
      </c>
      <c r="J284" s="22">
        <v>2904</v>
      </c>
      <c r="K284" s="22">
        <v>0</v>
      </c>
      <c r="L284" s="22">
        <v>149982</v>
      </c>
      <c r="M284" s="22">
        <v>5520</v>
      </c>
      <c r="N284" s="22">
        <v>0</v>
      </c>
      <c r="O284" s="22">
        <v>995</v>
      </c>
      <c r="P284" s="22">
        <v>6470</v>
      </c>
      <c r="Q284" s="22">
        <v>873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322704</v>
      </c>
      <c r="Z284" s="22">
        <v>112635</v>
      </c>
      <c r="AA284" s="22">
        <v>0</v>
      </c>
      <c r="AB284" s="22">
        <v>0</v>
      </c>
      <c r="AC284" s="22">
        <v>6737</v>
      </c>
      <c r="AD284" s="22">
        <v>753716</v>
      </c>
      <c r="AE284" s="22">
        <v>119397</v>
      </c>
      <c r="AF284" s="22">
        <v>184664</v>
      </c>
      <c r="AG284" s="22">
        <v>0</v>
      </c>
      <c r="AH284" s="22">
        <v>72834</v>
      </c>
      <c r="AI284" s="22">
        <v>850</v>
      </c>
      <c r="AJ284" s="22">
        <v>0</v>
      </c>
      <c r="AK284" s="22">
        <v>23250</v>
      </c>
      <c r="AL284" s="22">
        <v>0</v>
      </c>
      <c r="AM284" s="22">
        <v>152</v>
      </c>
      <c r="AN284" s="22">
        <v>0</v>
      </c>
      <c r="AO284" s="22">
        <v>1440</v>
      </c>
      <c r="AP284" s="22">
        <v>118708</v>
      </c>
      <c r="AQ284" s="22">
        <v>25845</v>
      </c>
      <c r="AR284" s="22">
        <v>0</v>
      </c>
      <c r="AS284" s="22">
        <v>2183</v>
      </c>
      <c r="AT284" s="22">
        <v>549323</v>
      </c>
      <c r="AU284" s="22">
        <v>204393</v>
      </c>
    </row>
    <row r="285" spans="1:47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255081</v>
      </c>
      <c r="F285" s="22">
        <v>0</v>
      </c>
      <c r="G285" s="22">
        <v>0</v>
      </c>
      <c r="H285" s="22">
        <v>0</v>
      </c>
      <c r="I285" s="22">
        <v>0</v>
      </c>
      <c r="J285" s="22">
        <v>13483</v>
      </c>
      <c r="K285" s="22">
        <v>0</v>
      </c>
      <c r="L285" s="22">
        <v>163117</v>
      </c>
      <c r="M285" s="22">
        <v>27066</v>
      </c>
      <c r="N285" s="22">
        <v>2990</v>
      </c>
      <c r="O285" s="22">
        <v>0</v>
      </c>
      <c r="P285" s="22">
        <v>10347</v>
      </c>
      <c r="Q285" s="22">
        <v>0</v>
      </c>
      <c r="R285" s="22">
        <v>300</v>
      </c>
      <c r="S285" s="22">
        <v>0</v>
      </c>
      <c r="T285" s="22">
        <v>0</v>
      </c>
      <c r="U285" s="22">
        <v>0</v>
      </c>
      <c r="V285" s="22">
        <v>0</v>
      </c>
      <c r="W285" s="22">
        <v>10000</v>
      </c>
      <c r="X285" s="22">
        <v>0</v>
      </c>
      <c r="Y285" s="22">
        <v>50113</v>
      </c>
      <c r="Z285" s="22">
        <v>20477</v>
      </c>
      <c r="AA285" s="22">
        <v>0</v>
      </c>
      <c r="AB285" s="22">
        <v>0</v>
      </c>
      <c r="AC285" s="22">
        <v>28686</v>
      </c>
      <c r="AD285" s="22">
        <v>581660</v>
      </c>
      <c r="AE285" s="22">
        <v>141477</v>
      </c>
      <c r="AF285" s="22">
        <v>122762</v>
      </c>
      <c r="AG285" s="22">
        <v>40424</v>
      </c>
      <c r="AH285" s="22">
        <v>137948</v>
      </c>
      <c r="AI285" s="22">
        <v>27467</v>
      </c>
      <c r="AJ285" s="22">
        <v>14253</v>
      </c>
      <c r="AK285" s="22">
        <v>1670</v>
      </c>
      <c r="AL285" s="22">
        <v>100</v>
      </c>
      <c r="AM285" s="22">
        <v>2520</v>
      </c>
      <c r="AN285" s="22">
        <v>7302</v>
      </c>
      <c r="AO285" s="22">
        <v>13131</v>
      </c>
      <c r="AP285" s="22">
        <v>118587</v>
      </c>
      <c r="AQ285" s="22">
        <v>0</v>
      </c>
      <c r="AR285" s="22">
        <v>0</v>
      </c>
      <c r="AS285" s="22">
        <v>0</v>
      </c>
      <c r="AT285" s="22">
        <v>627641</v>
      </c>
      <c r="AU285" s="22">
        <v>-45981</v>
      </c>
    </row>
    <row r="286" spans="1:47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495622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249247</v>
      </c>
      <c r="M286" s="22">
        <v>47318</v>
      </c>
      <c r="N286" s="22">
        <v>12385</v>
      </c>
      <c r="O286" s="22">
        <v>9401</v>
      </c>
      <c r="P286" s="22">
        <v>45045</v>
      </c>
      <c r="Q286" s="22">
        <v>4745</v>
      </c>
      <c r="R286" s="22">
        <v>5265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116222</v>
      </c>
      <c r="Y286" s="22">
        <v>524878</v>
      </c>
      <c r="Z286" s="22">
        <v>210714</v>
      </c>
      <c r="AA286" s="22">
        <v>0</v>
      </c>
      <c r="AB286" s="22">
        <v>0</v>
      </c>
      <c r="AC286" s="22">
        <v>13839</v>
      </c>
      <c r="AD286" s="22">
        <v>1734681</v>
      </c>
      <c r="AE286" s="22">
        <v>249189</v>
      </c>
      <c r="AF286" s="22">
        <v>168319</v>
      </c>
      <c r="AG286" s="22">
        <v>0</v>
      </c>
      <c r="AH286" s="22">
        <v>219301</v>
      </c>
      <c r="AI286" s="22">
        <v>33176</v>
      </c>
      <c r="AJ286" s="22">
        <v>87405</v>
      </c>
      <c r="AK286" s="22">
        <v>200493</v>
      </c>
      <c r="AL286" s="22">
        <v>3655</v>
      </c>
      <c r="AM286" s="22">
        <v>0</v>
      </c>
      <c r="AN286" s="22">
        <v>0</v>
      </c>
      <c r="AO286" s="22">
        <v>9616</v>
      </c>
      <c r="AP286" s="22">
        <v>250202</v>
      </c>
      <c r="AQ286" s="22">
        <v>0</v>
      </c>
      <c r="AR286" s="22">
        <v>0</v>
      </c>
      <c r="AS286" s="22">
        <v>0</v>
      </c>
      <c r="AT286" s="22">
        <v>1221356</v>
      </c>
      <c r="AU286" s="22">
        <v>513325</v>
      </c>
    </row>
    <row r="287" spans="1:47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303173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163385</v>
      </c>
      <c r="M287" s="22">
        <v>8436</v>
      </c>
      <c r="N287" s="22">
        <v>0</v>
      </c>
      <c r="O287" s="22">
        <v>0</v>
      </c>
      <c r="P287" s="22">
        <v>0</v>
      </c>
      <c r="Q287" s="22">
        <v>2346</v>
      </c>
      <c r="R287" s="22">
        <v>68575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150811</v>
      </c>
      <c r="Y287" s="22">
        <v>402732</v>
      </c>
      <c r="Z287" s="22">
        <v>36704</v>
      </c>
      <c r="AA287" s="22">
        <v>0</v>
      </c>
      <c r="AB287" s="22">
        <v>0</v>
      </c>
      <c r="AC287" s="22">
        <v>28677</v>
      </c>
      <c r="AD287" s="22">
        <v>1164839</v>
      </c>
      <c r="AE287" s="22">
        <v>271721</v>
      </c>
      <c r="AF287" s="22">
        <v>147172</v>
      </c>
      <c r="AG287" s="22">
        <v>0</v>
      </c>
      <c r="AH287" s="22">
        <v>328126</v>
      </c>
      <c r="AI287" s="22">
        <v>8895</v>
      </c>
      <c r="AJ287" s="22">
        <v>0</v>
      </c>
      <c r="AK287" s="22">
        <v>0</v>
      </c>
      <c r="AL287" s="22">
        <v>11320</v>
      </c>
      <c r="AM287" s="22">
        <v>0</v>
      </c>
      <c r="AN287" s="22">
        <v>0</v>
      </c>
      <c r="AO287" s="22">
        <v>2727</v>
      </c>
      <c r="AP287" s="22">
        <v>219881</v>
      </c>
      <c r="AQ287" s="22">
        <v>0</v>
      </c>
      <c r="AR287" s="22">
        <v>0</v>
      </c>
      <c r="AS287" s="22">
        <v>0</v>
      </c>
      <c r="AT287" s="22">
        <v>989842</v>
      </c>
      <c r="AU287" s="22">
        <v>174997</v>
      </c>
    </row>
    <row r="288" spans="1:47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184236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187636</v>
      </c>
      <c r="M288" s="22">
        <v>10655</v>
      </c>
      <c r="N288" s="22">
        <v>4113</v>
      </c>
      <c r="O288" s="22">
        <v>0</v>
      </c>
      <c r="P288" s="22">
        <v>7707</v>
      </c>
      <c r="Q288" s="22">
        <v>2897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10000</v>
      </c>
      <c r="X288" s="22">
        <v>0</v>
      </c>
      <c r="Y288" s="22">
        <v>304706</v>
      </c>
      <c r="Z288" s="22">
        <v>3046</v>
      </c>
      <c r="AA288" s="22">
        <v>0</v>
      </c>
      <c r="AB288" s="22">
        <v>0</v>
      </c>
      <c r="AC288" s="22">
        <v>51949</v>
      </c>
      <c r="AD288" s="22">
        <v>766945</v>
      </c>
      <c r="AE288" s="22">
        <v>129794</v>
      </c>
      <c r="AF288" s="22">
        <v>76837</v>
      </c>
      <c r="AG288" s="22">
        <v>83981</v>
      </c>
      <c r="AH288" s="22">
        <v>119925</v>
      </c>
      <c r="AI288" s="22">
        <v>1448</v>
      </c>
      <c r="AJ288" s="22">
        <v>0</v>
      </c>
      <c r="AK288" s="22">
        <v>5831</v>
      </c>
      <c r="AL288" s="22">
        <v>0</v>
      </c>
      <c r="AM288" s="22">
        <v>0</v>
      </c>
      <c r="AN288" s="22">
        <v>0</v>
      </c>
      <c r="AO288" s="22">
        <v>0</v>
      </c>
      <c r="AP288" s="22">
        <v>62981</v>
      </c>
      <c r="AQ288" s="22">
        <v>0</v>
      </c>
      <c r="AR288" s="22">
        <v>0</v>
      </c>
      <c r="AS288" s="22">
        <v>0</v>
      </c>
      <c r="AT288" s="22">
        <v>480797</v>
      </c>
      <c r="AU288" s="22">
        <v>286148</v>
      </c>
    </row>
    <row r="289" spans="1:47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1155678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294498</v>
      </c>
      <c r="M289" s="22">
        <v>7877</v>
      </c>
      <c r="N289" s="22">
        <v>2945</v>
      </c>
      <c r="O289" s="22">
        <v>155</v>
      </c>
      <c r="P289" s="22">
        <v>0</v>
      </c>
      <c r="Q289" s="22">
        <v>290141</v>
      </c>
      <c r="R289" s="22">
        <v>156957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732320</v>
      </c>
      <c r="Z289" s="22">
        <v>69407</v>
      </c>
      <c r="AA289" s="22">
        <v>0</v>
      </c>
      <c r="AB289" s="22">
        <v>0</v>
      </c>
      <c r="AC289" s="22">
        <v>69730</v>
      </c>
      <c r="AD289" s="22">
        <v>2779708</v>
      </c>
      <c r="AE289" s="22">
        <v>686614</v>
      </c>
      <c r="AF289" s="22">
        <v>930824</v>
      </c>
      <c r="AG289" s="22">
        <v>0</v>
      </c>
      <c r="AH289" s="22">
        <v>344848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558823</v>
      </c>
      <c r="AQ289" s="22">
        <v>0</v>
      </c>
      <c r="AR289" s="22">
        <v>0</v>
      </c>
      <c r="AS289" s="22">
        <v>0</v>
      </c>
      <c r="AT289" s="22">
        <v>2521109</v>
      </c>
      <c r="AU289" s="22">
        <v>258599</v>
      </c>
    </row>
    <row r="290" spans="1:47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190327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92533</v>
      </c>
      <c r="M290" s="22">
        <v>10070</v>
      </c>
      <c r="N290" s="22">
        <v>865</v>
      </c>
      <c r="O290" s="22">
        <v>195</v>
      </c>
      <c r="P290" s="22">
        <v>10253</v>
      </c>
      <c r="Q290" s="22">
        <v>1384</v>
      </c>
      <c r="R290" s="22">
        <v>3724</v>
      </c>
      <c r="S290" s="22">
        <v>0</v>
      </c>
      <c r="T290" s="22">
        <v>149</v>
      </c>
      <c r="U290" s="22">
        <v>0</v>
      </c>
      <c r="V290" s="22">
        <v>0</v>
      </c>
      <c r="W290" s="22">
        <v>0</v>
      </c>
      <c r="X290" s="22">
        <v>0</v>
      </c>
      <c r="Y290" s="22">
        <v>161718</v>
      </c>
      <c r="Z290" s="22">
        <v>0</v>
      </c>
      <c r="AA290" s="22">
        <v>100</v>
      </c>
      <c r="AB290" s="22">
        <v>0</v>
      </c>
      <c r="AC290" s="22">
        <v>39741</v>
      </c>
      <c r="AD290" s="22">
        <v>511059</v>
      </c>
      <c r="AE290" s="22">
        <v>72927</v>
      </c>
      <c r="AF290" s="22">
        <v>248715</v>
      </c>
      <c r="AG290" s="22">
        <v>0</v>
      </c>
      <c r="AH290" s="22">
        <v>176767</v>
      </c>
      <c r="AI290" s="22">
        <v>0</v>
      </c>
      <c r="AJ290" s="22">
        <v>0</v>
      </c>
      <c r="AK290" s="22">
        <v>875</v>
      </c>
      <c r="AL290" s="22">
        <v>0</v>
      </c>
      <c r="AM290" s="22">
        <v>0</v>
      </c>
      <c r="AN290" s="22">
        <v>0</v>
      </c>
      <c r="AO290" s="22">
        <v>0</v>
      </c>
      <c r="AP290" s="22">
        <v>104305</v>
      </c>
      <c r="AQ290" s="22">
        <v>0</v>
      </c>
      <c r="AR290" s="22">
        <v>0</v>
      </c>
      <c r="AS290" s="22">
        <v>2352</v>
      </c>
      <c r="AT290" s="22">
        <v>605941</v>
      </c>
      <c r="AU290" s="22">
        <v>-94882</v>
      </c>
    </row>
    <row r="291" spans="1:47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105724</v>
      </c>
      <c r="F291" s="22">
        <v>0</v>
      </c>
      <c r="G291" s="22">
        <v>0</v>
      </c>
      <c r="H291" s="22">
        <v>298</v>
      </c>
      <c r="I291" s="22">
        <v>0</v>
      </c>
      <c r="J291" s="22">
        <v>0</v>
      </c>
      <c r="K291" s="22">
        <v>0</v>
      </c>
      <c r="L291" s="22">
        <v>88607</v>
      </c>
      <c r="M291" s="22">
        <v>11623</v>
      </c>
      <c r="N291" s="22">
        <v>0</v>
      </c>
      <c r="O291" s="22">
        <v>548</v>
      </c>
      <c r="P291" s="22">
        <v>3116</v>
      </c>
      <c r="Q291" s="22">
        <v>2060</v>
      </c>
      <c r="R291" s="22">
        <v>4779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240454</v>
      </c>
      <c r="Z291" s="22">
        <v>71671</v>
      </c>
      <c r="AA291" s="22">
        <v>0</v>
      </c>
      <c r="AB291" s="22">
        <v>0</v>
      </c>
      <c r="AC291" s="22">
        <v>3343</v>
      </c>
      <c r="AD291" s="22">
        <v>532223</v>
      </c>
      <c r="AE291" s="22">
        <v>84608</v>
      </c>
      <c r="AF291" s="22">
        <v>66695</v>
      </c>
      <c r="AG291" s="22">
        <v>51231</v>
      </c>
      <c r="AH291" s="22">
        <v>72758</v>
      </c>
      <c r="AI291" s="22">
        <v>5053</v>
      </c>
      <c r="AJ291" s="22">
        <v>0</v>
      </c>
      <c r="AK291" s="22">
        <v>0</v>
      </c>
      <c r="AL291" s="22">
        <v>99400</v>
      </c>
      <c r="AM291" s="22">
        <v>0</v>
      </c>
      <c r="AN291" s="22">
        <v>0</v>
      </c>
      <c r="AO291" s="22">
        <v>1924</v>
      </c>
      <c r="AP291" s="22">
        <v>107790</v>
      </c>
      <c r="AQ291" s="22">
        <v>0</v>
      </c>
      <c r="AR291" s="22">
        <v>0</v>
      </c>
      <c r="AS291" s="22">
        <v>0</v>
      </c>
      <c r="AT291" s="22">
        <v>489459</v>
      </c>
      <c r="AU291" s="22">
        <v>42764</v>
      </c>
    </row>
    <row r="292" spans="1:47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190978</v>
      </c>
      <c r="F292" s="22">
        <v>0</v>
      </c>
      <c r="G292" s="22">
        <v>0</v>
      </c>
      <c r="H292" s="22">
        <v>0</v>
      </c>
      <c r="I292" s="22">
        <v>0</v>
      </c>
      <c r="J292" s="22">
        <v>20785</v>
      </c>
      <c r="K292" s="22">
        <v>0</v>
      </c>
      <c r="L292" s="22">
        <v>990</v>
      </c>
      <c r="M292" s="22">
        <v>1748</v>
      </c>
      <c r="N292" s="22">
        <v>6008</v>
      </c>
      <c r="O292" s="22">
        <v>1176</v>
      </c>
      <c r="P292" s="22">
        <v>0</v>
      </c>
      <c r="Q292" s="22">
        <v>3538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57832</v>
      </c>
      <c r="Z292" s="22">
        <v>0</v>
      </c>
      <c r="AA292" s="22">
        <v>0</v>
      </c>
      <c r="AB292" s="22">
        <v>0</v>
      </c>
      <c r="AC292" s="22">
        <v>0</v>
      </c>
      <c r="AD292" s="22">
        <v>283055</v>
      </c>
      <c r="AE292" s="22">
        <v>19000</v>
      </c>
      <c r="AF292" s="22">
        <v>96741</v>
      </c>
      <c r="AG292" s="22">
        <v>95665</v>
      </c>
      <c r="AH292" s="22">
        <v>6997</v>
      </c>
      <c r="AI292" s="22">
        <v>0</v>
      </c>
      <c r="AJ292" s="22">
        <v>0</v>
      </c>
      <c r="AK292" s="22">
        <v>2200</v>
      </c>
      <c r="AL292" s="22">
        <v>0</v>
      </c>
      <c r="AM292" s="22">
        <v>0</v>
      </c>
      <c r="AN292" s="22">
        <v>0</v>
      </c>
      <c r="AO292" s="22">
        <v>1517</v>
      </c>
      <c r="AP292" s="22">
        <v>5238</v>
      </c>
      <c r="AQ292" s="22">
        <v>0</v>
      </c>
      <c r="AR292" s="22">
        <v>0</v>
      </c>
      <c r="AS292" s="22">
        <v>0</v>
      </c>
      <c r="AT292" s="22">
        <v>227358</v>
      </c>
      <c r="AU292" s="22">
        <v>55697</v>
      </c>
    </row>
    <row r="293" spans="1:47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37612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115</v>
      </c>
      <c r="M293" s="22">
        <v>170</v>
      </c>
      <c r="N293" s="22">
        <v>40</v>
      </c>
      <c r="O293" s="22">
        <v>0</v>
      </c>
      <c r="P293" s="22">
        <v>0</v>
      </c>
      <c r="Q293" s="22">
        <v>59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7549</v>
      </c>
      <c r="Z293" s="22">
        <v>0</v>
      </c>
      <c r="AA293" s="22">
        <v>0</v>
      </c>
      <c r="AB293" s="22">
        <v>0</v>
      </c>
      <c r="AC293" s="22">
        <v>0</v>
      </c>
      <c r="AD293" s="22">
        <v>45545</v>
      </c>
      <c r="AE293" s="22">
        <v>0</v>
      </c>
      <c r="AF293" s="22">
        <v>33501</v>
      </c>
      <c r="AG293" s="22">
        <v>4036</v>
      </c>
      <c r="AH293" s="22">
        <v>3079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5160</v>
      </c>
      <c r="AQ293" s="22">
        <v>0</v>
      </c>
      <c r="AR293" s="22">
        <v>0</v>
      </c>
      <c r="AS293" s="22">
        <v>0</v>
      </c>
      <c r="AT293" s="22">
        <v>45776</v>
      </c>
      <c r="AU293" s="22">
        <v>-231</v>
      </c>
    </row>
    <row r="294" spans="1:47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72185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25</v>
      </c>
      <c r="O294" s="22">
        <v>2610</v>
      </c>
      <c r="P294" s="22">
        <v>0</v>
      </c>
      <c r="Q294" s="22">
        <v>1334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86263</v>
      </c>
      <c r="AA294" s="22">
        <v>0</v>
      </c>
      <c r="AB294" s="22">
        <v>497</v>
      </c>
      <c r="AC294" s="22">
        <v>296</v>
      </c>
      <c r="AD294" s="22">
        <v>163210</v>
      </c>
      <c r="AE294" s="22">
        <v>5590</v>
      </c>
      <c r="AF294" s="22">
        <v>43571</v>
      </c>
      <c r="AG294" s="22">
        <v>6067</v>
      </c>
      <c r="AH294" s="22">
        <v>13485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28754</v>
      </c>
      <c r="AQ294" s="22">
        <v>0</v>
      </c>
      <c r="AR294" s="22">
        <v>0</v>
      </c>
      <c r="AS294" s="22">
        <v>0</v>
      </c>
      <c r="AT294" s="22">
        <v>97467</v>
      </c>
      <c r="AU294" s="22">
        <v>65743</v>
      </c>
    </row>
    <row r="295" spans="1:47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268120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205</v>
      </c>
      <c r="M295" s="22">
        <v>3091</v>
      </c>
      <c r="N295" s="22">
        <v>3189</v>
      </c>
      <c r="O295" s="22">
        <v>1680</v>
      </c>
      <c r="P295" s="22">
        <v>0</v>
      </c>
      <c r="Q295" s="22">
        <v>12241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17750</v>
      </c>
      <c r="Y295" s="22">
        <v>91530</v>
      </c>
      <c r="Z295" s="22">
        <v>0</v>
      </c>
      <c r="AA295" s="22">
        <v>0</v>
      </c>
      <c r="AB295" s="22">
        <v>0</v>
      </c>
      <c r="AC295" s="22">
        <v>1342</v>
      </c>
      <c r="AD295" s="22">
        <v>399148</v>
      </c>
      <c r="AE295" s="22">
        <v>44365</v>
      </c>
      <c r="AF295" s="22">
        <v>99704</v>
      </c>
      <c r="AG295" s="22">
        <v>31330</v>
      </c>
      <c r="AH295" s="22">
        <v>7263</v>
      </c>
      <c r="AI295" s="22">
        <v>0</v>
      </c>
      <c r="AJ295" s="22">
        <v>0</v>
      </c>
      <c r="AK295" s="22">
        <v>846</v>
      </c>
      <c r="AL295" s="22">
        <v>0</v>
      </c>
      <c r="AM295" s="22">
        <v>0</v>
      </c>
      <c r="AN295" s="22">
        <v>0</v>
      </c>
      <c r="AO295" s="22">
        <v>0</v>
      </c>
      <c r="AP295" s="22">
        <v>34869</v>
      </c>
      <c r="AQ295" s="22">
        <v>0</v>
      </c>
      <c r="AR295" s="22">
        <v>0</v>
      </c>
      <c r="AS295" s="22">
        <v>0</v>
      </c>
      <c r="AT295" s="22">
        <v>218377</v>
      </c>
      <c r="AU295" s="22">
        <v>180771</v>
      </c>
    </row>
    <row r="296" spans="1:47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129097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575</v>
      </c>
      <c r="M296" s="22">
        <v>125</v>
      </c>
      <c r="N296" s="22">
        <v>25</v>
      </c>
      <c r="O296" s="22">
        <v>0</v>
      </c>
      <c r="P296" s="22">
        <v>0</v>
      </c>
      <c r="Q296" s="22">
        <v>324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2354</v>
      </c>
      <c r="Z296" s="22">
        <v>0</v>
      </c>
      <c r="AA296" s="22">
        <v>0</v>
      </c>
      <c r="AB296" s="22">
        <v>0</v>
      </c>
      <c r="AC296" s="22">
        <v>0</v>
      </c>
      <c r="AD296" s="22">
        <v>132500</v>
      </c>
      <c r="AE296" s="22">
        <v>10303</v>
      </c>
      <c r="AF296" s="22">
        <v>59326</v>
      </c>
      <c r="AG296" s="22">
        <v>33582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622</v>
      </c>
      <c r="AN296" s="22">
        <v>0</v>
      </c>
      <c r="AO296" s="22">
        <v>0</v>
      </c>
      <c r="AP296" s="22">
        <v>7088</v>
      </c>
      <c r="AQ296" s="22">
        <v>0</v>
      </c>
      <c r="AR296" s="22">
        <v>0</v>
      </c>
      <c r="AS296" s="22">
        <v>1000</v>
      </c>
      <c r="AT296" s="22">
        <v>111921</v>
      </c>
      <c r="AU296" s="22">
        <v>20579</v>
      </c>
    </row>
    <row r="297" spans="1:47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62104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201</v>
      </c>
      <c r="N297" s="22">
        <v>0</v>
      </c>
      <c r="O297" s="22">
        <v>0</v>
      </c>
      <c r="P297" s="22">
        <v>0</v>
      </c>
      <c r="Q297" s="22">
        <v>2996</v>
      </c>
      <c r="R297" s="22">
        <v>2240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14599</v>
      </c>
      <c r="Y297" s="22">
        <v>8872</v>
      </c>
      <c r="Z297" s="22">
        <v>0</v>
      </c>
      <c r="AA297" s="22">
        <v>0</v>
      </c>
      <c r="AB297" s="22">
        <v>0</v>
      </c>
      <c r="AC297" s="22">
        <v>0</v>
      </c>
      <c r="AD297" s="22">
        <v>91012</v>
      </c>
      <c r="AE297" s="22">
        <v>14300</v>
      </c>
      <c r="AF297" s="22">
        <v>41088</v>
      </c>
      <c r="AG297" s="22">
        <v>0</v>
      </c>
      <c r="AH297" s="22">
        <v>8482</v>
      </c>
      <c r="AI297" s="22">
        <v>0</v>
      </c>
      <c r="AJ297" s="22">
        <v>0</v>
      </c>
      <c r="AK297" s="22">
        <v>0</v>
      </c>
      <c r="AL297" s="22">
        <v>0</v>
      </c>
      <c r="AM297" s="22">
        <v>114</v>
      </c>
      <c r="AN297" s="22">
        <v>0</v>
      </c>
      <c r="AO297" s="22">
        <v>0</v>
      </c>
      <c r="AP297" s="22">
        <v>9805</v>
      </c>
      <c r="AQ297" s="22">
        <v>0</v>
      </c>
      <c r="AR297" s="22">
        <v>0</v>
      </c>
      <c r="AS297" s="22">
        <v>0</v>
      </c>
      <c r="AT297" s="22">
        <v>73789</v>
      </c>
      <c r="AU297" s="22">
        <v>17223</v>
      </c>
    </row>
    <row r="298" spans="1:47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40206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500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7396</v>
      </c>
      <c r="W298" s="22">
        <v>18033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66135</v>
      </c>
      <c r="AE298" s="22">
        <v>0</v>
      </c>
      <c r="AF298" s="22">
        <v>51163</v>
      </c>
      <c r="AG298" s="22">
        <v>0</v>
      </c>
      <c r="AH298" s="22">
        <v>2656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4824</v>
      </c>
      <c r="AQ298" s="22">
        <v>0</v>
      </c>
      <c r="AR298" s="22">
        <v>0</v>
      </c>
      <c r="AS298" s="22">
        <v>0</v>
      </c>
      <c r="AT298" s="22">
        <v>58643</v>
      </c>
      <c r="AU298" s="22">
        <v>7492</v>
      </c>
    </row>
    <row r="299" spans="1:47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35848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237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11587</v>
      </c>
      <c r="Y299" s="22">
        <v>13693</v>
      </c>
      <c r="Z299" s="22">
        <v>0</v>
      </c>
      <c r="AA299" s="22">
        <v>0</v>
      </c>
      <c r="AB299" s="22">
        <v>380</v>
      </c>
      <c r="AC299" s="22">
        <v>2565</v>
      </c>
      <c r="AD299" s="22">
        <v>64310</v>
      </c>
      <c r="AE299" s="22">
        <v>0</v>
      </c>
      <c r="AF299" s="22">
        <v>38926</v>
      </c>
      <c r="AG299" s="22">
        <v>0</v>
      </c>
      <c r="AH299" s="22">
        <v>12347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11713</v>
      </c>
      <c r="AQ299" s="22">
        <v>0</v>
      </c>
      <c r="AR299" s="22">
        <v>0</v>
      </c>
      <c r="AS299" s="22">
        <v>0</v>
      </c>
      <c r="AT299" s="22">
        <v>62986</v>
      </c>
      <c r="AU299" s="22">
        <v>1324</v>
      </c>
    </row>
    <row r="300" spans="1:47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205632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18299</v>
      </c>
      <c r="M300" s="22">
        <v>926</v>
      </c>
      <c r="N300" s="22">
        <v>1480</v>
      </c>
      <c r="O300" s="22">
        <v>636</v>
      </c>
      <c r="P300" s="22">
        <v>0</v>
      </c>
      <c r="Q300" s="22">
        <v>2810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48720</v>
      </c>
      <c r="Z300" s="22">
        <v>500</v>
      </c>
      <c r="AA300" s="22">
        <v>0</v>
      </c>
      <c r="AB300" s="22">
        <v>0</v>
      </c>
      <c r="AC300" s="22">
        <v>0</v>
      </c>
      <c r="AD300" s="22">
        <v>279003</v>
      </c>
      <c r="AE300" s="22">
        <v>16800</v>
      </c>
      <c r="AF300" s="22">
        <v>187875</v>
      </c>
      <c r="AG300" s="22">
        <v>58096</v>
      </c>
      <c r="AH300" s="22">
        <v>6589</v>
      </c>
      <c r="AI300" s="22">
        <v>0</v>
      </c>
      <c r="AJ300" s="22">
        <v>0</v>
      </c>
      <c r="AK300" s="22">
        <v>1213</v>
      </c>
      <c r="AL300" s="22">
        <v>0</v>
      </c>
      <c r="AM300" s="22">
        <v>0</v>
      </c>
      <c r="AN300" s="22">
        <v>0</v>
      </c>
      <c r="AO300" s="22">
        <v>0</v>
      </c>
      <c r="AP300" s="22">
        <v>17568</v>
      </c>
      <c r="AQ300" s="22">
        <v>0</v>
      </c>
      <c r="AR300" s="22">
        <v>0</v>
      </c>
      <c r="AS300" s="22">
        <v>0</v>
      </c>
      <c r="AT300" s="22">
        <v>288141</v>
      </c>
      <c r="AU300" s="22">
        <v>-9138</v>
      </c>
    </row>
    <row r="301" spans="1:47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67121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27184</v>
      </c>
      <c r="M301" s="22">
        <v>1483</v>
      </c>
      <c r="N301" s="22">
        <v>4935</v>
      </c>
      <c r="O301" s="22">
        <v>0</v>
      </c>
      <c r="P301" s="22">
        <v>0</v>
      </c>
      <c r="Q301" s="22">
        <v>2597</v>
      </c>
      <c r="R301" s="22">
        <v>0</v>
      </c>
      <c r="S301" s="22">
        <v>0</v>
      </c>
      <c r="T301" s="22">
        <v>0</v>
      </c>
      <c r="U301" s="22">
        <v>500</v>
      </c>
      <c r="V301" s="22">
        <v>0</v>
      </c>
      <c r="W301" s="22">
        <v>0</v>
      </c>
      <c r="X301" s="22">
        <v>0</v>
      </c>
      <c r="Y301" s="22">
        <v>16640</v>
      </c>
      <c r="Z301" s="22">
        <v>0</v>
      </c>
      <c r="AA301" s="22">
        <v>0</v>
      </c>
      <c r="AB301" s="22">
        <v>0</v>
      </c>
      <c r="AC301" s="22">
        <v>1019</v>
      </c>
      <c r="AD301" s="22">
        <v>121479</v>
      </c>
      <c r="AE301" s="22">
        <v>2741</v>
      </c>
      <c r="AF301" s="22">
        <v>100242</v>
      </c>
      <c r="AG301" s="22">
        <v>1136</v>
      </c>
      <c r="AH301" s="22">
        <v>4429</v>
      </c>
      <c r="AI301" s="22">
        <v>0</v>
      </c>
      <c r="AJ301" s="22">
        <v>0</v>
      </c>
      <c r="AK301" s="22">
        <v>549</v>
      </c>
      <c r="AL301" s="22">
        <v>0</v>
      </c>
      <c r="AM301" s="22">
        <v>42</v>
      </c>
      <c r="AN301" s="22">
        <v>0</v>
      </c>
      <c r="AO301" s="22">
        <v>0</v>
      </c>
      <c r="AP301" s="22">
        <v>9797</v>
      </c>
      <c r="AQ301" s="22">
        <v>0</v>
      </c>
      <c r="AR301" s="22">
        <v>0</v>
      </c>
      <c r="AS301" s="22">
        <v>1312</v>
      </c>
      <c r="AT301" s="22">
        <v>120248</v>
      </c>
      <c r="AU301" s="22">
        <v>1231</v>
      </c>
    </row>
    <row r="302" spans="1:47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300963</v>
      </c>
      <c r="F302" s="22">
        <v>0</v>
      </c>
      <c r="G302" s="22">
        <v>0</v>
      </c>
      <c r="H302" s="22">
        <v>0</v>
      </c>
      <c r="I302" s="22">
        <v>0</v>
      </c>
      <c r="J302" s="22">
        <v>43490</v>
      </c>
      <c r="K302" s="22">
        <v>0</v>
      </c>
      <c r="L302" s="22">
        <v>3973</v>
      </c>
      <c r="M302" s="22">
        <v>3537</v>
      </c>
      <c r="N302" s="22">
        <v>3150</v>
      </c>
      <c r="O302" s="22">
        <v>667</v>
      </c>
      <c r="P302" s="22">
        <v>28898</v>
      </c>
      <c r="Q302" s="22">
        <v>3071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151058</v>
      </c>
      <c r="Z302" s="22">
        <v>500</v>
      </c>
      <c r="AA302" s="22">
        <v>0</v>
      </c>
      <c r="AB302" s="22">
        <v>0</v>
      </c>
      <c r="AC302" s="22">
        <v>3958</v>
      </c>
      <c r="AD302" s="22">
        <v>543265</v>
      </c>
      <c r="AE302" s="22">
        <v>13475</v>
      </c>
      <c r="AF302" s="22">
        <v>207943</v>
      </c>
      <c r="AG302" s="22">
        <v>201860</v>
      </c>
      <c r="AH302" s="22">
        <v>9133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36602</v>
      </c>
      <c r="AQ302" s="22">
        <v>0</v>
      </c>
      <c r="AR302" s="22">
        <v>0</v>
      </c>
      <c r="AS302" s="22">
        <v>0</v>
      </c>
      <c r="AT302" s="22">
        <v>469013</v>
      </c>
      <c r="AU302" s="22">
        <v>74252</v>
      </c>
    </row>
    <row r="303" spans="1:47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213439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19427</v>
      </c>
      <c r="M303" s="22">
        <v>3178</v>
      </c>
      <c r="N303" s="22">
        <v>4001</v>
      </c>
      <c r="O303" s="22">
        <v>1286</v>
      </c>
      <c r="P303" s="22">
        <v>0</v>
      </c>
      <c r="Q303" s="22">
        <v>14457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97744</v>
      </c>
      <c r="Z303" s="22">
        <v>500</v>
      </c>
      <c r="AA303" s="22">
        <v>0</v>
      </c>
      <c r="AB303" s="22">
        <v>0</v>
      </c>
      <c r="AC303" s="22">
        <v>0</v>
      </c>
      <c r="AD303" s="22">
        <v>354032</v>
      </c>
      <c r="AE303" s="22">
        <v>11547</v>
      </c>
      <c r="AF303" s="22">
        <v>205258</v>
      </c>
      <c r="AG303" s="22">
        <v>122538</v>
      </c>
      <c r="AH303" s="22">
        <v>9908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4722</v>
      </c>
      <c r="AQ303" s="22">
        <v>0</v>
      </c>
      <c r="AR303" s="22">
        <v>14075</v>
      </c>
      <c r="AS303" s="22">
        <v>0</v>
      </c>
      <c r="AT303" s="22">
        <v>368048</v>
      </c>
      <c r="AU303" s="22">
        <v>-14016</v>
      </c>
    </row>
    <row r="304" spans="1:47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257702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6637</v>
      </c>
      <c r="L304" s="22">
        <v>1376</v>
      </c>
      <c r="M304" s="22">
        <v>5279</v>
      </c>
      <c r="N304" s="22">
        <v>4989</v>
      </c>
      <c r="O304" s="22">
        <v>3658</v>
      </c>
      <c r="P304" s="22">
        <v>0</v>
      </c>
      <c r="Q304" s="22">
        <v>1151</v>
      </c>
      <c r="R304" s="22">
        <v>7555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66984</v>
      </c>
      <c r="Z304" s="22">
        <v>0</v>
      </c>
      <c r="AA304" s="22">
        <v>0</v>
      </c>
      <c r="AB304" s="22">
        <v>0</v>
      </c>
      <c r="AC304" s="22">
        <v>6593</v>
      </c>
      <c r="AD304" s="22">
        <v>361924</v>
      </c>
      <c r="AE304" s="22">
        <v>122682</v>
      </c>
      <c r="AF304" s="22">
        <v>245338</v>
      </c>
      <c r="AG304" s="22">
        <v>0</v>
      </c>
      <c r="AH304" s="22">
        <v>42372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56226</v>
      </c>
      <c r="AQ304" s="22">
        <v>0</v>
      </c>
      <c r="AR304" s="22">
        <v>0</v>
      </c>
      <c r="AS304" s="22">
        <v>0</v>
      </c>
      <c r="AT304" s="22">
        <v>466618</v>
      </c>
      <c r="AU304" s="22">
        <v>-104694</v>
      </c>
    </row>
    <row r="305" spans="1:47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110000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20</v>
      </c>
      <c r="M305" s="22">
        <v>940</v>
      </c>
      <c r="N305" s="22">
        <v>0</v>
      </c>
      <c r="O305" s="22">
        <v>0</v>
      </c>
      <c r="P305" s="22">
        <v>0</v>
      </c>
      <c r="Q305" s="22">
        <v>4060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7618</v>
      </c>
      <c r="Z305" s="22">
        <v>0</v>
      </c>
      <c r="AA305" s="22">
        <v>0</v>
      </c>
      <c r="AB305" s="22">
        <v>0</v>
      </c>
      <c r="AC305" s="22">
        <v>900</v>
      </c>
      <c r="AD305" s="22">
        <v>123538</v>
      </c>
      <c r="AE305" s="22">
        <v>21791</v>
      </c>
      <c r="AF305" s="22">
        <v>42292</v>
      </c>
      <c r="AG305" s="22">
        <v>3608</v>
      </c>
      <c r="AH305" s="22">
        <v>707</v>
      </c>
      <c r="AI305" s="22">
        <v>0</v>
      </c>
      <c r="AJ305" s="22">
        <v>0</v>
      </c>
      <c r="AK305" s="22">
        <v>217</v>
      </c>
      <c r="AL305" s="22">
        <v>0</v>
      </c>
      <c r="AM305" s="22">
        <v>0</v>
      </c>
      <c r="AN305" s="22">
        <v>0</v>
      </c>
      <c r="AO305" s="22">
        <v>0</v>
      </c>
      <c r="AP305" s="22">
        <v>5402</v>
      </c>
      <c r="AQ305" s="22">
        <v>0</v>
      </c>
      <c r="AR305" s="22">
        <v>0</v>
      </c>
      <c r="AS305" s="22">
        <v>0</v>
      </c>
      <c r="AT305" s="22">
        <v>74017</v>
      </c>
      <c r="AU305" s="22">
        <v>49521</v>
      </c>
    </row>
    <row r="306" spans="1:47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42210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550</v>
      </c>
      <c r="M306" s="22">
        <v>1004</v>
      </c>
      <c r="N306" s="22">
        <v>0</v>
      </c>
      <c r="O306" s="22">
        <v>0</v>
      </c>
      <c r="P306" s="22">
        <v>0</v>
      </c>
      <c r="Q306" s="22">
        <v>1521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28031</v>
      </c>
      <c r="Z306" s="22">
        <v>0</v>
      </c>
      <c r="AA306" s="22">
        <v>0</v>
      </c>
      <c r="AB306" s="22">
        <v>0</v>
      </c>
      <c r="AC306" s="22">
        <v>600</v>
      </c>
      <c r="AD306" s="22">
        <v>73916</v>
      </c>
      <c r="AE306" s="22">
        <v>2860</v>
      </c>
      <c r="AF306" s="22">
        <v>40935</v>
      </c>
      <c r="AG306" s="22">
        <v>10363</v>
      </c>
      <c r="AH306" s="22">
        <v>8713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23281</v>
      </c>
      <c r="AQ306" s="22">
        <v>0</v>
      </c>
      <c r="AR306" s="22">
        <v>0</v>
      </c>
      <c r="AS306" s="22">
        <v>0</v>
      </c>
      <c r="AT306" s="22">
        <v>86152</v>
      </c>
      <c r="AU306" s="22">
        <v>-12236</v>
      </c>
    </row>
    <row r="307" spans="1:47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140241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3000</v>
      </c>
      <c r="M307" s="22">
        <v>6035</v>
      </c>
      <c r="N307" s="22">
        <v>1081</v>
      </c>
      <c r="O307" s="22">
        <v>0</v>
      </c>
      <c r="P307" s="22">
        <v>0</v>
      </c>
      <c r="Q307" s="22">
        <v>3564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401541</v>
      </c>
      <c r="Z307" s="22">
        <v>0</v>
      </c>
      <c r="AA307" s="22">
        <v>0</v>
      </c>
      <c r="AB307" s="22">
        <v>0</v>
      </c>
      <c r="AC307" s="22">
        <v>1443</v>
      </c>
      <c r="AD307" s="22">
        <v>556905</v>
      </c>
      <c r="AE307" s="22">
        <v>3600</v>
      </c>
      <c r="AF307" s="22">
        <v>156892</v>
      </c>
      <c r="AG307" s="22">
        <v>0</v>
      </c>
      <c r="AH307" s="22">
        <v>42603</v>
      </c>
      <c r="AI307" s="22">
        <v>0</v>
      </c>
      <c r="AJ307" s="22">
        <v>0</v>
      </c>
      <c r="AK307" s="22">
        <v>0</v>
      </c>
      <c r="AL307" s="22">
        <v>2864</v>
      </c>
      <c r="AM307" s="22">
        <v>651</v>
      </c>
      <c r="AN307" s="22">
        <v>0</v>
      </c>
      <c r="AO307" s="22">
        <v>0</v>
      </c>
      <c r="AP307" s="22">
        <v>3336</v>
      </c>
      <c r="AQ307" s="22">
        <v>0</v>
      </c>
      <c r="AR307" s="22">
        <v>0</v>
      </c>
      <c r="AS307" s="22">
        <v>0</v>
      </c>
      <c r="AT307" s="22">
        <v>209946</v>
      </c>
      <c r="AU307" s="22">
        <v>346959</v>
      </c>
    </row>
    <row r="308" spans="1:47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54492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341</v>
      </c>
      <c r="M308" s="22">
        <v>2443</v>
      </c>
      <c r="N308" s="22">
        <v>459</v>
      </c>
      <c r="O308" s="22">
        <v>0</v>
      </c>
      <c r="P308" s="22">
        <v>0</v>
      </c>
      <c r="Q308" s="22">
        <v>9640</v>
      </c>
      <c r="R308" s="22">
        <v>2390</v>
      </c>
      <c r="S308" s="22">
        <v>0</v>
      </c>
      <c r="T308" s="22">
        <v>0</v>
      </c>
      <c r="U308" s="22">
        <v>0</v>
      </c>
      <c r="V308" s="22">
        <v>87736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125</v>
      </c>
      <c r="AD308" s="22">
        <v>157626</v>
      </c>
      <c r="AE308" s="22">
        <v>20435</v>
      </c>
      <c r="AF308" s="22">
        <v>13087</v>
      </c>
      <c r="AG308" s="22">
        <v>0</v>
      </c>
      <c r="AH308" s="22">
        <v>16268</v>
      </c>
      <c r="AI308" s="22">
        <v>0</v>
      </c>
      <c r="AJ308" s="22">
        <v>0</v>
      </c>
      <c r="AK308" s="22">
        <v>7984</v>
      </c>
      <c r="AL308" s="22">
        <v>1050</v>
      </c>
      <c r="AM308" s="22">
        <v>187</v>
      </c>
      <c r="AN308" s="22">
        <v>0</v>
      </c>
      <c r="AO308" s="22">
        <v>0</v>
      </c>
      <c r="AP308" s="22">
        <v>3096</v>
      </c>
      <c r="AQ308" s="22">
        <v>1524</v>
      </c>
      <c r="AR308" s="22">
        <v>0</v>
      </c>
      <c r="AS308" s="22">
        <v>0</v>
      </c>
      <c r="AT308" s="22">
        <v>63631</v>
      </c>
      <c r="AU308" s="22">
        <v>93995</v>
      </c>
    </row>
    <row r="309" spans="1:47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143305</v>
      </c>
      <c r="F309" s="22">
        <v>0</v>
      </c>
      <c r="G309" s="22">
        <v>0</v>
      </c>
      <c r="H309" s="22">
        <v>0</v>
      </c>
      <c r="I309" s="22">
        <v>0</v>
      </c>
      <c r="J309" s="22">
        <v>9995</v>
      </c>
      <c r="K309" s="22">
        <v>0</v>
      </c>
      <c r="L309" s="22">
        <v>0</v>
      </c>
      <c r="M309" s="22">
        <v>1088</v>
      </c>
      <c r="N309" s="22">
        <v>1440</v>
      </c>
      <c r="O309" s="22">
        <v>283</v>
      </c>
      <c r="P309" s="22">
        <v>2876</v>
      </c>
      <c r="Q309" s="22">
        <v>319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21520</v>
      </c>
      <c r="Z309" s="22">
        <v>0</v>
      </c>
      <c r="AA309" s="22">
        <v>0</v>
      </c>
      <c r="AB309" s="22">
        <v>0</v>
      </c>
      <c r="AC309" s="22">
        <v>1628</v>
      </c>
      <c r="AD309" s="22">
        <v>182454</v>
      </c>
      <c r="AE309" s="22">
        <v>1700</v>
      </c>
      <c r="AF309" s="22">
        <v>97886</v>
      </c>
      <c r="AG309" s="22">
        <v>63130</v>
      </c>
      <c r="AH309" s="22">
        <v>6363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8803</v>
      </c>
      <c r="AQ309" s="22">
        <v>0</v>
      </c>
      <c r="AR309" s="22">
        <v>0</v>
      </c>
      <c r="AS309" s="22">
        <v>0</v>
      </c>
      <c r="AT309" s="22">
        <v>177882</v>
      </c>
      <c r="AU309" s="22">
        <v>4572</v>
      </c>
    </row>
    <row r="310" spans="1:47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308954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24490</v>
      </c>
      <c r="M310" s="22">
        <v>3260</v>
      </c>
      <c r="N310" s="22">
        <v>1142</v>
      </c>
      <c r="O310" s="22">
        <v>908</v>
      </c>
      <c r="P310" s="22">
        <v>0</v>
      </c>
      <c r="Q310" s="22">
        <v>9792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26325</v>
      </c>
      <c r="Y310" s="22">
        <v>31735</v>
      </c>
      <c r="Z310" s="22">
        <v>0</v>
      </c>
      <c r="AA310" s="22">
        <v>0</v>
      </c>
      <c r="AB310" s="22">
        <v>0</v>
      </c>
      <c r="AC310" s="22">
        <v>1479</v>
      </c>
      <c r="AD310" s="22">
        <v>408085</v>
      </c>
      <c r="AE310" s="22">
        <v>42706</v>
      </c>
      <c r="AF310" s="22">
        <v>103404</v>
      </c>
      <c r="AG310" s="22">
        <v>16052</v>
      </c>
      <c r="AH310" s="22">
        <v>43076</v>
      </c>
      <c r="AI310" s="22">
        <v>0</v>
      </c>
      <c r="AJ310" s="22">
        <v>0</v>
      </c>
      <c r="AK310" s="22">
        <v>1239</v>
      </c>
      <c r="AL310" s="22">
        <v>0</v>
      </c>
      <c r="AM310" s="22">
        <v>0</v>
      </c>
      <c r="AN310" s="22">
        <v>0</v>
      </c>
      <c r="AO310" s="22">
        <v>0</v>
      </c>
      <c r="AP310" s="22">
        <v>31595</v>
      </c>
      <c r="AQ310" s="22">
        <v>0</v>
      </c>
      <c r="AR310" s="22">
        <v>0</v>
      </c>
      <c r="AS310" s="22">
        <v>0</v>
      </c>
      <c r="AT310" s="22">
        <v>238072</v>
      </c>
      <c r="AU310" s="22">
        <v>170013</v>
      </c>
    </row>
    <row r="311" spans="1:47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34932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60</v>
      </c>
      <c r="M311" s="22">
        <v>105</v>
      </c>
      <c r="N311" s="22">
        <v>517</v>
      </c>
      <c r="O311" s="22">
        <v>0</v>
      </c>
      <c r="P311" s="22">
        <v>0</v>
      </c>
      <c r="Q311" s="22">
        <v>34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5718</v>
      </c>
      <c r="Z311" s="22">
        <v>0</v>
      </c>
      <c r="AA311" s="22">
        <v>0</v>
      </c>
      <c r="AB311" s="22">
        <v>0</v>
      </c>
      <c r="AC311" s="22">
        <v>404</v>
      </c>
      <c r="AD311" s="22">
        <v>41770</v>
      </c>
      <c r="AE311" s="22">
        <v>4151</v>
      </c>
      <c r="AF311" s="22">
        <v>20495</v>
      </c>
      <c r="AG311" s="22">
        <v>4748</v>
      </c>
      <c r="AH311" s="22">
        <v>9065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13340</v>
      </c>
      <c r="AQ311" s="22">
        <v>0</v>
      </c>
      <c r="AR311" s="22">
        <v>0</v>
      </c>
      <c r="AS311" s="22">
        <v>0</v>
      </c>
      <c r="AT311" s="22">
        <v>51799</v>
      </c>
      <c r="AU311" s="22">
        <v>-10029</v>
      </c>
    </row>
    <row r="312" spans="1:47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30071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900</v>
      </c>
      <c r="M312" s="22">
        <v>206</v>
      </c>
      <c r="N312" s="22">
        <v>0</v>
      </c>
      <c r="O312" s="22">
        <v>0</v>
      </c>
      <c r="P312" s="22">
        <v>0</v>
      </c>
      <c r="Q312" s="22">
        <v>2439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12087</v>
      </c>
      <c r="Y312" s="22">
        <v>0</v>
      </c>
      <c r="Z312" s="22">
        <v>0</v>
      </c>
      <c r="AA312" s="22">
        <v>0</v>
      </c>
      <c r="AB312" s="22">
        <v>0</v>
      </c>
      <c r="AC312" s="22">
        <v>7916</v>
      </c>
      <c r="AD312" s="22">
        <v>53619</v>
      </c>
      <c r="AE312" s="22">
        <v>6049</v>
      </c>
      <c r="AF312" s="22">
        <v>30484</v>
      </c>
      <c r="AG312" s="22">
        <v>8171</v>
      </c>
      <c r="AH312" s="22">
        <v>3102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9172</v>
      </c>
      <c r="AQ312" s="22">
        <v>0</v>
      </c>
      <c r="AR312" s="22">
        <v>0</v>
      </c>
      <c r="AS312" s="22">
        <v>0</v>
      </c>
      <c r="AT312" s="22">
        <v>56978</v>
      </c>
      <c r="AU312" s="22">
        <v>-3359</v>
      </c>
    </row>
    <row r="313" spans="1:47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30556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369</v>
      </c>
      <c r="M313" s="22">
        <v>537</v>
      </c>
      <c r="N313" s="22">
        <v>4775</v>
      </c>
      <c r="O313" s="22">
        <v>0</v>
      </c>
      <c r="P313" s="22">
        <v>0</v>
      </c>
      <c r="Q313" s="22">
        <v>3528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1000</v>
      </c>
      <c r="Z313" s="22">
        <v>0</v>
      </c>
      <c r="AA313" s="22">
        <v>0</v>
      </c>
      <c r="AB313" s="22">
        <v>0</v>
      </c>
      <c r="AC313" s="22">
        <v>0</v>
      </c>
      <c r="AD313" s="22">
        <v>40765</v>
      </c>
      <c r="AE313" s="22">
        <v>1625</v>
      </c>
      <c r="AF313" s="22">
        <v>34445</v>
      </c>
      <c r="AG313" s="22">
        <v>0</v>
      </c>
      <c r="AH313" s="22">
        <v>723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6750</v>
      </c>
      <c r="AQ313" s="22">
        <v>0</v>
      </c>
      <c r="AR313" s="22">
        <v>0</v>
      </c>
      <c r="AS313" s="22">
        <v>0</v>
      </c>
      <c r="AT313" s="22">
        <v>43543</v>
      </c>
      <c r="AU313" s="22">
        <v>-2778</v>
      </c>
    </row>
    <row r="314" spans="1:47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325023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67175</v>
      </c>
      <c r="M314" s="22">
        <v>2595</v>
      </c>
      <c r="N314" s="22">
        <v>3525</v>
      </c>
      <c r="O314" s="22">
        <v>9902</v>
      </c>
      <c r="P314" s="22">
        <v>802</v>
      </c>
      <c r="Q314" s="22">
        <v>6985</v>
      </c>
      <c r="R314" s="22">
        <v>22453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169628</v>
      </c>
      <c r="Z314" s="22">
        <v>4569</v>
      </c>
      <c r="AA314" s="22">
        <v>0</v>
      </c>
      <c r="AB314" s="22">
        <v>0</v>
      </c>
      <c r="AC314" s="22">
        <v>0</v>
      </c>
      <c r="AD314" s="22">
        <v>612657</v>
      </c>
      <c r="AE314" s="22">
        <v>21075</v>
      </c>
      <c r="AF314" s="22">
        <v>278023</v>
      </c>
      <c r="AG314" s="22">
        <v>124454</v>
      </c>
      <c r="AH314" s="22">
        <v>33486</v>
      </c>
      <c r="AI314" s="22">
        <v>0</v>
      </c>
      <c r="AJ314" s="22">
        <v>0</v>
      </c>
      <c r="AK314" s="22">
        <v>13170</v>
      </c>
      <c r="AL314" s="22">
        <v>0</v>
      </c>
      <c r="AM314" s="22">
        <v>0</v>
      </c>
      <c r="AN314" s="22">
        <v>0</v>
      </c>
      <c r="AO314" s="22">
        <v>0</v>
      </c>
      <c r="AP314" s="22">
        <v>35877</v>
      </c>
      <c r="AQ314" s="22">
        <v>18577</v>
      </c>
      <c r="AR314" s="22">
        <v>0</v>
      </c>
      <c r="AS314" s="22">
        <v>0</v>
      </c>
      <c r="AT314" s="22">
        <v>524662</v>
      </c>
      <c r="AU314" s="22">
        <v>87995</v>
      </c>
    </row>
    <row r="315" spans="1:47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103071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1033</v>
      </c>
      <c r="M315" s="22">
        <v>1496</v>
      </c>
      <c r="N315" s="22">
        <v>0</v>
      </c>
      <c r="O315" s="22">
        <v>0</v>
      </c>
      <c r="P315" s="22">
        <v>3101</v>
      </c>
      <c r="Q315" s="22">
        <v>2643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127863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239207</v>
      </c>
      <c r="AE315" s="22">
        <v>22842</v>
      </c>
      <c r="AF315" s="22">
        <v>120632</v>
      </c>
      <c r="AG315" s="22">
        <v>0</v>
      </c>
      <c r="AH315" s="22">
        <v>15278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190</v>
      </c>
      <c r="AO315" s="22">
        <v>0</v>
      </c>
      <c r="AP315" s="22">
        <v>15050</v>
      </c>
      <c r="AQ315" s="22">
        <v>0</v>
      </c>
      <c r="AR315" s="22">
        <v>0</v>
      </c>
      <c r="AS315" s="22">
        <v>0</v>
      </c>
      <c r="AT315" s="22">
        <v>173992</v>
      </c>
      <c r="AU315" s="22">
        <v>65215</v>
      </c>
    </row>
    <row r="316" spans="1:47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125661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3025</v>
      </c>
      <c r="M316" s="22">
        <v>2058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66694</v>
      </c>
      <c r="Z316" s="22">
        <v>0</v>
      </c>
      <c r="AA316" s="22">
        <v>0</v>
      </c>
      <c r="AB316" s="22">
        <v>0</v>
      </c>
      <c r="AC316" s="22">
        <v>0</v>
      </c>
      <c r="AD316" s="22">
        <v>197438</v>
      </c>
      <c r="AE316" s="22">
        <v>44332</v>
      </c>
      <c r="AF316" s="22">
        <v>121342</v>
      </c>
      <c r="AG316" s="22">
        <v>0</v>
      </c>
      <c r="AH316" s="22">
        <v>34781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4365</v>
      </c>
      <c r="AQ316" s="22">
        <v>0</v>
      </c>
      <c r="AR316" s="22">
        <v>0</v>
      </c>
      <c r="AS316" s="22">
        <v>1012</v>
      </c>
      <c r="AT316" s="22">
        <v>205832</v>
      </c>
      <c r="AU316" s="22">
        <v>-8394</v>
      </c>
    </row>
    <row r="317" spans="1:47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319704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70661</v>
      </c>
      <c r="M317" s="22">
        <v>9889</v>
      </c>
      <c r="N317" s="22">
        <v>3000</v>
      </c>
      <c r="O317" s="22">
        <v>862</v>
      </c>
      <c r="P317" s="22">
        <v>0</v>
      </c>
      <c r="Q317" s="22">
        <v>13332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67687</v>
      </c>
      <c r="Z317" s="22">
        <v>0</v>
      </c>
      <c r="AA317" s="22">
        <v>0</v>
      </c>
      <c r="AB317" s="22">
        <v>0</v>
      </c>
      <c r="AC317" s="22">
        <v>2375</v>
      </c>
      <c r="AD317" s="22">
        <v>487510</v>
      </c>
      <c r="AE317" s="22">
        <v>54985</v>
      </c>
      <c r="AF317" s="22">
        <v>107700</v>
      </c>
      <c r="AG317" s="22">
        <v>21411</v>
      </c>
      <c r="AH317" s="22">
        <v>22891</v>
      </c>
      <c r="AI317" s="22">
        <v>0</v>
      </c>
      <c r="AJ317" s="22">
        <v>0</v>
      </c>
      <c r="AK317" s="22">
        <v>1829</v>
      </c>
      <c r="AL317" s="22">
        <v>0</v>
      </c>
      <c r="AM317" s="22">
        <v>0</v>
      </c>
      <c r="AN317" s="22">
        <v>0</v>
      </c>
      <c r="AO317" s="22">
        <v>0</v>
      </c>
      <c r="AP317" s="22">
        <v>134317</v>
      </c>
      <c r="AQ317" s="22">
        <v>0</v>
      </c>
      <c r="AR317" s="22">
        <v>0</v>
      </c>
      <c r="AS317" s="22">
        <v>0</v>
      </c>
      <c r="AT317" s="22">
        <v>343133</v>
      </c>
      <c r="AU317" s="22">
        <v>144377</v>
      </c>
    </row>
    <row r="318" spans="1:47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137049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14641</v>
      </c>
      <c r="M318" s="22">
        <v>2283</v>
      </c>
      <c r="N318" s="22">
        <v>1957</v>
      </c>
      <c r="O318" s="22">
        <v>0</v>
      </c>
      <c r="P318" s="22">
        <v>0</v>
      </c>
      <c r="Q318" s="22">
        <v>1175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100926</v>
      </c>
      <c r="Z318" s="22">
        <v>500</v>
      </c>
      <c r="AA318" s="22">
        <v>0</v>
      </c>
      <c r="AB318" s="22">
        <v>0</v>
      </c>
      <c r="AC318" s="22">
        <v>0</v>
      </c>
      <c r="AD318" s="22">
        <v>258531</v>
      </c>
      <c r="AE318" s="22">
        <v>6800</v>
      </c>
      <c r="AF318" s="22">
        <v>118639</v>
      </c>
      <c r="AG318" s="22">
        <v>27504</v>
      </c>
      <c r="AH318" s="22">
        <v>3107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13132</v>
      </c>
      <c r="AQ318" s="22">
        <v>0</v>
      </c>
      <c r="AR318" s="22">
        <v>0</v>
      </c>
      <c r="AS318" s="22">
        <v>0</v>
      </c>
      <c r="AT318" s="22">
        <v>169182</v>
      </c>
      <c r="AU318" s="22">
        <v>89349</v>
      </c>
    </row>
    <row r="319" spans="1:47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170237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3547</v>
      </c>
      <c r="N319" s="22">
        <v>15142</v>
      </c>
      <c r="O319" s="22">
        <v>166</v>
      </c>
      <c r="P319" s="22">
        <v>0</v>
      </c>
      <c r="Q319" s="22">
        <v>1900</v>
      </c>
      <c r="R319" s="22">
        <v>3495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111656</v>
      </c>
      <c r="Z319" s="22">
        <v>0</v>
      </c>
      <c r="AA319" s="22">
        <v>0</v>
      </c>
      <c r="AB319" s="22">
        <v>0</v>
      </c>
      <c r="AC319" s="22">
        <v>21165</v>
      </c>
      <c r="AD319" s="22">
        <v>327308</v>
      </c>
      <c r="AE319" s="22">
        <v>75900</v>
      </c>
      <c r="AF319" s="22">
        <v>84632</v>
      </c>
      <c r="AG319" s="22">
        <v>0</v>
      </c>
      <c r="AH319" s="22">
        <v>23260</v>
      </c>
      <c r="AI319" s="22">
        <v>0</v>
      </c>
      <c r="AJ319" s="22">
        <v>0</v>
      </c>
      <c r="AK319" s="22">
        <v>0</v>
      </c>
      <c r="AL319" s="22">
        <v>914</v>
      </c>
      <c r="AM319" s="22">
        <v>0</v>
      </c>
      <c r="AN319" s="22">
        <v>0</v>
      </c>
      <c r="AO319" s="22">
        <v>0</v>
      </c>
      <c r="AP319" s="22">
        <v>36532</v>
      </c>
      <c r="AQ319" s="22">
        <v>0</v>
      </c>
      <c r="AR319" s="22">
        <v>0</v>
      </c>
      <c r="AS319" s="22">
        <v>1650</v>
      </c>
      <c r="AT319" s="22">
        <v>222888</v>
      </c>
      <c r="AU319" s="22">
        <v>104420</v>
      </c>
    </row>
    <row r="320" spans="1:47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121425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75</v>
      </c>
      <c r="O320" s="22">
        <v>0</v>
      </c>
      <c r="P320" s="22">
        <v>0</v>
      </c>
      <c r="Q320" s="22">
        <v>2057</v>
      </c>
      <c r="R320" s="22">
        <v>900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36081</v>
      </c>
      <c r="Z320" s="22">
        <v>0</v>
      </c>
      <c r="AA320" s="22">
        <v>0</v>
      </c>
      <c r="AB320" s="22">
        <v>0</v>
      </c>
      <c r="AC320" s="22">
        <v>489</v>
      </c>
      <c r="AD320" s="22">
        <v>161027</v>
      </c>
      <c r="AE320" s="22">
        <v>21850</v>
      </c>
      <c r="AF320" s="22">
        <v>100670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121</v>
      </c>
      <c r="AN320" s="22">
        <v>0</v>
      </c>
      <c r="AO320" s="22">
        <v>0</v>
      </c>
      <c r="AP320" s="22">
        <v>50753</v>
      </c>
      <c r="AQ320" s="22">
        <v>0</v>
      </c>
      <c r="AR320" s="22">
        <v>0</v>
      </c>
      <c r="AS320" s="22">
        <v>0</v>
      </c>
      <c r="AT320" s="22">
        <v>173394</v>
      </c>
      <c r="AU320" s="22">
        <v>-12367</v>
      </c>
    </row>
    <row r="321" spans="1:47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23939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310</v>
      </c>
      <c r="M321" s="22">
        <v>0</v>
      </c>
      <c r="N321" s="22">
        <v>275</v>
      </c>
      <c r="O321" s="22">
        <v>0</v>
      </c>
      <c r="P321" s="22">
        <v>1868</v>
      </c>
      <c r="Q321" s="22">
        <v>2378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10094</v>
      </c>
      <c r="Z321" s="22">
        <v>0</v>
      </c>
      <c r="AA321" s="22">
        <v>0</v>
      </c>
      <c r="AB321" s="22">
        <v>0</v>
      </c>
      <c r="AC321" s="22">
        <v>0</v>
      </c>
      <c r="AD321" s="22">
        <v>38864</v>
      </c>
      <c r="AE321" s="22">
        <v>42015</v>
      </c>
      <c r="AF321" s="22">
        <v>0</v>
      </c>
      <c r="AG321" s="22">
        <v>821</v>
      </c>
      <c r="AH321" s="22">
        <v>877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2167</v>
      </c>
      <c r="AQ321" s="22">
        <v>0</v>
      </c>
      <c r="AR321" s="22">
        <v>0</v>
      </c>
      <c r="AS321" s="22">
        <v>0</v>
      </c>
      <c r="AT321" s="22">
        <v>45880</v>
      </c>
      <c r="AU321" s="22">
        <v>-7016</v>
      </c>
    </row>
    <row r="322" spans="1:47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213519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9929</v>
      </c>
      <c r="M322" s="22">
        <v>888</v>
      </c>
      <c r="N322" s="22">
        <v>2708</v>
      </c>
      <c r="O322" s="22">
        <v>1066</v>
      </c>
      <c r="P322" s="22">
        <v>0</v>
      </c>
      <c r="Q322" s="22">
        <v>3842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112383</v>
      </c>
      <c r="Z322" s="22">
        <v>500</v>
      </c>
      <c r="AA322" s="22">
        <v>0</v>
      </c>
      <c r="AB322" s="22">
        <v>0</v>
      </c>
      <c r="AC322" s="22">
        <v>0</v>
      </c>
      <c r="AD322" s="22">
        <v>344835</v>
      </c>
      <c r="AE322" s="22">
        <v>12575</v>
      </c>
      <c r="AF322" s="22">
        <v>129122</v>
      </c>
      <c r="AG322" s="22">
        <v>60284</v>
      </c>
      <c r="AH322" s="22">
        <v>1977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39058</v>
      </c>
      <c r="AQ322" s="22">
        <v>0</v>
      </c>
      <c r="AR322" s="22">
        <v>0</v>
      </c>
      <c r="AS322" s="22">
        <v>0</v>
      </c>
      <c r="AT322" s="22">
        <v>243016</v>
      </c>
      <c r="AU322" s="22">
        <v>101819</v>
      </c>
    </row>
    <row r="323" spans="1:47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118432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9125</v>
      </c>
      <c r="M323" s="22">
        <v>2836</v>
      </c>
      <c r="N323" s="22">
        <v>1164</v>
      </c>
      <c r="O323" s="22">
        <v>0</v>
      </c>
      <c r="P323" s="22">
        <v>0</v>
      </c>
      <c r="Q323" s="22">
        <v>1572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1500</v>
      </c>
      <c r="X323" s="22">
        <v>0</v>
      </c>
      <c r="Y323" s="22">
        <v>66294</v>
      </c>
      <c r="Z323" s="22">
        <v>0</v>
      </c>
      <c r="AA323" s="22">
        <v>17744</v>
      </c>
      <c r="AB323" s="22">
        <v>0</v>
      </c>
      <c r="AC323" s="22">
        <v>3188</v>
      </c>
      <c r="AD323" s="22">
        <v>221855</v>
      </c>
      <c r="AE323" s="22">
        <v>64749</v>
      </c>
      <c r="AF323" s="22">
        <v>125328</v>
      </c>
      <c r="AG323" s="22">
        <v>0</v>
      </c>
      <c r="AH323" s="22">
        <v>22008</v>
      </c>
      <c r="AI323" s="22">
        <v>0</v>
      </c>
      <c r="AJ323" s="22">
        <v>0</v>
      </c>
      <c r="AK323" s="22">
        <v>0</v>
      </c>
      <c r="AL323" s="22">
        <v>0</v>
      </c>
      <c r="AM323" s="22">
        <v>278</v>
      </c>
      <c r="AN323" s="22">
        <v>0</v>
      </c>
      <c r="AO323" s="22">
        <v>0</v>
      </c>
      <c r="AP323" s="22">
        <v>23258</v>
      </c>
      <c r="AQ323" s="22">
        <v>0</v>
      </c>
      <c r="AR323" s="22">
        <v>0</v>
      </c>
      <c r="AS323" s="22">
        <v>0</v>
      </c>
      <c r="AT323" s="22">
        <v>235621</v>
      </c>
      <c r="AU323" s="22">
        <v>-13766</v>
      </c>
    </row>
    <row r="324" spans="1:47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223992</v>
      </c>
      <c r="F324" s="22">
        <v>0</v>
      </c>
      <c r="G324" s="22">
        <v>0</v>
      </c>
      <c r="H324" s="22">
        <v>29125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6321</v>
      </c>
      <c r="P324" s="22">
        <v>0</v>
      </c>
      <c r="Q324" s="22">
        <v>1364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142674</v>
      </c>
      <c r="AA324" s="22">
        <v>0</v>
      </c>
      <c r="AB324" s="22">
        <v>0</v>
      </c>
      <c r="AC324" s="22">
        <v>12632</v>
      </c>
      <c r="AD324" s="22">
        <v>416108</v>
      </c>
      <c r="AE324" s="22">
        <v>59498</v>
      </c>
      <c r="AF324" s="22">
        <v>156437</v>
      </c>
      <c r="AG324" s="22">
        <v>32982</v>
      </c>
      <c r="AH324" s="22">
        <v>36918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2487</v>
      </c>
      <c r="AO324" s="22">
        <v>0</v>
      </c>
      <c r="AP324" s="22">
        <v>37155</v>
      </c>
      <c r="AQ324" s="22">
        <v>0</v>
      </c>
      <c r="AR324" s="22">
        <v>0</v>
      </c>
      <c r="AS324" s="22">
        <v>0</v>
      </c>
      <c r="AT324" s="22">
        <v>325477</v>
      </c>
      <c r="AU324" s="22">
        <v>90631</v>
      </c>
    </row>
    <row r="325" spans="1:47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327839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4203</v>
      </c>
      <c r="M325" s="22">
        <v>7431</v>
      </c>
      <c r="N325" s="22">
        <v>0</v>
      </c>
      <c r="O325" s="22">
        <v>0</v>
      </c>
      <c r="P325" s="22">
        <v>0</v>
      </c>
      <c r="Q325" s="22">
        <v>2083</v>
      </c>
      <c r="R325" s="22">
        <v>7740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260677</v>
      </c>
      <c r="Z325" s="22">
        <v>0</v>
      </c>
      <c r="AA325" s="22">
        <v>0</v>
      </c>
      <c r="AB325" s="22">
        <v>0</v>
      </c>
      <c r="AC325" s="22">
        <v>0</v>
      </c>
      <c r="AD325" s="22">
        <v>609973</v>
      </c>
      <c r="AE325" s="22">
        <v>62595</v>
      </c>
      <c r="AF325" s="22">
        <v>63905</v>
      </c>
      <c r="AG325" s="22">
        <v>26642</v>
      </c>
      <c r="AH325" s="22">
        <v>154617</v>
      </c>
      <c r="AI325" s="22">
        <v>0</v>
      </c>
      <c r="AJ325" s="22">
        <v>0</v>
      </c>
      <c r="AK325" s="22">
        <v>0</v>
      </c>
      <c r="AL325" s="22">
        <v>0</v>
      </c>
      <c r="AM325" s="22">
        <v>184</v>
      </c>
      <c r="AN325" s="22">
        <v>0</v>
      </c>
      <c r="AO325" s="22">
        <v>0</v>
      </c>
      <c r="AP325" s="22">
        <v>80382</v>
      </c>
      <c r="AQ325" s="22">
        <v>2050</v>
      </c>
      <c r="AR325" s="22">
        <v>0</v>
      </c>
      <c r="AS325" s="22">
        <v>0</v>
      </c>
      <c r="AT325" s="22">
        <v>390375</v>
      </c>
      <c r="AU325" s="22">
        <v>219598</v>
      </c>
    </row>
    <row r="326" spans="1:47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375733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77577</v>
      </c>
      <c r="L326" s="22">
        <v>25218</v>
      </c>
      <c r="M326" s="22">
        <v>4132</v>
      </c>
      <c r="N326" s="22">
        <v>1455</v>
      </c>
      <c r="O326" s="22">
        <v>31068</v>
      </c>
      <c r="P326" s="22">
        <v>18380</v>
      </c>
      <c r="Q326" s="22">
        <v>1675</v>
      </c>
      <c r="R326" s="22">
        <v>3841</v>
      </c>
      <c r="S326" s="22">
        <v>0</v>
      </c>
      <c r="T326" s="22">
        <v>2925</v>
      </c>
      <c r="U326" s="22">
        <v>0</v>
      </c>
      <c r="V326" s="22">
        <v>0</v>
      </c>
      <c r="W326" s="22">
        <v>0</v>
      </c>
      <c r="X326" s="22">
        <v>0</v>
      </c>
      <c r="Y326" s="22">
        <v>21244</v>
      </c>
      <c r="Z326" s="22">
        <v>1750</v>
      </c>
      <c r="AA326" s="22">
        <v>0</v>
      </c>
      <c r="AB326" s="22">
        <v>0</v>
      </c>
      <c r="AC326" s="22">
        <v>6300</v>
      </c>
      <c r="AD326" s="22">
        <v>571298</v>
      </c>
      <c r="AE326" s="22">
        <v>317278</v>
      </c>
      <c r="AF326" s="22">
        <v>147382</v>
      </c>
      <c r="AG326" s="22">
        <v>28535</v>
      </c>
      <c r="AH326" s="22">
        <v>51495</v>
      </c>
      <c r="AI326" s="22">
        <v>0</v>
      </c>
      <c r="AJ326" s="22">
        <v>0</v>
      </c>
      <c r="AK326" s="22">
        <v>8873</v>
      </c>
      <c r="AL326" s="22">
        <v>0</v>
      </c>
      <c r="AM326" s="22">
        <v>0</v>
      </c>
      <c r="AN326" s="22">
        <v>0</v>
      </c>
      <c r="AO326" s="22">
        <v>0</v>
      </c>
      <c r="AP326" s="22">
        <v>66029</v>
      </c>
      <c r="AQ326" s="22">
        <v>0</v>
      </c>
      <c r="AR326" s="22">
        <v>0</v>
      </c>
      <c r="AS326" s="22">
        <v>0</v>
      </c>
      <c r="AT326" s="22">
        <v>619592</v>
      </c>
      <c r="AU326" s="22">
        <v>-48294</v>
      </c>
    </row>
    <row r="327" spans="1:47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151174</v>
      </c>
      <c r="F327" s="22">
        <v>0</v>
      </c>
      <c r="G327" s="22">
        <v>0</v>
      </c>
      <c r="H327" s="22">
        <v>0</v>
      </c>
      <c r="I327" s="22">
        <v>0</v>
      </c>
      <c r="J327" s="22">
        <v>9995</v>
      </c>
      <c r="K327" s="22">
        <v>0</v>
      </c>
      <c r="L327" s="22">
        <v>308615</v>
      </c>
      <c r="M327" s="22">
        <v>8070</v>
      </c>
      <c r="N327" s="22">
        <v>0</v>
      </c>
      <c r="O327" s="22">
        <v>525</v>
      </c>
      <c r="P327" s="22">
        <v>8120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62186</v>
      </c>
      <c r="Z327" s="22">
        <v>0</v>
      </c>
      <c r="AA327" s="22">
        <v>0</v>
      </c>
      <c r="AB327" s="22">
        <v>0</v>
      </c>
      <c r="AC327" s="22">
        <v>0</v>
      </c>
      <c r="AD327" s="22">
        <v>548685</v>
      </c>
      <c r="AE327" s="22">
        <v>242735</v>
      </c>
      <c r="AF327" s="22">
        <v>121386</v>
      </c>
      <c r="AG327" s="22">
        <v>41288</v>
      </c>
      <c r="AH327" s="22">
        <v>28161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19954</v>
      </c>
      <c r="AQ327" s="22">
        <v>0</v>
      </c>
      <c r="AR327" s="22">
        <v>0</v>
      </c>
      <c r="AS327" s="22">
        <v>0</v>
      </c>
      <c r="AT327" s="22">
        <v>453524</v>
      </c>
      <c r="AU327" s="22">
        <v>95161</v>
      </c>
    </row>
    <row r="328" spans="1:47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257932</v>
      </c>
      <c r="F328" s="22">
        <v>0</v>
      </c>
      <c r="G328" s="22">
        <v>0</v>
      </c>
      <c r="H328" s="22">
        <v>0</v>
      </c>
      <c r="I328" s="22">
        <v>0</v>
      </c>
      <c r="J328" s="22">
        <v>35913</v>
      </c>
      <c r="K328" s="22">
        <v>0</v>
      </c>
      <c r="L328" s="22">
        <v>915</v>
      </c>
      <c r="M328" s="22">
        <v>15006</v>
      </c>
      <c r="N328" s="22">
        <v>1163</v>
      </c>
      <c r="O328" s="22">
        <v>0</v>
      </c>
      <c r="P328" s="22">
        <v>2317</v>
      </c>
      <c r="Q328" s="22">
        <v>341</v>
      </c>
      <c r="R328" s="22">
        <v>0</v>
      </c>
      <c r="S328" s="22">
        <v>0</v>
      </c>
      <c r="T328" s="22">
        <v>0</v>
      </c>
      <c r="U328" s="22">
        <v>1950</v>
      </c>
      <c r="V328" s="22">
        <v>0</v>
      </c>
      <c r="W328" s="22">
        <v>0</v>
      </c>
      <c r="X328" s="22">
        <v>0</v>
      </c>
      <c r="Y328" s="22">
        <v>131001</v>
      </c>
      <c r="Z328" s="22">
        <v>0</v>
      </c>
      <c r="AA328" s="22">
        <v>0</v>
      </c>
      <c r="AB328" s="22">
        <v>0</v>
      </c>
      <c r="AC328" s="22">
        <v>2884</v>
      </c>
      <c r="AD328" s="22">
        <v>449422</v>
      </c>
      <c r="AE328" s="22">
        <v>40418</v>
      </c>
      <c r="AF328" s="22">
        <v>206162</v>
      </c>
      <c r="AG328" s="22">
        <v>32961</v>
      </c>
      <c r="AH328" s="22">
        <v>15833</v>
      </c>
      <c r="AI328" s="22">
        <v>0</v>
      </c>
      <c r="AJ328" s="22">
        <v>0</v>
      </c>
      <c r="AK328" s="22">
        <v>4438</v>
      </c>
      <c r="AL328" s="22">
        <v>0</v>
      </c>
      <c r="AM328" s="22">
        <v>0</v>
      </c>
      <c r="AN328" s="22">
        <v>0</v>
      </c>
      <c r="AO328" s="22">
        <v>5272</v>
      </c>
      <c r="AP328" s="22">
        <v>53152</v>
      </c>
      <c r="AQ328" s="22">
        <v>0</v>
      </c>
      <c r="AR328" s="22">
        <v>0</v>
      </c>
      <c r="AS328" s="22">
        <v>0</v>
      </c>
      <c r="AT328" s="22">
        <v>358236</v>
      </c>
      <c r="AU328" s="22">
        <v>91186</v>
      </c>
    </row>
    <row r="329" spans="1:47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64621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400</v>
      </c>
      <c r="M329" s="22">
        <v>756</v>
      </c>
      <c r="N329" s="22">
        <v>140</v>
      </c>
      <c r="O329" s="22">
        <v>0</v>
      </c>
      <c r="P329" s="22">
        <v>0</v>
      </c>
      <c r="Q329" s="22">
        <v>0</v>
      </c>
      <c r="R329" s="22">
        <v>7200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73117</v>
      </c>
      <c r="AE329" s="22">
        <v>2546</v>
      </c>
      <c r="AF329" s="22">
        <v>90576</v>
      </c>
      <c r="AG329" s="22">
        <v>0</v>
      </c>
      <c r="AH329" s="22">
        <v>796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0</v>
      </c>
      <c r="AR329" s="22">
        <v>0</v>
      </c>
      <c r="AS329" s="22">
        <v>0</v>
      </c>
      <c r="AT329" s="22">
        <v>93918</v>
      </c>
      <c r="AU329" s="22">
        <v>-20801</v>
      </c>
    </row>
    <row r="330" spans="1:47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113063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3501</v>
      </c>
      <c r="M330" s="22">
        <v>2639</v>
      </c>
      <c r="N330" s="22">
        <v>1112</v>
      </c>
      <c r="O330" s="22">
        <v>0</v>
      </c>
      <c r="P330" s="22">
        <v>0</v>
      </c>
      <c r="Q330" s="22">
        <v>406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21552</v>
      </c>
      <c r="Z330" s="22">
        <v>0</v>
      </c>
      <c r="AA330" s="22">
        <v>0</v>
      </c>
      <c r="AB330" s="22">
        <v>0</v>
      </c>
      <c r="AC330" s="22">
        <v>0</v>
      </c>
      <c r="AD330" s="22">
        <v>142273</v>
      </c>
      <c r="AE330" s="22">
        <v>13580</v>
      </c>
      <c r="AF330" s="22">
        <v>92392</v>
      </c>
      <c r="AG330" s="22">
        <v>15841</v>
      </c>
      <c r="AH330" s="22">
        <v>10052</v>
      </c>
      <c r="AI330" s="22">
        <v>0</v>
      </c>
      <c r="AJ330" s="22">
        <v>0</v>
      </c>
      <c r="AK330" s="22">
        <v>1818</v>
      </c>
      <c r="AL330" s="22">
        <v>0</v>
      </c>
      <c r="AM330" s="22">
        <v>0</v>
      </c>
      <c r="AN330" s="22">
        <v>0</v>
      </c>
      <c r="AO330" s="22">
        <v>0</v>
      </c>
      <c r="AP330" s="22">
        <v>20871</v>
      </c>
      <c r="AQ330" s="22">
        <v>0</v>
      </c>
      <c r="AR330" s="22">
        <v>0</v>
      </c>
      <c r="AS330" s="22">
        <v>0</v>
      </c>
      <c r="AT330" s="22">
        <v>154554</v>
      </c>
      <c r="AU330" s="22">
        <v>-12281</v>
      </c>
    </row>
    <row r="331" spans="1:47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225375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26175</v>
      </c>
      <c r="M331" s="22">
        <v>6086</v>
      </c>
      <c r="N331" s="22">
        <v>0</v>
      </c>
      <c r="O331" s="22">
        <v>0</v>
      </c>
      <c r="P331" s="22">
        <v>0</v>
      </c>
      <c r="Q331" s="22">
        <v>9796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60522</v>
      </c>
      <c r="Z331" s="22">
        <v>0</v>
      </c>
      <c r="AA331" s="22">
        <v>0</v>
      </c>
      <c r="AB331" s="22">
        <v>0</v>
      </c>
      <c r="AC331" s="22">
        <v>0</v>
      </c>
      <c r="AD331" s="22">
        <v>327954</v>
      </c>
      <c r="AE331" s="22">
        <v>50475</v>
      </c>
      <c r="AF331" s="22">
        <v>157612</v>
      </c>
      <c r="AG331" s="22">
        <v>24680</v>
      </c>
      <c r="AH331" s="22">
        <v>5001</v>
      </c>
      <c r="AI331" s="22">
        <v>0</v>
      </c>
      <c r="AJ331" s="22">
        <v>0</v>
      </c>
      <c r="AK331" s="22">
        <v>774</v>
      </c>
      <c r="AL331" s="22">
        <v>0</v>
      </c>
      <c r="AM331" s="22">
        <v>0</v>
      </c>
      <c r="AN331" s="22">
        <v>0</v>
      </c>
      <c r="AO331" s="22">
        <v>0</v>
      </c>
      <c r="AP331" s="22">
        <v>44736</v>
      </c>
      <c r="AQ331" s="22">
        <v>0</v>
      </c>
      <c r="AR331" s="22">
        <v>0</v>
      </c>
      <c r="AS331" s="22">
        <v>0</v>
      </c>
      <c r="AT331" s="22">
        <v>283278</v>
      </c>
      <c r="AU331" s="22">
        <v>44676</v>
      </c>
    </row>
    <row r="332" spans="1:47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174412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5865</v>
      </c>
      <c r="N332" s="22">
        <v>3244</v>
      </c>
      <c r="O332" s="22">
        <v>0</v>
      </c>
      <c r="P332" s="22">
        <v>0</v>
      </c>
      <c r="Q332" s="22">
        <v>1405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16537</v>
      </c>
      <c r="Y332" s="22">
        <v>22259</v>
      </c>
      <c r="Z332" s="22">
        <v>0</v>
      </c>
      <c r="AA332" s="22">
        <v>0</v>
      </c>
      <c r="AB332" s="22">
        <v>0</v>
      </c>
      <c r="AC332" s="22">
        <v>3845</v>
      </c>
      <c r="AD332" s="22">
        <v>227567</v>
      </c>
      <c r="AE332" s="22">
        <v>7538</v>
      </c>
      <c r="AF332" s="22">
        <v>164525</v>
      </c>
      <c r="AG332" s="22">
        <v>0</v>
      </c>
      <c r="AH332" s="22">
        <v>47896</v>
      </c>
      <c r="AI332" s="22">
        <v>0</v>
      </c>
      <c r="AJ332" s="22">
        <v>0</v>
      </c>
      <c r="AK332" s="22">
        <v>0</v>
      </c>
      <c r="AL332" s="22">
        <v>0</v>
      </c>
      <c r="AM332" s="22">
        <v>364</v>
      </c>
      <c r="AN332" s="22">
        <v>0</v>
      </c>
      <c r="AO332" s="22">
        <v>0</v>
      </c>
      <c r="AP332" s="22">
        <v>4300</v>
      </c>
      <c r="AQ332" s="22">
        <v>0</v>
      </c>
      <c r="AR332" s="22">
        <v>0</v>
      </c>
      <c r="AS332" s="22">
        <v>0</v>
      </c>
      <c r="AT332" s="22">
        <v>224623</v>
      </c>
      <c r="AU332" s="22">
        <v>2944</v>
      </c>
    </row>
    <row r="333" spans="1:47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185962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13139</v>
      </c>
      <c r="N333" s="22">
        <v>0</v>
      </c>
      <c r="O333" s="22">
        <v>0</v>
      </c>
      <c r="P333" s="22">
        <v>0</v>
      </c>
      <c r="Q333" s="22">
        <v>1591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65839</v>
      </c>
      <c r="Z333" s="22">
        <v>0</v>
      </c>
      <c r="AA333" s="22">
        <v>0</v>
      </c>
      <c r="AB333" s="22">
        <v>0</v>
      </c>
      <c r="AC333" s="22">
        <v>3354</v>
      </c>
      <c r="AD333" s="22">
        <v>269885</v>
      </c>
      <c r="AE333" s="22">
        <v>40790</v>
      </c>
      <c r="AF333" s="22">
        <v>145357</v>
      </c>
      <c r="AG333" s="22">
        <v>0</v>
      </c>
      <c r="AH333" s="22">
        <v>40830</v>
      </c>
      <c r="AI333" s="22">
        <v>0</v>
      </c>
      <c r="AJ333" s="22">
        <v>5483</v>
      </c>
      <c r="AK333" s="22">
        <v>0</v>
      </c>
      <c r="AL333" s="22">
        <v>0</v>
      </c>
      <c r="AM333" s="22">
        <v>220</v>
      </c>
      <c r="AN333" s="22">
        <v>0</v>
      </c>
      <c r="AO333" s="22">
        <v>0</v>
      </c>
      <c r="AP333" s="22">
        <v>8456</v>
      </c>
      <c r="AQ333" s="22">
        <v>0</v>
      </c>
      <c r="AR333" s="22">
        <v>0</v>
      </c>
      <c r="AS333" s="22">
        <v>0</v>
      </c>
      <c r="AT333" s="22">
        <v>241136</v>
      </c>
      <c r="AU333" s="22">
        <v>28749</v>
      </c>
    </row>
    <row r="334" spans="1:47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32452</v>
      </c>
      <c r="F334" s="22">
        <v>0</v>
      </c>
      <c r="G334" s="22">
        <v>0</v>
      </c>
      <c r="H334" s="22">
        <v>13300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120</v>
      </c>
      <c r="O334" s="22">
        <v>0</v>
      </c>
      <c r="P334" s="22">
        <v>963</v>
      </c>
      <c r="Q334" s="22">
        <v>4574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17942</v>
      </c>
      <c r="Z334" s="22">
        <v>0</v>
      </c>
      <c r="AA334" s="22">
        <v>0</v>
      </c>
      <c r="AB334" s="22">
        <v>0</v>
      </c>
      <c r="AC334" s="22">
        <v>181</v>
      </c>
      <c r="AD334" s="22">
        <v>69532</v>
      </c>
      <c r="AE334" s="22">
        <v>1195</v>
      </c>
      <c r="AF334" s="22">
        <v>45871</v>
      </c>
      <c r="AG334" s="22">
        <v>5647</v>
      </c>
      <c r="AH334" s="22">
        <v>5607</v>
      </c>
      <c r="AI334" s="22">
        <v>0</v>
      </c>
      <c r="AJ334" s="22">
        <v>0</v>
      </c>
      <c r="AK334" s="22">
        <v>0</v>
      </c>
      <c r="AL334" s="22">
        <v>800</v>
      </c>
      <c r="AM334" s="22">
        <v>159</v>
      </c>
      <c r="AN334" s="22">
        <v>0</v>
      </c>
      <c r="AO334" s="22">
        <v>0</v>
      </c>
      <c r="AP334" s="22">
        <v>26366</v>
      </c>
      <c r="AQ334" s="22">
        <v>0</v>
      </c>
      <c r="AR334" s="22">
        <v>0</v>
      </c>
      <c r="AS334" s="22">
        <v>0</v>
      </c>
      <c r="AT334" s="22">
        <v>85645</v>
      </c>
      <c r="AU334" s="22">
        <v>-16113</v>
      </c>
    </row>
    <row r="335" spans="1:47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233608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49202</v>
      </c>
      <c r="M335" s="22">
        <v>10503</v>
      </c>
      <c r="N335" s="22">
        <v>0</v>
      </c>
      <c r="O335" s="22">
        <v>0</v>
      </c>
      <c r="P335" s="22">
        <v>0</v>
      </c>
      <c r="Q335" s="22">
        <v>24</v>
      </c>
      <c r="R335" s="22">
        <v>7950</v>
      </c>
      <c r="S335" s="22">
        <v>0</v>
      </c>
      <c r="T335" s="22">
        <v>0</v>
      </c>
      <c r="U335" s="22">
        <v>0</v>
      </c>
      <c r="V335" s="22">
        <v>0</v>
      </c>
      <c r="W335" s="22">
        <v>46267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347554</v>
      </c>
      <c r="AE335" s="22">
        <v>24773</v>
      </c>
      <c r="AF335" s="22">
        <v>231202</v>
      </c>
      <c r="AG335" s="22">
        <v>0</v>
      </c>
      <c r="AH335" s="22">
        <v>42720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2573</v>
      </c>
      <c r="AP335" s="22">
        <v>49043</v>
      </c>
      <c r="AQ335" s="22">
        <v>0</v>
      </c>
      <c r="AR335" s="22">
        <v>0</v>
      </c>
      <c r="AS335" s="22">
        <v>1715</v>
      </c>
      <c r="AT335" s="22">
        <v>352026</v>
      </c>
      <c r="AU335" s="22">
        <v>-4472</v>
      </c>
    </row>
    <row r="336" spans="1:47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211002</v>
      </c>
      <c r="F336" s="22">
        <v>0</v>
      </c>
      <c r="G336" s="22">
        <v>0</v>
      </c>
      <c r="H336" s="22">
        <v>0</v>
      </c>
      <c r="I336" s="22">
        <v>0</v>
      </c>
      <c r="J336" s="22">
        <v>17678</v>
      </c>
      <c r="K336" s="22">
        <v>0</v>
      </c>
      <c r="L336" s="22">
        <v>100</v>
      </c>
      <c r="M336" s="22">
        <v>8124</v>
      </c>
      <c r="N336" s="22">
        <v>1403</v>
      </c>
      <c r="O336" s="22">
        <v>0</v>
      </c>
      <c r="P336" s="22">
        <v>0</v>
      </c>
      <c r="Q336" s="22">
        <v>1796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292489</v>
      </c>
      <c r="Z336" s="22">
        <v>0</v>
      </c>
      <c r="AA336" s="22">
        <v>0</v>
      </c>
      <c r="AB336" s="22">
        <v>0</v>
      </c>
      <c r="AC336" s="22">
        <v>6514</v>
      </c>
      <c r="AD336" s="22">
        <v>539106</v>
      </c>
      <c r="AE336" s="22">
        <v>9875</v>
      </c>
      <c r="AF336" s="22">
        <v>100324</v>
      </c>
      <c r="AG336" s="22">
        <v>33580</v>
      </c>
      <c r="AH336" s="22">
        <v>9781</v>
      </c>
      <c r="AI336" s="22">
        <v>0</v>
      </c>
      <c r="AJ336" s="22">
        <v>0</v>
      </c>
      <c r="AK336" s="22">
        <v>56131</v>
      </c>
      <c r="AL336" s="22">
        <v>0</v>
      </c>
      <c r="AM336" s="22">
        <v>0</v>
      </c>
      <c r="AN336" s="22">
        <v>0</v>
      </c>
      <c r="AO336" s="22">
        <v>0</v>
      </c>
      <c r="AP336" s="22">
        <v>9165</v>
      </c>
      <c r="AQ336" s="22">
        <v>0</v>
      </c>
      <c r="AR336" s="22">
        <v>0</v>
      </c>
      <c r="AS336" s="22">
        <v>0</v>
      </c>
      <c r="AT336" s="22">
        <v>218856</v>
      </c>
      <c r="AU336" s="22">
        <v>320250</v>
      </c>
    </row>
    <row r="337" spans="1:47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42037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60</v>
      </c>
      <c r="M337" s="22">
        <v>730</v>
      </c>
      <c r="N337" s="22">
        <v>675</v>
      </c>
      <c r="O337" s="22">
        <v>0</v>
      </c>
      <c r="P337" s="22">
        <v>0</v>
      </c>
      <c r="Q337" s="22">
        <v>2453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24257</v>
      </c>
      <c r="Z337" s="22">
        <v>0</v>
      </c>
      <c r="AA337" s="22">
        <v>0</v>
      </c>
      <c r="AB337" s="22">
        <v>0</v>
      </c>
      <c r="AC337" s="22">
        <v>110</v>
      </c>
      <c r="AD337" s="22">
        <v>70322</v>
      </c>
      <c r="AE337" s="22">
        <v>2391</v>
      </c>
      <c r="AF337" s="22">
        <v>53755</v>
      </c>
      <c r="AG337" s="22">
        <v>9438</v>
      </c>
      <c r="AH337" s="22">
        <v>1149</v>
      </c>
      <c r="AI337" s="22">
        <v>0</v>
      </c>
      <c r="AJ337" s="22">
        <v>0</v>
      </c>
      <c r="AK337" s="22">
        <v>0</v>
      </c>
      <c r="AL337" s="22">
        <v>0</v>
      </c>
      <c r="AM337" s="22">
        <v>20</v>
      </c>
      <c r="AN337" s="22">
        <v>0</v>
      </c>
      <c r="AO337" s="22">
        <v>0</v>
      </c>
      <c r="AP337" s="22">
        <v>7737</v>
      </c>
      <c r="AQ337" s="22">
        <v>0</v>
      </c>
      <c r="AR337" s="22">
        <v>0</v>
      </c>
      <c r="AS337" s="22">
        <v>769</v>
      </c>
      <c r="AT337" s="22">
        <v>75259</v>
      </c>
      <c r="AU337" s="22">
        <v>-4937</v>
      </c>
    </row>
    <row r="338" spans="1:47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55925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2973</v>
      </c>
      <c r="M338" s="22">
        <v>704</v>
      </c>
      <c r="N338" s="22">
        <v>0</v>
      </c>
      <c r="O338" s="22">
        <v>0</v>
      </c>
      <c r="P338" s="22">
        <v>0</v>
      </c>
      <c r="Q338" s="22">
        <v>1019</v>
      </c>
      <c r="R338" s="22">
        <v>2333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75443</v>
      </c>
      <c r="Y338" s="22">
        <v>0</v>
      </c>
      <c r="Z338" s="22">
        <v>0</v>
      </c>
      <c r="AA338" s="22">
        <v>0</v>
      </c>
      <c r="AB338" s="22">
        <v>0</v>
      </c>
      <c r="AC338" s="22">
        <v>1602</v>
      </c>
      <c r="AD338" s="22">
        <v>139999</v>
      </c>
      <c r="AE338" s="22">
        <v>8660</v>
      </c>
      <c r="AF338" s="22">
        <v>102888</v>
      </c>
      <c r="AG338" s="22">
        <v>4245</v>
      </c>
      <c r="AH338" s="22">
        <v>0</v>
      </c>
      <c r="AI338" s="22">
        <v>0</v>
      </c>
      <c r="AJ338" s="22">
        <v>0</v>
      </c>
      <c r="AK338" s="22">
        <v>1200</v>
      </c>
      <c r="AL338" s="22">
        <v>0</v>
      </c>
      <c r="AM338" s="22">
        <v>210</v>
      </c>
      <c r="AN338" s="22">
        <v>0</v>
      </c>
      <c r="AO338" s="22">
        <v>0</v>
      </c>
      <c r="AP338" s="22">
        <v>3184</v>
      </c>
      <c r="AQ338" s="22">
        <v>0</v>
      </c>
      <c r="AR338" s="22">
        <v>0</v>
      </c>
      <c r="AS338" s="22">
        <v>1022</v>
      </c>
      <c r="AT338" s="22">
        <v>121409</v>
      </c>
      <c r="AU338" s="22">
        <v>18590</v>
      </c>
    </row>
    <row r="339" spans="1:47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206915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5876</v>
      </c>
      <c r="P339" s="22">
        <v>0</v>
      </c>
      <c r="Q339" s="22">
        <v>2263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131261</v>
      </c>
      <c r="AA339" s="22">
        <v>0</v>
      </c>
      <c r="AB339" s="22">
        <v>3541</v>
      </c>
      <c r="AC339" s="22">
        <v>3766</v>
      </c>
      <c r="AD339" s="22">
        <v>353622</v>
      </c>
      <c r="AE339" s="22">
        <v>48915</v>
      </c>
      <c r="AF339" s="22">
        <v>91787</v>
      </c>
      <c r="AG339" s="22">
        <v>42953</v>
      </c>
      <c r="AH339" s="22">
        <v>26655</v>
      </c>
      <c r="AI339" s="22">
        <v>0</v>
      </c>
      <c r="AJ339" s="22">
        <v>0</v>
      </c>
      <c r="AK339" s="22">
        <v>0</v>
      </c>
      <c r="AL339" s="22">
        <v>0</v>
      </c>
      <c r="AM339" s="22">
        <v>160</v>
      </c>
      <c r="AN339" s="22">
        <v>0</v>
      </c>
      <c r="AO339" s="22">
        <v>0</v>
      </c>
      <c r="AP339" s="22">
        <v>30122</v>
      </c>
      <c r="AQ339" s="22">
        <v>0</v>
      </c>
      <c r="AR339" s="22">
        <v>0</v>
      </c>
      <c r="AS339" s="22">
        <v>0</v>
      </c>
      <c r="AT339" s="22">
        <v>240592</v>
      </c>
      <c r="AU339" s="22">
        <v>113030</v>
      </c>
    </row>
    <row r="340" spans="1:47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110602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100981</v>
      </c>
      <c r="M340" s="22">
        <v>7845</v>
      </c>
      <c r="N340" s="22">
        <v>3980</v>
      </c>
      <c r="O340" s="22">
        <v>0</v>
      </c>
      <c r="P340" s="22">
        <v>0</v>
      </c>
      <c r="Q340" s="22">
        <v>474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39251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263133</v>
      </c>
      <c r="AE340" s="22">
        <v>24035</v>
      </c>
      <c r="AF340" s="22">
        <v>74989</v>
      </c>
      <c r="AG340" s="22">
        <v>0</v>
      </c>
      <c r="AH340" s="22">
        <v>10918</v>
      </c>
      <c r="AI340" s="22">
        <v>0</v>
      </c>
      <c r="AJ340" s="22">
        <v>9462</v>
      </c>
      <c r="AK340" s="22">
        <v>1020</v>
      </c>
      <c r="AL340" s="22">
        <v>0</v>
      </c>
      <c r="AM340" s="22">
        <v>241</v>
      </c>
      <c r="AN340" s="22">
        <v>0</v>
      </c>
      <c r="AO340" s="22">
        <v>2324</v>
      </c>
      <c r="AP340" s="22">
        <v>29904</v>
      </c>
      <c r="AQ340" s="22">
        <v>0</v>
      </c>
      <c r="AR340" s="22">
        <v>0</v>
      </c>
      <c r="AS340" s="22">
        <v>0</v>
      </c>
      <c r="AT340" s="22">
        <v>152893</v>
      </c>
      <c r="AU340" s="22">
        <v>110240</v>
      </c>
    </row>
    <row r="341" spans="1:47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159727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1729</v>
      </c>
      <c r="M341" s="22">
        <v>4369</v>
      </c>
      <c r="N341" s="22">
        <v>9164</v>
      </c>
      <c r="O341" s="22">
        <v>0</v>
      </c>
      <c r="P341" s="22">
        <v>0</v>
      </c>
      <c r="Q341" s="22">
        <v>3490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14912</v>
      </c>
      <c r="Z341" s="22">
        <v>0</v>
      </c>
      <c r="AA341" s="22">
        <v>0</v>
      </c>
      <c r="AB341" s="22">
        <v>0</v>
      </c>
      <c r="AC341" s="22">
        <v>-2839</v>
      </c>
      <c r="AD341" s="22">
        <v>190552</v>
      </c>
      <c r="AE341" s="22">
        <v>12695</v>
      </c>
      <c r="AF341" s="22">
        <v>126430</v>
      </c>
      <c r="AG341" s="22">
        <v>8</v>
      </c>
      <c r="AH341" s="22">
        <v>28189</v>
      </c>
      <c r="AI341" s="22">
        <v>0</v>
      </c>
      <c r="AJ341" s="22">
        <v>0</v>
      </c>
      <c r="AK341" s="22">
        <v>0</v>
      </c>
      <c r="AL341" s="22">
        <v>0</v>
      </c>
      <c r="AM341" s="22">
        <v>325</v>
      </c>
      <c r="AN341" s="22">
        <v>0</v>
      </c>
      <c r="AO341" s="22">
        <v>0</v>
      </c>
      <c r="AP341" s="22">
        <v>19319</v>
      </c>
      <c r="AQ341" s="22">
        <v>0</v>
      </c>
      <c r="AR341" s="22">
        <v>0</v>
      </c>
      <c r="AS341" s="22">
        <v>0</v>
      </c>
      <c r="AT341" s="22">
        <v>186966</v>
      </c>
      <c r="AU341" s="22">
        <v>3586</v>
      </c>
    </row>
    <row r="342" spans="1:47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178769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175</v>
      </c>
      <c r="M342" s="22">
        <v>6981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9677</v>
      </c>
      <c r="U342" s="22">
        <v>0</v>
      </c>
      <c r="V342" s="22">
        <v>0</v>
      </c>
      <c r="W342" s="22">
        <v>0</v>
      </c>
      <c r="X342" s="22">
        <v>0</v>
      </c>
      <c r="Y342" s="22">
        <v>69289</v>
      </c>
      <c r="Z342" s="22">
        <v>1700</v>
      </c>
      <c r="AA342" s="22">
        <v>0</v>
      </c>
      <c r="AB342" s="22">
        <v>22178</v>
      </c>
      <c r="AC342" s="22">
        <v>1287</v>
      </c>
      <c r="AD342" s="22">
        <v>290056</v>
      </c>
      <c r="AE342" s="22">
        <v>20301</v>
      </c>
      <c r="AF342" s="22">
        <v>158195</v>
      </c>
      <c r="AG342" s="22">
        <v>24347</v>
      </c>
      <c r="AH342" s="22">
        <v>13474</v>
      </c>
      <c r="AI342" s="22">
        <v>0</v>
      </c>
      <c r="AJ342" s="22">
        <v>0</v>
      </c>
      <c r="AK342" s="22">
        <v>2464</v>
      </c>
      <c r="AL342" s="22">
        <v>0</v>
      </c>
      <c r="AM342" s="22">
        <v>0</v>
      </c>
      <c r="AN342" s="22">
        <v>0</v>
      </c>
      <c r="AO342" s="22">
        <v>0</v>
      </c>
      <c r="AP342" s="22">
        <v>19963</v>
      </c>
      <c r="AQ342" s="22">
        <v>0</v>
      </c>
      <c r="AR342" s="22">
        <v>0</v>
      </c>
      <c r="AS342" s="22">
        <v>0</v>
      </c>
      <c r="AT342" s="22">
        <v>238744</v>
      </c>
      <c r="AU342" s="22">
        <v>51312</v>
      </c>
    </row>
    <row r="343" spans="1:47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193700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8521</v>
      </c>
      <c r="N343" s="22">
        <v>175</v>
      </c>
      <c r="O343" s="22">
        <v>0</v>
      </c>
      <c r="P343" s="22">
        <v>0</v>
      </c>
      <c r="Q343" s="22">
        <v>583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113029</v>
      </c>
      <c r="X343" s="22">
        <v>0</v>
      </c>
      <c r="Y343" s="22">
        <v>260157</v>
      </c>
      <c r="Z343" s="22">
        <v>0</v>
      </c>
      <c r="AA343" s="22">
        <v>8647</v>
      </c>
      <c r="AB343" s="22">
        <v>0</v>
      </c>
      <c r="AC343" s="22">
        <v>0</v>
      </c>
      <c r="AD343" s="22">
        <v>584812</v>
      </c>
      <c r="AE343" s="22">
        <v>0</v>
      </c>
      <c r="AF343" s="22">
        <v>81094</v>
      </c>
      <c r="AG343" s="22">
        <v>33544</v>
      </c>
      <c r="AH343" s="22">
        <v>0</v>
      </c>
      <c r="AI343" s="22">
        <v>0</v>
      </c>
      <c r="AJ343" s="22">
        <v>15000</v>
      </c>
      <c r="AK343" s="22">
        <v>115675</v>
      </c>
      <c r="AL343" s="22">
        <v>0</v>
      </c>
      <c r="AM343" s="22">
        <v>0</v>
      </c>
      <c r="AN343" s="22">
        <v>0</v>
      </c>
      <c r="AO343" s="22">
        <v>0</v>
      </c>
      <c r="AP343" s="22">
        <v>108355</v>
      </c>
      <c r="AQ343" s="22">
        <v>0</v>
      </c>
      <c r="AR343" s="22">
        <v>0</v>
      </c>
      <c r="AS343" s="22">
        <v>0</v>
      </c>
      <c r="AT343" s="22">
        <v>353668</v>
      </c>
      <c r="AU343" s="22">
        <v>231144</v>
      </c>
    </row>
    <row r="344" spans="1:47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1563746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16100</v>
      </c>
      <c r="N344" s="22">
        <v>260</v>
      </c>
      <c r="O344" s="22">
        <v>0</v>
      </c>
      <c r="P344" s="22">
        <v>0</v>
      </c>
      <c r="Q344" s="22">
        <v>31328</v>
      </c>
      <c r="R344" s="22">
        <v>75508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39376</v>
      </c>
      <c r="AD344" s="22">
        <v>1726318</v>
      </c>
      <c r="AE344" s="22">
        <v>0</v>
      </c>
      <c r="AF344" s="22">
        <v>105321</v>
      </c>
      <c r="AG344" s="22">
        <v>554766</v>
      </c>
      <c r="AH344" s="22">
        <v>146</v>
      </c>
      <c r="AI344" s="22">
        <v>0</v>
      </c>
      <c r="AJ344" s="22">
        <v>0</v>
      </c>
      <c r="AK344" s="22">
        <v>248208</v>
      </c>
      <c r="AL344" s="22">
        <v>0</v>
      </c>
      <c r="AM344" s="22">
        <v>0</v>
      </c>
      <c r="AN344" s="22">
        <v>0</v>
      </c>
      <c r="AO344" s="22">
        <v>0</v>
      </c>
      <c r="AP344" s="22">
        <v>55261</v>
      </c>
      <c r="AQ344" s="22">
        <v>0</v>
      </c>
      <c r="AR344" s="22">
        <v>0</v>
      </c>
      <c r="AS344" s="22">
        <v>0</v>
      </c>
      <c r="AT344" s="22">
        <v>963702</v>
      </c>
      <c r="AU344" s="22">
        <v>762616</v>
      </c>
    </row>
    <row r="345" spans="1:47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79572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17</v>
      </c>
      <c r="N345" s="22">
        <v>5</v>
      </c>
      <c r="O345" s="22">
        <v>0</v>
      </c>
      <c r="P345" s="22">
        <v>0</v>
      </c>
      <c r="Q345" s="22">
        <v>3310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455514</v>
      </c>
      <c r="Z345" s="22">
        <v>0</v>
      </c>
      <c r="AA345" s="22">
        <v>0</v>
      </c>
      <c r="AB345" s="22">
        <v>0</v>
      </c>
      <c r="AC345" s="22">
        <v>0</v>
      </c>
      <c r="AD345" s="22">
        <v>538418</v>
      </c>
      <c r="AE345" s="22">
        <v>0</v>
      </c>
      <c r="AF345" s="22">
        <v>9357</v>
      </c>
      <c r="AG345" s="22">
        <v>44143</v>
      </c>
      <c r="AH345" s="22">
        <v>162</v>
      </c>
      <c r="AI345" s="22">
        <v>0</v>
      </c>
      <c r="AJ345" s="22">
        <v>442452</v>
      </c>
      <c r="AK345" s="22">
        <v>0</v>
      </c>
      <c r="AL345" s="22">
        <v>3500</v>
      </c>
      <c r="AM345" s="22">
        <v>0</v>
      </c>
      <c r="AN345" s="22">
        <v>0</v>
      </c>
      <c r="AO345" s="22">
        <v>0</v>
      </c>
      <c r="AP345" s="22">
        <v>0</v>
      </c>
      <c r="AQ345" s="22">
        <v>0</v>
      </c>
      <c r="AR345" s="22">
        <v>0</v>
      </c>
      <c r="AS345" s="22">
        <v>0</v>
      </c>
      <c r="AT345" s="22">
        <v>499614</v>
      </c>
      <c r="AU345" s="22">
        <v>38804</v>
      </c>
    </row>
    <row r="346" spans="1:47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31363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1478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8157</v>
      </c>
      <c r="Z346" s="22">
        <v>0</v>
      </c>
      <c r="AA346" s="22">
        <v>0</v>
      </c>
      <c r="AB346" s="22">
        <v>0</v>
      </c>
      <c r="AC346" s="22">
        <v>0</v>
      </c>
      <c r="AD346" s="22">
        <v>40998</v>
      </c>
      <c r="AE346" s="22">
        <v>0</v>
      </c>
      <c r="AF346" s="22">
        <v>7345</v>
      </c>
      <c r="AG346" s="22">
        <v>1679</v>
      </c>
      <c r="AH346" s="22">
        <v>47</v>
      </c>
      <c r="AI346" s="22">
        <v>0</v>
      </c>
      <c r="AJ346" s="22">
        <v>8157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  <c r="AQ346" s="22">
        <v>0</v>
      </c>
      <c r="AR346" s="22">
        <v>0</v>
      </c>
      <c r="AS346" s="22">
        <v>0</v>
      </c>
      <c r="AT346" s="22">
        <v>17228</v>
      </c>
      <c r="AU346" s="22">
        <v>23770</v>
      </c>
    </row>
    <row r="347" spans="1:47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12491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38</v>
      </c>
      <c r="N347" s="22">
        <v>0</v>
      </c>
      <c r="O347" s="22">
        <v>0</v>
      </c>
      <c r="P347" s="22">
        <v>0</v>
      </c>
      <c r="Q347" s="22">
        <v>48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235841</v>
      </c>
      <c r="Z347" s="22">
        <v>0</v>
      </c>
      <c r="AA347" s="22">
        <v>0</v>
      </c>
      <c r="AB347" s="22">
        <v>0</v>
      </c>
      <c r="AC347" s="22">
        <v>0</v>
      </c>
      <c r="AD347" s="22">
        <v>248418</v>
      </c>
      <c r="AE347" s="22">
        <v>0</v>
      </c>
      <c r="AF347" s="22">
        <v>12000</v>
      </c>
      <c r="AG347" s="22">
        <v>1747</v>
      </c>
      <c r="AH347" s="22">
        <v>38</v>
      </c>
      <c r="AI347" s="22">
        <v>0</v>
      </c>
      <c r="AJ347" s="22">
        <v>235931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0</v>
      </c>
      <c r="AR347" s="22">
        <v>0</v>
      </c>
      <c r="AS347" s="22">
        <v>0</v>
      </c>
      <c r="AT347" s="22">
        <v>249716</v>
      </c>
      <c r="AU347" s="22">
        <v>-1298</v>
      </c>
    </row>
    <row r="348" spans="1:47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982684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459489</v>
      </c>
      <c r="M348" s="22">
        <v>53</v>
      </c>
      <c r="N348" s="22">
        <v>46625</v>
      </c>
      <c r="O348" s="22">
        <v>0</v>
      </c>
      <c r="P348" s="22">
        <v>0</v>
      </c>
      <c r="Q348" s="22">
        <v>14753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1719938</v>
      </c>
      <c r="Z348" s="22">
        <v>0</v>
      </c>
      <c r="AA348" s="22">
        <v>0</v>
      </c>
      <c r="AB348" s="22">
        <v>0</v>
      </c>
      <c r="AC348" s="22">
        <v>29158</v>
      </c>
      <c r="AD348" s="22">
        <v>3252700</v>
      </c>
      <c r="AE348" s="22">
        <v>554665</v>
      </c>
      <c r="AF348" s="22">
        <v>438426</v>
      </c>
      <c r="AG348" s="22">
        <v>0</v>
      </c>
      <c r="AH348" s="22">
        <v>1653089</v>
      </c>
      <c r="AI348" s="22">
        <v>-347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10694</v>
      </c>
      <c r="AP348" s="22">
        <v>125025</v>
      </c>
      <c r="AQ348" s="22">
        <v>0</v>
      </c>
      <c r="AR348" s="22">
        <v>0</v>
      </c>
      <c r="AS348" s="22">
        <v>0</v>
      </c>
      <c r="AT348" s="22">
        <v>2781552</v>
      </c>
      <c r="AU348" s="22">
        <v>471148</v>
      </c>
    </row>
    <row r="349" spans="1:47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22786030</v>
      </c>
      <c r="F349" s="22">
        <v>0</v>
      </c>
      <c r="G349" s="22">
        <v>0</v>
      </c>
      <c r="H349" s="22">
        <v>0</v>
      </c>
      <c r="I349" s="22">
        <v>160369</v>
      </c>
      <c r="J349" s="22">
        <v>0</v>
      </c>
      <c r="K349" s="22">
        <v>0</v>
      </c>
      <c r="L349" s="22">
        <v>4939092</v>
      </c>
      <c r="M349" s="22">
        <v>262786</v>
      </c>
      <c r="N349" s="22">
        <v>0</v>
      </c>
      <c r="O349" s="22">
        <v>0</v>
      </c>
      <c r="P349" s="22">
        <v>0</v>
      </c>
      <c r="Q349" s="22">
        <v>2073653</v>
      </c>
      <c r="R349" s="22">
        <v>5310542</v>
      </c>
      <c r="S349" s="22">
        <v>0</v>
      </c>
      <c r="T349" s="22">
        <v>0</v>
      </c>
      <c r="U349" s="22">
        <v>0</v>
      </c>
      <c r="V349" s="22">
        <v>0</v>
      </c>
      <c r="W349" s="22">
        <v>1244354</v>
      </c>
      <c r="X349" s="22">
        <v>0</v>
      </c>
      <c r="Y349" s="22">
        <v>9572594</v>
      </c>
      <c r="Z349" s="22">
        <v>0</v>
      </c>
      <c r="AA349" s="22">
        <v>0</v>
      </c>
      <c r="AB349" s="22">
        <v>0</v>
      </c>
      <c r="AC349" s="22">
        <v>686781</v>
      </c>
      <c r="AD349" s="22">
        <v>47036201</v>
      </c>
      <c r="AE349" s="22">
        <v>12789258</v>
      </c>
      <c r="AF349" s="22">
        <v>6506392</v>
      </c>
      <c r="AG349" s="22">
        <v>291753</v>
      </c>
      <c r="AH349" s="22">
        <v>12915549</v>
      </c>
      <c r="AI349" s="22">
        <v>605153</v>
      </c>
      <c r="AJ349" s="22">
        <v>229742</v>
      </c>
      <c r="AK349" s="22">
        <v>3905380</v>
      </c>
      <c r="AL349" s="22">
        <v>0</v>
      </c>
      <c r="AM349" s="22">
        <v>14324</v>
      </c>
      <c r="AN349" s="22">
        <v>671588</v>
      </c>
      <c r="AO349" s="22">
        <v>30267</v>
      </c>
      <c r="AP349" s="22">
        <v>4962411</v>
      </c>
      <c r="AQ349" s="22">
        <v>119849</v>
      </c>
      <c r="AR349" s="22">
        <v>0</v>
      </c>
      <c r="AS349" s="22">
        <v>-7849551</v>
      </c>
      <c r="AT349" s="22">
        <v>35192115</v>
      </c>
      <c r="AU349" s="22">
        <v>11844086</v>
      </c>
    </row>
    <row r="350" spans="1:47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2A274-CCC3-478B-94BB-7C53536F0EE2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1071</v>
      </c>
      <c r="D1" s="20" t="s">
        <v>1072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1074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1076</v>
      </c>
      <c r="F3" s="21" t="s">
        <v>1077</v>
      </c>
      <c r="G3" s="21" t="s">
        <v>1078</v>
      </c>
      <c r="H3" s="21" t="s">
        <v>1079</v>
      </c>
      <c r="I3" s="21" t="s">
        <v>1080</v>
      </c>
      <c r="J3" s="21" t="s">
        <v>1081</v>
      </c>
      <c r="K3" s="21" t="s">
        <v>1082</v>
      </c>
      <c r="L3" s="21" t="s">
        <v>1083</v>
      </c>
      <c r="M3" s="21" t="s">
        <v>1084</v>
      </c>
      <c r="N3" s="21" t="s">
        <v>1085</v>
      </c>
      <c r="O3" s="21" t="s">
        <v>1086</v>
      </c>
      <c r="P3" s="21" t="s">
        <v>1087</v>
      </c>
      <c r="Q3" s="21" t="s">
        <v>1088</v>
      </c>
      <c r="R3" s="21" t="s">
        <v>1089</v>
      </c>
      <c r="S3" s="21" t="s">
        <v>1090</v>
      </c>
      <c r="T3" s="21" t="s">
        <v>1091</v>
      </c>
      <c r="U3" s="21" t="s">
        <v>1092</v>
      </c>
      <c r="V3" s="21" t="s">
        <v>1093</v>
      </c>
      <c r="W3" s="21" t="s">
        <v>1094</v>
      </c>
      <c r="X3" s="21" t="s">
        <v>1095</v>
      </c>
      <c r="Y3" s="21" t="s">
        <v>1096</v>
      </c>
      <c r="Z3" s="21" t="s">
        <v>1097</v>
      </c>
      <c r="AA3" s="21" t="s">
        <v>1098</v>
      </c>
      <c r="AB3" s="21" t="s">
        <v>1099</v>
      </c>
      <c r="AC3" s="21" t="s">
        <v>1100</v>
      </c>
      <c r="AD3" s="21" t="s">
        <v>1101</v>
      </c>
      <c r="AE3" s="21" t="s">
        <v>1102</v>
      </c>
      <c r="AF3" s="21" t="s">
        <v>1103</v>
      </c>
      <c r="AG3" s="21" t="s">
        <v>1104</v>
      </c>
      <c r="AH3" s="21" t="s">
        <v>1105</v>
      </c>
      <c r="AI3" s="21" t="s">
        <v>1106</v>
      </c>
      <c r="AJ3" s="21" t="s">
        <v>1107</v>
      </c>
      <c r="AK3" s="21" t="s">
        <v>1108</v>
      </c>
      <c r="AL3" s="21" t="s">
        <v>1109</v>
      </c>
      <c r="AM3" s="21" t="s">
        <v>1110</v>
      </c>
      <c r="AN3" s="21" t="s">
        <v>1111</v>
      </c>
      <c r="AO3" s="21" t="s">
        <v>1112</v>
      </c>
      <c r="AP3" s="21" t="s">
        <v>1113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20779</v>
      </c>
      <c r="F4" s="22">
        <v>190935</v>
      </c>
      <c r="G4" s="22">
        <v>0</v>
      </c>
      <c r="H4" s="22">
        <v>0</v>
      </c>
      <c r="I4" s="22">
        <v>67675</v>
      </c>
      <c r="J4" s="22">
        <v>0</v>
      </c>
      <c r="K4" s="22">
        <v>2569515</v>
      </c>
      <c r="L4" s="22">
        <v>0</v>
      </c>
      <c r="M4" s="22">
        <v>40</v>
      </c>
      <c r="N4" s="22">
        <v>0</v>
      </c>
      <c r="O4" s="22">
        <v>37406</v>
      </c>
      <c r="P4" s="22">
        <v>0</v>
      </c>
      <c r="Q4" s="22">
        <v>74562</v>
      </c>
      <c r="R4" s="22">
        <v>0</v>
      </c>
      <c r="S4" s="22">
        <v>0</v>
      </c>
      <c r="T4" s="22">
        <v>6309898</v>
      </c>
      <c r="U4" s="22">
        <v>6525081</v>
      </c>
      <c r="V4" s="22">
        <v>3005952</v>
      </c>
      <c r="W4" s="22">
        <v>0</v>
      </c>
      <c r="X4" s="22">
        <v>0</v>
      </c>
      <c r="Y4" s="22">
        <v>0</v>
      </c>
      <c r="Z4" s="22">
        <v>27425</v>
      </c>
      <c r="AA4" s="22">
        <v>0</v>
      </c>
      <c r="AB4" s="22">
        <v>5718</v>
      </c>
      <c r="AC4" s="22">
        <v>0</v>
      </c>
      <c r="AD4" s="22">
        <v>0</v>
      </c>
      <c r="AE4" s="22">
        <v>0</v>
      </c>
      <c r="AF4" s="22">
        <v>84416</v>
      </c>
      <c r="AG4" s="22">
        <v>0</v>
      </c>
      <c r="AH4" s="22">
        <v>0</v>
      </c>
      <c r="AI4" s="22">
        <v>2859068</v>
      </c>
      <c r="AJ4" s="22">
        <v>152540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21931010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16747</v>
      </c>
      <c r="G5" s="22">
        <v>0</v>
      </c>
      <c r="H5" s="22">
        <v>0</v>
      </c>
      <c r="I5" s="22">
        <v>9199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2083075</v>
      </c>
      <c r="U5" s="22">
        <v>898467</v>
      </c>
      <c r="V5" s="22">
        <v>1069634</v>
      </c>
      <c r="W5" s="22">
        <v>0</v>
      </c>
      <c r="X5" s="22">
        <v>0</v>
      </c>
      <c r="Y5" s="22">
        <v>0</v>
      </c>
      <c r="Z5" s="22">
        <v>39952</v>
      </c>
      <c r="AA5" s="22">
        <v>0</v>
      </c>
      <c r="AB5" s="22">
        <v>9881</v>
      </c>
      <c r="AC5" s="22">
        <v>0</v>
      </c>
      <c r="AD5" s="22">
        <v>538034</v>
      </c>
      <c r="AE5" s="22">
        <v>0</v>
      </c>
      <c r="AF5" s="22">
        <v>0</v>
      </c>
      <c r="AG5" s="22">
        <v>0</v>
      </c>
      <c r="AH5" s="22">
        <v>0</v>
      </c>
      <c r="AI5" s="22">
        <v>646813</v>
      </c>
      <c r="AJ5" s="22">
        <v>6007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5317809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19896000</v>
      </c>
      <c r="G6" s="22">
        <v>0</v>
      </c>
      <c r="H6" s="22">
        <v>22110000</v>
      </c>
      <c r="I6" s="22">
        <v>21769000</v>
      </c>
      <c r="J6" s="22">
        <v>0</v>
      </c>
      <c r="K6" s="22">
        <v>2839000</v>
      </c>
      <c r="L6" s="22">
        <v>0</v>
      </c>
      <c r="M6" s="22">
        <v>0</v>
      </c>
      <c r="N6" s="22">
        <v>2388000</v>
      </c>
      <c r="O6" s="22">
        <v>62975000</v>
      </c>
      <c r="P6" s="22">
        <v>0</v>
      </c>
      <c r="Q6" s="22">
        <v>150463000</v>
      </c>
      <c r="R6" s="22">
        <v>0</v>
      </c>
      <c r="S6" s="22">
        <v>0</v>
      </c>
      <c r="T6" s="22">
        <v>231062000</v>
      </c>
      <c r="U6" s="22">
        <v>139636000</v>
      </c>
      <c r="V6" s="22">
        <v>82418000</v>
      </c>
      <c r="W6" s="22">
        <v>0</v>
      </c>
      <c r="X6" s="22">
        <v>116000</v>
      </c>
      <c r="Y6" s="22">
        <v>0</v>
      </c>
      <c r="Z6" s="22">
        <v>0</v>
      </c>
      <c r="AA6" s="22">
        <v>0</v>
      </c>
      <c r="AB6" s="22">
        <v>1187000</v>
      </c>
      <c r="AC6" s="22">
        <v>0</v>
      </c>
      <c r="AD6" s="22">
        <v>57863000</v>
      </c>
      <c r="AE6" s="22">
        <v>0</v>
      </c>
      <c r="AF6" s="22">
        <v>0</v>
      </c>
      <c r="AG6" s="22">
        <v>0</v>
      </c>
      <c r="AH6" s="22">
        <v>0</v>
      </c>
      <c r="AI6" s="22">
        <v>43791000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838513000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46466</v>
      </c>
      <c r="G7" s="22">
        <v>0</v>
      </c>
      <c r="H7" s="22">
        <v>399302</v>
      </c>
      <c r="I7" s="22">
        <v>22849</v>
      </c>
      <c r="J7" s="22">
        <v>0</v>
      </c>
      <c r="K7" s="22">
        <v>0</v>
      </c>
      <c r="L7" s="22">
        <v>49014</v>
      </c>
      <c r="M7" s="22">
        <v>0</v>
      </c>
      <c r="N7" s="22">
        <v>40061</v>
      </c>
      <c r="O7" s="22">
        <v>10770</v>
      </c>
      <c r="P7" s="22">
        <v>103104</v>
      </c>
      <c r="Q7" s="22">
        <v>0</v>
      </c>
      <c r="R7" s="22">
        <v>0</v>
      </c>
      <c r="S7" s="22">
        <v>0</v>
      </c>
      <c r="T7" s="22">
        <v>4511118</v>
      </c>
      <c r="U7" s="22">
        <v>2651988</v>
      </c>
      <c r="V7" s="22">
        <v>1875483</v>
      </c>
      <c r="W7" s="22">
        <v>0</v>
      </c>
      <c r="X7" s="22">
        <v>9966</v>
      </c>
      <c r="Y7" s="22">
        <v>0</v>
      </c>
      <c r="Z7" s="22">
        <v>114621</v>
      </c>
      <c r="AA7" s="22">
        <v>0</v>
      </c>
      <c r="AB7" s="22">
        <v>0</v>
      </c>
      <c r="AC7" s="22">
        <v>0</v>
      </c>
      <c r="AD7" s="22">
        <v>4718813</v>
      </c>
      <c r="AE7" s="22">
        <v>0</v>
      </c>
      <c r="AF7" s="22">
        <v>0</v>
      </c>
      <c r="AG7" s="22">
        <v>0</v>
      </c>
      <c r="AH7" s="22">
        <v>0</v>
      </c>
      <c r="AI7" s="22">
        <v>1334360</v>
      </c>
      <c r="AJ7" s="22">
        <v>4131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15892046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21112</v>
      </c>
      <c r="G8" s="22">
        <v>0</v>
      </c>
      <c r="H8" s="22">
        <v>0</v>
      </c>
      <c r="I8" s="22">
        <v>157109</v>
      </c>
      <c r="J8" s="22">
        <v>0</v>
      </c>
      <c r="K8" s="22">
        <v>0</v>
      </c>
      <c r="L8" s="22">
        <v>0</v>
      </c>
      <c r="M8" s="22">
        <v>0</v>
      </c>
      <c r="N8" s="22">
        <v>5200</v>
      </c>
      <c r="O8" s="22">
        <v>0</v>
      </c>
      <c r="P8" s="22">
        <v>0</v>
      </c>
      <c r="Q8" s="22">
        <v>17650</v>
      </c>
      <c r="R8" s="22">
        <v>0</v>
      </c>
      <c r="S8" s="22">
        <v>0</v>
      </c>
      <c r="T8" s="22">
        <v>2088112</v>
      </c>
      <c r="U8" s="22">
        <v>1107401</v>
      </c>
      <c r="V8" s="22">
        <v>1838772</v>
      </c>
      <c r="W8" s="22">
        <v>71848</v>
      </c>
      <c r="X8" s="22">
        <v>20062</v>
      </c>
      <c r="Y8" s="22">
        <v>0</v>
      </c>
      <c r="Z8" s="22">
        <v>3748</v>
      </c>
      <c r="AA8" s="22">
        <v>0</v>
      </c>
      <c r="AB8" s="22">
        <v>312665</v>
      </c>
      <c r="AC8" s="22">
        <v>0</v>
      </c>
      <c r="AD8" s="22">
        <v>0</v>
      </c>
      <c r="AE8" s="22">
        <v>0</v>
      </c>
      <c r="AF8" s="22">
        <v>24607</v>
      </c>
      <c r="AG8" s="22">
        <v>15619</v>
      </c>
      <c r="AH8" s="22">
        <v>0</v>
      </c>
      <c r="AI8" s="22">
        <v>439491</v>
      </c>
      <c r="AJ8" s="22">
        <v>0</v>
      </c>
      <c r="AK8" s="22">
        <v>0</v>
      </c>
      <c r="AL8" s="22">
        <v>404</v>
      </c>
      <c r="AM8" s="22">
        <v>0</v>
      </c>
      <c r="AN8" s="22">
        <v>0</v>
      </c>
      <c r="AO8" s="22">
        <v>0</v>
      </c>
      <c r="AP8" s="22">
        <v>6123800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13176000</v>
      </c>
      <c r="G9" s="22">
        <v>0</v>
      </c>
      <c r="H9" s="22">
        <v>22664000</v>
      </c>
      <c r="I9" s="22">
        <v>2556000</v>
      </c>
      <c r="J9" s="22">
        <v>0</v>
      </c>
      <c r="K9" s="22">
        <v>34000</v>
      </c>
      <c r="L9" s="22">
        <v>0</v>
      </c>
      <c r="M9" s="22">
        <v>0</v>
      </c>
      <c r="N9" s="22">
        <v>11447000</v>
      </c>
      <c r="O9" s="22">
        <v>13292000</v>
      </c>
      <c r="P9" s="22">
        <v>0</v>
      </c>
      <c r="Q9" s="22">
        <v>102143000</v>
      </c>
      <c r="R9" s="22">
        <v>26721000</v>
      </c>
      <c r="S9" s="22">
        <v>2059000</v>
      </c>
      <c r="T9" s="22">
        <v>0</v>
      </c>
      <c r="U9" s="22">
        <v>77380000</v>
      </c>
      <c r="V9" s="22">
        <v>117293000</v>
      </c>
      <c r="W9" s="22">
        <v>0</v>
      </c>
      <c r="X9" s="22">
        <v>1626000</v>
      </c>
      <c r="Y9" s="22">
        <v>0</v>
      </c>
      <c r="Z9" s="22">
        <v>1504000</v>
      </c>
      <c r="AA9" s="22">
        <v>0</v>
      </c>
      <c r="AB9" s="22">
        <v>667000</v>
      </c>
      <c r="AC9" s="22">
        <v>0</v>
      </c>
      <c r="AD9" s="22">
        <v>19337000</v>
      </c>
      <c r="AE9" s="22">
        <v>407000</v>
      </c>
      <c r="AF9" s="22">
        <v>8724000</v>
      </c>
      <c r="AG9" s="22">
        <v>787000</v>
      </c>
      <c r="AH9" s="22">
        <v>0</v>
      </c>
      <c r="AI9" s="22">
        <v>23958000</v>
      </c>
      <c r="AJ9" s="22">
        <v>1207000</v>
      </c>
      <c r="AK9" s="22">
        <v>21568000</v>
      </c>
      <c r="AL9" s="22">
        <v>0</v>
      </c>
      <c r="AM9" s="22">
        <v>0</v>
      </c>
      <c r="AN9" s="22">
        <v>0</v>
      </c>
      <c r="AO9" s="22">
        <v>0</v>
      </c>
      <c r="AP9" s="22">
        <v>468550000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6597</v>
      </c>
      <c r="F10" s="22">
        <v>0</v>
      </c>
      <c r="G10" s="22">
        <v>18762</v>
      </c>
      <c r="H10" s="22">
        <v>23489</v>
      </c>
      <c r="I10" s="22">
        <v>5983</v>
      </c>
      <c r="J10" s="22">
        <v>0</v>
      </c>
      <c r="K10" s="22">
        <v>0</v>
      </c>
      <c r="L10" s="22">
        <v>0</v>
      </c>
      <c r="M10" s="22">
        <v>0</v>
      </c>
      <c r="N10" s="22">
        <v>20928</v>
      </c>
      <c r="O10" s="22">
        <v>230324</v>
      </c>
      <c r="P10" s="22">
        <v>0</v>
      </c>
      <c r="Q10" s="22">
        <v>0</v>
      </c>
      <c r="R10" s="22">
        <v>0</v>
      </c>
      <c r="S10" s="22">
        <v>123840</v>
      </c>
      <c r="T10" s="22">
        <v>3799745</v>
      </c>
      <c r="U10" s="22">
        <v>3777515</v>
      </c>
      <c r="V10" s="22">
        <v>1356039</v>
      </c>
      <c r="W10" s="22">
        <v>0</v>
      </c>
      <c r="X10" s="22">
        <v>59481</v>
      </c>
      <c r="Y10" s="22">
        <v>0</v>
      </c>
      <c r="Z10" s="22">
        <v>45445</v>
      </c>
      <c r="AA10" s="22">
        <v>0</v>
      </c>
      <c r="AB10" s="22">
        <v>321968</v>
      </c>
      <c r="AC10" s="22">
        <v>0</v>
      </c>
      <c r="AD10" s="22">
        <v>0</v>
      </c>
      <c r="AE10" s="22">
        <v>0</v>
      </c>
      <c r="AF10" s="22">
        <v>7850</v>
      </c>
      <c r="AG10" s="22">
        <v>0</v>
      </c>
      <c r="AH10" s="22">
        <v>0</v>
      </c>
      <c r="AI10" s="22">
        <v>1407593</v>
      </c>
      <c r="AJ10" s="22">
        <v>193570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11399129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1857440</v>
      </c>
      <c r="G11" s="22">
        <v>0</v>
      </c>
      <c r="H11" s="22">
        <v>126869</v>
      </c>
      <c r="I11" s="22">
        <v>2419514</v>
      </c>
      <c r="J11" s="22">
        <v>0</v>
      </c>
      <c r="K11" s="22">
        <v>0</v>
      </c>
      <c r="L11" s="22">
        <v>15486</v>
      </c>
      <c r="M11" s="22">
        <v>0</v>
      </c>
      <c r="N11" s="22">
        <v>728915</v>
      </c>
      <c r="O11" s="22">
        <v>192467</v>
      </c>
      <c r="P11" s="22">
        <v>5044062</v>
      </c>
      <c r="Q11" s="22">
        <v>646614</v>
      </c>
      <c r="R11" s="22">
        <v>14225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281165</v>
      </c>
      <c r="Y11" s="22">
        <v>0</v>
      </c>
      <c r="Z11" s="22">
        <v>64833</v>
      </c>
      <c r="AA11" s="22">
        <v>0</v>
      </c>
      <c r="AB11" s="22">
        <v>127052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128485</v>
      </c>
      <c r="AI11" s="22">
        <v>6620418</v>
      </c>
      <c r="AJ11" s="22">
        <v>256969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18524514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85648</v>
      </c>
      <c r="G12" s="22">
        <v>5944</v>
      </c>
      <c r="H12" s="22">
        <v>39202</v>
      </c>
      <c r="I12" s="22">
        <v>0</v>
      </c>
      <c r="J12" s="22">
        <v>0</v>
      </c>
      <c r="K12" s="22">
        <v>608</v>
      </c>
      <c r="L12" s="22">
        <v>0</v>
      </c>
      <c r="M12" s="22">
        <v>0</v>
      </c>
      <c r="N12" s="22">
        <v>0</v>
      </c>
      <c r="O12" s="22">
        <v>9020</v>
      </c>
      <c r="P12" s="22">
        <v>0</v>
      </c>
      <c r="Q12" s="22">
        <v>0</v>
      </c>
      <c r="R12" s="22">
        <v>0</v>
      </c>
      <c r="S12" s="22">
        <v>975</v>
      </c>
      <c r="T12" s="22">
        <v>2954321</v>
      </c>
      <c r="U12" s="22">
        <v>1018317</v>
      </c>
      <c r="V12" s="22">
        <v>1598696</v>
      </c>
      <c r="W12" s="22">
        <v>0</v>
      </c>
      <c r="X12" s="22">
        <v>0</v>
      </c>
      <c r="Y12" s="22">
        <v>0</v>
      </c>
      <c r="Z12" s="22">
        <v>36235</v>
      </c>
      <c r="AA12" s="22">
        <v>0</v>
      </c>
      <c r="AB12" s="22">
        <v>36904</v>
      </c>
      <c r="AC12" s="22">
        <v>1422</v>
      </c>
      <c r="AD12" s="22">
        <v>-55264</v>
      </c>
      <c r="AE12" s="22">
        <v>0</v>
      </c>
      <c r="AF12" s="22">
        <v>0</v>
      </c>
      <c r="AG12" s="22">
        <v>0</v>
      </c>
      <c r="AH12" s="22">
        <v>6088</v>
      </c>
      <c r="AI12" s="22">
        <v>518466</v>
      </c>
      <c r="AJ12" s="22">
        <v>394131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6650713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5458</v>
      </c>
      <c r="F13" s="22">
        <v>43209</v>
      </c>
      <c r="G13" s="22">
        <v>0</v>
      </c>
      <c r="H13" s="22">
        <v>0</v>
      </c>
      <c r="I13" s="22">
        <v>53027</v>
      </c>
      <c r="J13" s="22">
        <v>0</v>
      </c>
      <c r="K13" s="22">
        <v>434597</v>
      </c>
      <c r="L13" s="22">
        <v>20180</v>
      </c>
      <c r="M13" s="22">
        <v>0</v>
      </c>
      <c r="N13" s="22">
        <v>0</v>
      </c>
      <c r="O13" s="22">
        <v>12634</v>
      </c>
      <c r="P13" s="22">
        <v>0</v>
      </c>
      <c r="Q13" s="22">
        <v>104322</v>
      </c>
      <c r="R13" s="22">
        <v>479134</v>
      </c>
      <c r="S13" s="22">
        <v>0</v>
      </c>
      <c r="T13" s="22">
        <v>3828144</v>
      </c>
      <c r="U13" s="22">
        <v>2844359</v>
      </c>
      <c r="V13" s="22">
        <v>1682350</v>
      </c>
      <c r="W13" s="22">
        <v>0</v>
      </c>
      <c r="X13" s="22">
        <v>923089</v>
      </c>
      <c r="Y13" s="22">
        <v>0</v>
      </c>
      <c r="Z13" s="22">
        <v>54380</v>
      </c>
      <c r="AA13" s="22">
        <v>0</v>
      </c>
      <c r="AB13" s="22">
        <v>3469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2473381</v>
      </c>
      <c r="AJ13" s="22">
        <v>30457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12992190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2191000</v>
      </c>
      <c r="G14" s="22">
        <v>0</v>
      </c>
      <c r="H14" s="22">
        <v>1546000</v>
      </c>
      <c r="I14" s="22">
        <v>307000</v>
      </c>
      <c r="J14" s="22">
        <v>0</v>
      </c>
      <c r="K14" s="22">
        <v>7671000</v>
      </c>
      <c r="L14" s="22">
        <v>76000</v>
      </c>
      <c r="M14" s="22">
        <v>1507000</v>
      </c>
      <c r="N14" s="22">
        <v>697000</v>
      </c>
      <c r="O14" s="22">
        <v>2039000</v>
      </c>
      <c r="P14" s="22">
        <v>0</v>
      </c>
      <c r="Q14" s="22">
        <v>5284000</v>
      </c>
      <c r="R14" s="22">
        <v>6000</v>
      </c>
      <c r="S14" s="22">
        <v>2887000</v>
      </c>
      <c r="T14" s="22">
        <v>17614000</v>
      </c>
      <c r="U14" s="22">
        <v>14297000</v>
      </c>
      <c r="V14" s="22">
        <v>16346000</v>
      </c>
      <c r="W14" s="22">
        <v>0</v>
      </c>
      <c r="X14" s="22">
        <v>0</v>
      </c>
      <c r="Y14" s="22">
        <v>0</v>
      </c>
      <c r="Z14" s="22">
        <v>787000</v>
      </c>
      <c r="AA14" s="22">
        <v>0</v>
      </c>
      <c r="AB14" s="22">
        <v>662000</v>
      </c>
      <c r="AC14" s="22">
        <v>0</v>
      </c>
      <c r="AD14" s="22">
        <v>14755000</v>
      </c>
      <c r="AE14" s="22">
        <v>228000</v>
      </c>
      <c r="AF14" s="22">
        <v>0</v>
      </c>
      <c r="AG14" s="22">
        <v>0</v>
      </c>
      <c r="AH14" s="22">
        <v>0</v>
      </c>
      <c r="AI14" s="22">
        <v>4290000</v>
      </c>
      <c r="AJ14" s="22">
        <v>710000</v>
      </c>
      <c r="AK14" s="22">
        <v>0</v>
      </c>
      <c r="AL14" s="22">
        <v>0</v>
      </c>
      <c r="AM14" s="22">
        <v>0</v>
      </c>
      <c r="AN14" s="22">
        <v>60710000</v>
      </c>
      <c r="AO14" s="22">
        <v>0</v>
      </c>
      <c r="AP14" s="22">
        <v>154610000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44000</v>
      </c>
      <c r="G15" s="22">
        <v>0</v>
      </c>
      <c r="H15" s="22">
        <v>0</v>
      </c>
      <c r="I15" s="22">
        <v>367000</v>
      </c>
      <c r="J15" s="22">
        <v>680000</v>
      </c>
      <c r="K15" s="22">
        <v>0</v>
      </c>
      <c r="L15" s="22">
        <v>0</v>
      </c>
      <c r="M15" s="22">
        <v>0</v>
      </c>
      <c r="N15" s="22">
        <v>146000</v>
      </c>
      <c r="O15" s="22">
        <v>109000</v>
      </c>
      <c r="P15" s="22">
        <v>304000</v>
      </c>
      <c r="Q15" s="22">
        <v>897000</v>
      </c>
      <c r="R15" s="22">
        <v>0</v>
      </c>
      <c r="S15" s="22">
        <v>206000</v>
      </c>
      <c r="T15" s="22">
        <v>12549000</v>
      </c>
      <c r="U15" s="22">
        <v>10750000</v>
      </c>
      <c r="V15" s="22">
        <v>7589000</v>
      </c>
      <c r="W15" s="22">
        <v>0</v>
      </c>
      <c r="X15" s="22">
        <v>252000</v>
      </c>
      <c r="Y15" s="22">
        <v>22000</v>
      </c>
      <c r="Z15" s="22">
        <v>462000</v>
      </c>
      <c r="AA15" s="22">
        <v>0</v>
      </c>
      <c r="AB15" s="22">
        <v>0</v>
      </c>
      <c r="AC15" s="22">
        <v>0</v>
      </c>
      <c r="AD15" s="22">
        <v>9566000</v>
      </c>
      <c r="AE15" s="22">
        <v>0</v>
      </c>
      <c r="AF15" s="22">
        <v>0</v>
      </c>
      <c r="AG15" s="22">
        <v>0</v>
      </c>
      <c r="AH15" s="22">
        <v>0</v>
      </c>
      <c r="AI15" s="22">
        <v>4545000</v>
      </c>
      <c r="AJ15" s="22">
        <v>1203000</v>
      </c>
      <c r="AK15" s="22">
        <v>0</v>
      </c>
      <c r="AL15" s="22">
        <v>0</v>
      </c>
      <c r="AM15" s="22">
        <v>100858000</v>
      </c>
      <c r="AN15" s="22">
        <v>76109000</v>
      </c>
      <c r="AO15" s="22">
        <v>0</v>
      </c>
      <c r="AP15" s="22">
        <v>226658000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240738</v>
      </c>
      <c r="G16" s="22">
        <v>0</v>
      </c>
      <c r="H16" s="22">
        <v>0</v>
      </c>
      <c r="I16" s="22">
        <v>1807248</v>
      </c>
      <c r="J16" s="22">
        <v>0</v>
      </c>
      <c r="K16" s="22">
        <v>7463449</v>
      </c>
      <c r="L16" s="22">
        <v>1219043</v>
      </c>
      <c r="M16" s="22">
        <v>78455</v>
      </c>
      <c r="N16" s="22">
        <v>5151</v>
      </c>
      <c r="O16" s="22">
        <v>123912</v>
      </c>
      <c r="P16" s="22">
        <v>0</v>
      </c>
      <c r="Q16" s="22">
        <v>4433174</v>
      </c>
      <c r="R16" s="22">
        <v>0</v>
      </c>
      <c r="S16" s="22">
        <v>0</v>
      </c>
      <c r="T16" s="22">
        <v>16301156</v>
      </c>
      <c r="U16" s="22">
        <v>17995748</v>
      </c>
      <c r="V16" s="22">
        <v>14387313</v>
      </c>
      <c r="W16" s="22">
        <v>0</v>
      </c>
      <c r="X16" s="22">
        <v>0</v>
      </c>
      <c r="Y16" s="22">
        <v>0</v>
      </c>
      <c r="Z16" s="22">
        <v>331723</v>
      </c>
      <c r="AA16" s="22">
        <v>0</v>
      </c>
      <c r="AB16" s="22">
        <v>0</v>
      </c>
      <c r="AC16" s="22">
        <v>51952</v>
      </c>
      <c r="AD16" s="22">
        <v>10526000</v>
      </c>
      <c r="AE16" s="22">
        <v>0</v>
      </c>
      <c r="AF16" s="22">
        <v>0</v>
      </c>
      <c r="AG16" s="22">
        <v>0</v>
      </c>
      <c r="AH16" s="22">
        <v>0</v>
      </c>
      <c r="AI16" s="22">
        <v>6004223</v>
      </c>
      <c r="AJ16" s="22">
        <v>189728</v>
      </c>
      <c r="AK16" s="22">
        <v>0</v>
      </c>
      <c r="AL16" s="22">
        <v>0</v>
      </c>
      <c r="AM16" s="22">
        <v>0</v>
      </c>
      <c r="AN16" s="22">
        <v>33628679</v>
      </c>
      <c r="AO16" s="22">
        <v>0</v>
      </c>
      <c r="AP16" s="22">
        <v>114787692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260590</v>
      </c>
      <c r="H17" s="22">
        <v>34318</v>
      </c>
      <c r="I17" s="22">
        <v>2697676</v>
      </c>
      <c r="J17" s="22">
        <v>0</v>
      </c>
      <c r="K17" s="22">
        <v>0</v>
      </c>
      <c r="L17" s="22">
        <v>2050</v>
      </c>
      <c r="M17" s="22">
        <v>0</v>
      </c>
      <c r="N17" s="22">
        <v>159134</v>
      </c>
      <c r="O17" s="22">
        <v>9924</v>
      </c>
      <c r="P17" s="22">
        <v>0</v>
      </c>
      <c r="Q17" s="22">
        <v>421889</v>
      </c>
      <c r="R17" s="22">
        <v>0</v>
      </c>
      <c r="S17" s="22">
        <v>0</v>
      </c>
      <c r="T17" s="22">
        <v>8007734</v>
      </c>
      <c r="U17" s="22">
        <v>0</v>
      </c>
      <c r="V17" s="22">
        <v>2372434</v>
      </c>
      <c r="W17" s="22">
        <v>0</v>
      </c>
      <c r="X17" s="22">
        <v>25817</v>
      </c>
      <c r="Y17" s="22">
        <v>0</v>
      </c>
      <c r="Z17" s="22">
        <v>0</v>
      </c>
      <c r="AA17" s="22">
        <v>0</v>
      </c>
      <c r="AB17" s="22">
        <v>170999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2512493</v>
      </c>
      <c r="AJ17" s="22">
        <v>117559</v>
      </c>
      <c r="AK17" s="22">
        <v>0</v>
      </c>
      <c r="AL17" s="22">
        <v>98490</v>
      </c>
      <c r="AM17" s="22">
        <v>0</v>
      </c>
      <c r="AN17" s="22">
        <v>0</v>
      </c>
      <c r="AO17" s="22">
        <v>0</v>
      </c>
      <c r="AP17" s="22">
        <v>16891107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12605</v>
      </c>
      <c r="F18" s="22">
        <v>299885</v>
      </c>
      <c r="G18" s="22">
        <v>0</v>
      </c>
      <c r="H18" s="22">
        <v>536827</v>
      </c>
      <c r="I18" s="22">
        <v>2574</v>
      </c>
      <c r="J18" s="22">
        <v>0</v>
      </c>
      <c r="K18" s="22">
        <v>611181</v>
      </c>
      <c r="L18" s="22">
        <v>13691</v>
      </c>
      <c r="M18" s="22">
        <v>0</v>
      </c>
      <c r="N18" s="22">
        <v>211732</v>
      </c>
      <c r="O18" s="22">
        <v>130544</v>
      </c>
      <c r="P18" s="22">
        <v>0</v>
      </c>
      <c r="Q18" s="22">
        <v>3358676</v>
      </c>
      <c r="R18" s="22">
        <v>2749222</v>
      </c>
      <c r="S18" s="22">
        <v>0</v>
      </c>
      <c r="T18" s="22">
        <v>8317254</v>
      </c>
      <c r="U18" s="22">
        <v>8795695</v>
      </c>
      <c r="V18" s="22">
        <v>3841427</v>
      </c>
      <c r="W18" s="22">
        <v>0</v>
      </c>
      <c r="X18" s="22">
        <v>199743</v>
      </c>
      <c r="Y18" s="22">
        <v>0</v>
      </c>
      <c r="Z18" s="22">
        <v>91120</v>
      </c>
      <c r="AA18" s="22">
        <v>0</v>
      </c>
      <c r="AB18" s="22">
        <v>699926</v>
      </c>
      <c r="AC18" s="22">
        <v>0</v>
      </c>
      <c r="AD18" s="22">
        <v>0</v>
      </c>
      <c r="AE18" s="22">
        <v>0</v>
      </c>
      <c r="AF18" s="22">
        <v>2787</v>
      </c>
      <c r="AG18" s="22">
        <v>0</v>
      </c>
      <c r="AH18" s="22">
        <v>0</v>
      </c>
      <c r="AI18" s="22">
        <v>6354518</v>
      </c>
      <c r="AJ18" s="22">
        <v>1476056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37705463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8972</v>
      </c>
      <c r="G19" s="22">
        <v>0</v>
      </c>
      <c r="H19" s="22">
        <v>13929</v>
      </c>
      <c r="I19" s="22">
        <v>0</v>
      </c>
      <c r="J19" s="22">
        <v>0</v>
      </c>
      <c r="K19" s="22">
        <v>0</v>
      </c>
      <c r="L19" s="22">
        <v>17729</v>
      </c>
      <c r="M19" s="22">
        <v>0</v>
      </c>
      <c r="N19" s="22">
        <v>1948</v>
      </c>
      <c r="O19" s="22">
        <v>0</v>
      </c>
      <c r="P19" s="22">
        <v>3857</v>
      </c>
      <c r="Q19" s="22">
        <v>0</v>
      </c>
      <c r="R19" s="22">
        <v>0</v>
      </c>
      <c r="S19" s="22">
        <v>0</v>
      </c>
      <c r="T19" s="22">
        <v>3291905</v>
      </c>
      <c r="U19" s="22">
        <v>945484</v>
      </c>
      <c r="V19" s="22">
        <v>1305373</v>
      </c>
      <c r="W19" s="22">
        <v>0</v>
      </c>
      <c r="X19" s="22">
        <v>73960</v>
      </c>
      <c r="Y19" s="22">
        <v>0</v>
      </c>
      <c r="Z19" s="22">
        <v>42045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166181</v>
      </c>
      <c r="AJ19" s="22">
        <v>22587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5893970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130167</v>
      </c>
      <c r="G20" s="22">
        <v>0</v>
      </c>
      <c r="H20" s="22">
        <v>32735</v>
      </c>
      <c r="I20" s="22">
        <v>47058</v>
      </c>
      <c r="J20" s="22">
        <v>0</v>
      </c>
      <c r="K20" s="22">
        <v>0</v>
      </c>
      <c r="L20" s="22">
        <v>85052</v>
      </c>
      <c r="M20" s="22">
        <v>0</v>
      </c>
      <c r="N20" s="22">
        <v>0</v>
      </c>
      <c r="O20" s="22">
        <v>76539</v>
      </c>
      <c r="P20" s="22">
        <v>0</v>
      </c>
      <c r="Q20" s="22">
        <v>10655</v>
      </c>
      <c r="R20" s="22">
        <v>0</v>
      </c>
      <c r="S20" s="22">
        <v>0</v>
      </c>
      <c r="T20" s="22">
        <v>853274</v>
      </c>
      <c r="U20" s="22">
        <v>579409</v>
      </c>
      <c r="V20" s="22">
        <v>713896</v>
      </c>
      <c r="W20" s="22">
        <v>0</v>
      </c>
      <c r="X20" s="22">
        <v>0</v>
      </c>
      <c r="Y20" s="22">
        <v>0</v>
      </c>
      <c r="Z20" s="22">
        <v>7265</v>
      </c>
      <c r="AA20" s="22">
        <v>0</v>
      </c>
      <c r="AB20" s="22">
        <v>85295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295961</v>
      </c>
      <c r="AJ20" s="22">
        <v>66465</v>
      </c>
      <c r="AK20" s="22">
        <v>49699</v>
      </c>
      <c r="AL20" s="22">
        <v>0</v>
      </c>
      <c r="AM20" s="22">
        <v>0</v>
      </c>
      <c r="AN20" s="22">
        <v>1028432</v>
      </c>
      <c r="AO20" s="22">
        <v>0</v>
      </c>
      <c r="AP20" s="22">
        <v>4061902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5961</v>
      </c>
      <c r="F21" s="22">
        <v>3115</v>
      </c>
      <c r="G21" s="22">
        <v>0</v>
      </c>
      <c r="H21" s="22">
        <v>0</v>
      </c>
      <c r="I21" s="22">
        <v>88951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713273</v>
      </c>
      <c r="U21" s="22">
        <v>1302556</v>
      </c>
      <c r="V21" s="22">
        <v>792595</v>
      </c>
      <c r="W21" s="22">
        <v>13165</v>
      </c>
      <c r="X21" s="22">
        <v>37510</v>
      </c>
      <c r="Y21" s="22">
        <v>490042</v>
      </c>
      <c r="Z21" s="22">
        <v>7462</v>
      </c>
      <c r="AA21" s="22">
        <v>0</v>
      </c>
      <c r="AB21" s="22">
        <v>0</v>
      </c>
      <c r="AC21" s="22">
        <v>0</v>
      </c>
      <c r="AD21" s="22">
        <v>0</v>
      </c>
      <c r="AE21" s="22">
        <v>12951</v>
      </c>
      <c r="AF21" s="22">
        <v>0</v>
      </c>
      <c r="AG21" s="22">
        <v>0</v>
      </c>
      <c r="AH21" s="22">
        <v>0</v>
      </c>
      <c r="AI21" s="22">
        <v>521604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3989185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32077</v>
      </c>
      <c r="G22" s="22">
        <v>0</v>
      </c>
      <c r="H22" s="22">
        <v>0</v>
      </c>
      <c r="I22" s="22">
        <v>29192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78970</v>
      </c>
      <c r="P22" s="22">
        <v>5458</v>
      </c>
      <c r="Q22" s="22">
        <v>0</v>
      </c>
      <c r="R22" s="22">
        <v>0</v>
      </c>
      <c r="S22" s="22">
        <v>0</v>
      </c>
      <c r="T22" s="22">
        <v>1474900</v>
      </c>
      <c r="U22" s="22">
        <v>326407</v>
      </c>
      <c r="V22" s="22">
        <v>7605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1840</v>
      </c>
      <c r="AC22" s="22">
        <v>2835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10572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1969856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741558</v>
      </c>
      <c r="G23" s="22">
        <v>0</v>
      </c>
      <c r="H23" s="22">
        <v>431485</v>
      </c>
      <c r="I23" s="22">
        <v>1796836</v>
      </c>
      <c r="J23" s="22">
        <v>0</v>
      </c>
      <c r="K23" s="22">
        <v>1456885</v>
      </c>
      <c r="L23" s="22">
        <v>7113</v>
      </c>
      <c r="M23" s="22">
        <v>0</v>
      </c>
      <c r="N23" s="22">
        <v>29755</v>
      </c>
      <c r="O23" s="22">
        <v>45208</v>
      </c>
      <c r="P23" s="22">
        <v>135138</v>
      </c>
      <c r="Q23" s="22">
        <v>3992573</v>
      </c>
      <c r="R23" s="22">
        <v>0</v>
      </c>
      <c r="S23" s="22">
        <v>0</v>
      </c>
      <c r="T23" s="22">
        <v>19058432</v>
      </c>
      <c r="U23" s="22">
        <v>15587906</v>
      </c>
      <c r="V23" s="22">
        <v>6799900</v>
      </c>
      <c r="W23" s="22">
        <v>140948</v>
      </c>
      <c r="X23" s="22">
        <v>1288511</v>
      </c>
      <c r="Y23" s="22">
        <v>0</v>
      </c>
      <c r="Z23" s="22">
        <v>0</v>
      </c>
      <c r="AA23" s="22">
        <v>0</v>
      </c>
      <c r="AB23" s="22">
        <v>936381</v>
      </c>
      <c r="AC23" s="22">
        <v>46454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14838988</v>
      </c>
      <c r="AJ23" s="22">
        <v>134891</v>
      </c>
      <c r="AK23" s="22">
        <v>0</v>
      </c>
      <c r="AL23" s="22">
        <v>0</v>
      </c>
      <c r="AM23" s="22">
        <v>0</v>
      </c>
      <c r="AN23" s="22">
        <v>0</v>
      </c>
      <c r="AO23" s="22">
        <v>2729798</v>
      </c>
      <c r="AP23" s="22">
        <v>70198760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407547</v>
      </c>
      <c r="G24" s="22">
        <v>137865</v>
      </c>
      <c r="H24" s="22">
        <v>919837</v>
      </c>
      <c r="I24" s="22">
        <v>13009</v>
      </c>
      <c r="J24" s="22">
        <v>0</v>
      </c>
      <c r="K24" s="22">
        <v>1325849</v>
      </c>
      <c r="L24" s="22">
        <v>0</v>
      </c>
      <c r="M24" s="22">
        <v>0</v>
      </c>
      <c r="N24" s="22">
        <v>72859</v>
      </c>
      <c r="O24" s="22">
        <v>1459192</v>
      </c>
      <c r="P24" s="22">
        <v>0</v>
      </c>
      <c r="Q24" s="22">
        <v>1195098</v>
      </c>
      <c r="R24" s="22">
        <v>0</v>
      </c>
      <c r="S24" s="22">
        <v>0</v>
      </c>
      <c r="T24" s="22">
        <v>16823580</v>
      </c>
      <c r="U24" s="22">
        <v>10866732</v>
      </c>
      <c r="V24" s="22">
        <v>7997343</v>
      </c>
      <c r="W24" s="22">
        <v>0</v>
      </c>
      <c r="X24" s="22">
        <v>8936</v>
      </c>
      <c r="Y24" s="22">
        <v>0</v>
      </c>
      <c r="Z24" s="22">
        <v>19469</v>
      </c>
      <c r="AA24" s="22">
        <v>0</v>
      </c>
      <c r="AB24" s="22">
        <v>159857</v>
      </c>
      <c r="AC24" s="22">
        <v>0</v>
      </c>
      <c r="AD24" s="22">
        <v>5577192</v>
      </c>
      <c r="AE24" s="22">
        <v>41373602</v>
      </c>
      <c r="AF24" s="22">
        <v>0</v>
      </c>
      <c r="AG24" s="22">
        <v>0</v>
      </c>
      <c r="AH24" s="22">
        <v>10787</v>
      </c>
      <c r="AI24" s="22">
        <v>8441065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96809819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5635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11716</v>
      </c>
      <c r="P25" s="22">
        <v>0</v>
      </c>
      <c r="Q25" s="22">
        <v>0</v>
      </c>
      <c r="R25" s="22">
        <v>0</v>
      </c>
      <c r="S25" s="22">
        <v>0</v>
      </c>
      <c r="T25" s="22">
        <v>70420</v>
      </c>
      <c r="U25" s="22">
        <v>14184</v>
      </c>
      <c r="V25" s="22">
        <v>10964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8639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121558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26848</v>
      </c>
      <c r="G26" s="22">
        <v>0</v>
      </c>
      <c r="H26" s="22">
        <v>0</v>
      </c>
      <c r="I26" s="22">
        <v>1950</v>
      </c>
      <c r="J26" s="22">
        <v>0</v>
      </c>
      <c r="K26" s="22">
        <v>0</v>
      </c>
      <c r="L26" s="22">
        <v>0</v>
      </c>
      <c r="M26" s="22">
        <v>0</v>
      </c>
      <c r="N26" s="22">
        <v>70405</v>
      </c>
      <c r="O26" s="22">
        <v>117320</v>
      </c>
      <c r="P26" s="22">
        <v>8410</v>
      </c>
      <c r="Q26" s="22">
        <v>20300</v>
      </c>
      <c r="R26" s="22">
        <v>0</v>
      </c>
      <c r="S26" s="22">
        <v>0</v>
      </c>
      <c r="T26" s="22">
        <v>133331</v>
      </c>
      <c r="U26" s="22">
        <v>42058</v>
      </c>
      <c r="V26" s="22">
        <v>0</v>
      </c>
      <c r="W26" s="22">
        <v>0</v>
      </c>
      <c r="X26" s="22">
        <v>526164</v>
      </c>
      <c r="Y26" s="22">
        <v>0</v>
      </c>
      <c r="Z26" s="22">
        <v>-1150</v>
      </c>
      <c r="AA26" s="22">
        <v>0</v>
      </c>
      <c r="AB26" s="22">
        <v>10</v>
      </c>
      <c r="AC26" s="22">
        <v>23980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491821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1461447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8681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153658</v>
      </c>
      <c r="P27" s="22">
        <v>0</v>
      </c>
      <c r="Q27" s="22">
        <v>0</v>
      </c>
      <c r="R27" s="22">
        <v>0</v>
      </c>
      <c r="S27" s="22">
        <v>0</v>
      </c>
      <c r="T27" s="22">
        <v>74375</v>
      </c>
      <c r="U27" s="22">
        <v>24086</v>
      </c>
      <c r="V27" s="22">
        <v>0</v>
      </c>
      <c r="W27" s="22">
        <v>1714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23897</v>
      </c>
      <c r="AD27" s="22">
        <v>8205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7657</v>
      </c>
      <c r="AM27" s="22">
        <v>0</v>
      </c>
      <c r="AN27" s="22">
        <v>0</v>
      </c>
      <c r="AO27" s="22">
        <v>0</v>
      </c>
      <c r="AP27" s="22">
        <v>302273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24186</v>
      </c>
      <c r="G28" s="22">
        <v>0</v>
      </c>
      <c r="H28" s="22">
        <v>0</v>
      </c>
      <c r="I28" s="22">
        <v>78294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111474</v>
      </c>
      <c r="P28" s="22">
        <v>0</v>
      </c>
      <c r="Q28" s="22">
        <v>0</v>
      </c>
      <c r="R28" s="22">
        <v>0</v>
      </c>
      <c r="S28" s="22">
        <v>0</v>
      </c>
      <c r="T28" s="22">
        <v>25898</v>
      </c>
      <c r="U28" s="22">
        <v>11423</v>
      </c>
      <c r="V28" s="22">
        <v>4404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23189</v>
      </c>
      <c r="AD28" s="22">
        <v>0</v>
      </c>
      <c r="AE28" s="22">
        <v>0</v>
      </c>
      <c r="AF28" s="22">
        <v>0</v>
      </c>
      <c r="AG28" s="22">
        <v>138323</v>
      </c>
      <c r="AH28" s="22">
        <v>0</v>
      </c>
      <c r="AI28" s="22">
        <v>28547</v>
      </c>
      <c r="AJ28" s="22">
        <v>0</v>
      </c>
      <c r="AK28" s="22">
        <v>0</v>
      </c>
      <c r="AL28" s="22">
        <v>20308</v>
      </c>
      <c r="AM28" s="22">
        <v>0</v>
      </c>
      <c r="AN28" s="22">
        <v>0</v>
      </c>
      <c r="AO28" s="22">
        <v>0</v>
      </c>
      <c r="AP28" s="22">
        <v>466046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9557</v>
      </c>
      <c r="F29" s="22">
        <v>6987</v>
      </c>
      <c r="G29" s="22">
        <v>0</v>
      </c>
      <c r="H29" s="22">
        <v>0</v>
      </c>
      <c r="I29" s="22">
        <v>19950</v>
      </c>
      <c r="J29" s="22">
        <v>0</v>
      </c>
      <c r="K29" s="22">
        <v>0</v>
      </c>
      <c r="L29" s="22">
        <v>92500</v>
      </c>
      <c r="M29" s="22">
        <v>0</v>
      </c>
      <c r="N29" s="22">
        <v>0</v>
      </c>
      <c r="O29" s="22">
        <v>179883</v>
      </c>
      <c r="P29" s="22">
        <v>13748</v>
      </c>
      <c r="Q29" s="22">
        <v>0</v>
      </c>
      <c r="R29" s="22">
        <v>0</v>
      </c>
      <c r="S29" s="22">
        <v>0</v>
      </c>
      <c r="T29" s="22">
        <v>927721</v>
      </c>
      <c r="U29" s="22">
        <v>182001</v>
      </c>
      <c r="V29" s="22">
        <v>0</v>
      </c>
      <c r="W29" s="22">
        <v>0</v>
      </c>
      <c r="X29" s="22">
        <v>18233</v>
      </c>
      <c r="Y29" s="22">
        <v>0</v>
      </c>
      <c r="Z29" s="22">
        <v>0</v>
      </c>
      <c r="AA29" s="22">
        <v>0</v>
      </c>
      <c r="AB29" s="22">
        <v>18500</v>
      </c>
      <c r="AC29" s="22">
        <v>9182</v>
      </c>
      <c r="AD29" s="22">
        <v>105390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126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1583778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3467</v>
      </c>
      <c r="F30" s="22">
        <v>3566</v>
      </c>
      <c r="G30" s="22">
        <v>12202</v>
      </c>
      <c r="H30" s="22">
        <v>0</v>
      </c>
      <c r="I30" s="22">
        <v>143015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14522</v>
      </c>
      <c r="P30" s="22">
        <v>0</v>
      </c>
      <c r="Q30" s="22">
        <v>0</v>
      </c>
      <c r="R30" s="22">
        <v>0</v>
      </c>
      <c r="S30" s="22">
        <v>0</v>
      </c>
      <c r="T30" s="22">
        <v>74309</v>
      </c>
      <c r="U30" s="22">
        <v>201814</v>
      </c>
      <c r="V30" s="22">
        <v>45324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8419</v>
      </c>
      <c r="AD30" s="22">
        <v>0</v>
      </c>
      <c r="AE30" s="22">
        <v>0</v>
      </c>
      <c r="AF30" s="22">
        <v>0</v>
      </c>
      <c r="AG30" s="22">
        <v>131310</v>
      </c>
      <c r="AH30" s="22">
        <v>0</v>
      </c>
      <c r="AI30" s="22">
        <v>2807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640755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11434</v>
      </c>
      <c r="G31" s="22">
        <v>0</v>
      </c>
      <c r="H31" s="22">
        <v>0</v>
      </c>
      <c r="I31" s="22">
        <v>12434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125696</v>
      </c>
      <c r="P31" s="22">
        <v>0</v>
      </c>
      <c r="Q31" s="22">
        <v>0</v>
      </c>
      <c r="R31" s="22">
        <v>0</v>
      </c>
      <c r="S31" s="22">
        <v>0</v>
      </c>
      <c r="T31" s="22">
        <v>114985</v>
      </c>
      <c r="U31" s="22">
        <v>33954</v>
      </c>
      <c r="V31" s="22">
        <v>18150</v>
      </c>
      <c r="W31" s="22">
        <v>0</v>
      </c>
      <c r="X31" s="22">
        <v>0</v>
      </c>
      <c r="Y31" s="22">
        <v>0</v>
      </c>
      <c r="Z31" s="22">
        <v>275</v>
      </c>
      <c r="AA31" s="22">
        <v>0</v>
      </c>
      <c r="AB31" s="22">
        <v>0</v>
      </c>
      <c r="AC31" s="22">
        <v>7099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324027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12336</v>
      </c>
      <c r="G32" s="22">
        <v>0</v>
      </c>
      <c r="H32" s="22">
        <v>0</v>
      </c>
      <c r="I32" s="22">
        <v>380886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5</v>
      </c>
      <c r="P32" s="22">
        <v>0</v>
      </c>
      <c r="Q32" s="22">
        <v>0</v>
      </c>
      <c r="R32" s="22">
        <v>0</v>
      </c>
      <c r="S32" s="22">
        <v>0</v>
      </c>
      <c r="T32" s="22">
        <v>290737</v>
      </c>
      <c r="U32" s="22">
        <v>20923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10479</v>
      </c>
      <c r="AC32" s="22">
        <v>33096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989929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1738391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8437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17507</v>
      </c>
      <c r="O33" s="22">
        <v>167290</v>
      </c>
      <c r="P33" s="22">
        <v>0</v>
      </c>
      <c r="Q33" s="22">
        <v>0</v>
      </c>
      <c r="R33" s="22">
        <v>0</v>
      </c>
      <c r="S33" s="22">
        <v>0</v>
      </c>
      <c r="T33" s="22">
        <v>44627</v>
      </c>
      <c r="U33" s="22">
        <v>42560</v>
      </c>
      <c r="V33" s="22">
        <v>0</v>
      </c>
      <c r="W33" s="22">
        <v>0</v>
      </c>
      <c r="X33" s="22">
        <v>0</v>
      </c>
      <c r="Y33" s="22">
        <v>0</v>
      </c>
      <c r="Z33" s="22">
        <v>900</v>
      </c>
      <c r="AA33" s="22">
        <v>0</v>
      </c>
      <c r="AB33" s="22">
        <v>0</v>
      </c>
      <c r="AC33" s="22">
        <v>55253</v>
      </c>
      <c r="AD33" s="22">
        <v>8863</v>
      </c>
      <c r="AE33" s="22">
        <v>0</v>
      </c>
      <c r="AF33" s="22">
        <v>0</v>
      </c>
      <c r="AG33" s="22">
        <v>0</v>
      </c>
      <c r="AH33" s="22">
        <v>0</v>
      </c>
      <c r="AI33" s="22">
        <v>5150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350587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20137</v>
      </c>
      <c r="G34" s="22">
        <v>112899</v>
      </c>
      <c r="H34" s="22">
        <v>40892</v>
      </c>
      <c r="I34" s="22">
        <v>95207</v>
      </c>
      <c r="J34" s="22">
        <v>5000</v>
      </c>
      <c r="K34" s="22">
        <v>0</v>
      </c>
      <c r="L34" s="22">
        <v>0</v>
      </c>
      <c r="M34" s="22">
        <v>5583</v>
      </c>
      <c r="N34" s="22">
        <v>0</v>
      </c>
      <c r="O34" s="22">
        <v>111898</v>
      </c>
      <c r="P34" s="22">
        <v>0</v>
      </c>
      <c r="Q34" s="22">
        <v>0</v>
      </c>
      <c r="R34" s="22">
        <v>0</v>
      </c>
      <c r="S34" s="22">
        <v>0</v>
      </c>
      <c r="T34" s="22">
        <v>504795</v>
      </c>
      <c r="U34" s="22">
        <v>10974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62610</v>
      </c>
      <c r="AC34" s="22">
        <v>501974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96598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1568567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21645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142158</v>
      </c>
      <c r="P35" s="22">
        <v>0</v>
      </c>
      <c r="Q35" s="22">
        <v>0</v>
      </c>
      <c r="R35" s="22">
        <v>0</v>
      </c>
      <c r="S35" s="22">
        <v>0</v>
      </c>
      <c r="T35" s="22">
        <v>23431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106289</v>
      </c>
      <c r="AD35" s="22">
        <v>40904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334427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6408</v>
      </c>
      <c r="G36" s="22">
        <v>0</v>
      </c>
      <c r="H36" s="22">
        <v>0</v>
      </c>
      <c r="I36" s="22">
        <v>32582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4654</v>
      </c>
      <c r="P36" s="22">
        <v>0</v>
      </c>
      <c r="Q36" s="22">
        <v>0</v>
      </c>
      <c r="R36" s="22">
        <v>0</v>
      </c>
      <c r="S36" s="22">
        <v>0</v>
      </c>
      <c r="T36" s="22">
        <v>200345</v>
      </c>
      <c r="U36" s="22">
        <v>23964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15900</v>
      </c>
      <c r="AC36" s="22">
        <v>44625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328478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4899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338402</v>
      </c>
      <c r="P37" s="22">
        <v>39828</v>
      </c>
      <c r="Q37" s="22">
        <v>0</v>
      </c>
      <c r="R37" s="22">
        <v>0</v>
      </c>
      <c r="S37" s="22">
        <v>0</v>
      </c>
      <c r="T37" s="22">
        <v>17041</v>
      </c>
      <c r="U37" s="22">
        <v>22333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6126</v>
      </c>
      <c r="AC37" s="22">
        <v>336553</v>
      </c>
      <c r="AD37" s="22">
        <v>-42193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722989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20466</v>
      </c>
      <c r="G38" s="22">
        <v>0</v>
      </c>
      <c r="H38" s="22">
        <v>0</v>
      </c>
      <c r="I38" s="22">
        <v>34986</v>
      </c>
      <c r="J38" s="22">
        <v>0</v>
      </c>
      <c r="K38" s="22">
        <v>0</v>
      </c>
      <c r="L38" s="22">
        <v>620</v>
      </c>
      <c r="M38" s="22">
        <v>0</v>
      </c>
      <c r="N38" s="22">
        <v>0</v>
      </c>
      <c r="O38" s="22">
        <v>115966</v>
      </c>
      <c r="P38" s="22">
        <v>0</v>
      </c>
      <c r="Q38" s="22">
        <v>0</v>
      </c>
      <c r="R38" s="22">
        <v>0</v>
      </c>
      <c r="S38" s="22">
        <v>0</v>
      </c>
      <c r="T38" s="22">
        <v>452038</v>
      </c>
      <c r="U38" s="22">
        <v>114558</v>
      </c>
      <c r="V38" s="22">
        <v>28883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34906</v>
      </c>
      <c r="AP38" s="22">
        <v>802423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12610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88008</v>
      </c>
      <c r="M39" s="22">
        <v>0</v>
      </c>
      <c r="N39" s="22">
        <v>0</v>
      </c>
      <c r="O39" s="22">
        <v>194730</v>
      </c>
      <c r="P39" s="22">
        <v>47748</v>
      </c>
      <c r="Q39" s="22">
        <v>0</v>
      </c>
      <c r="R39" s="22">
        <v>0</v>
      </c>
      <c r="S39" s="22">
        <v>0</v>
      </c>
      <c r="T39" s="22">
        <v>65267</v>
      </c>
      <c r="U39" s="22">
        <v>9248</v>
      </c>
      <c r="V39" s="22">
        <v>17679</v>
      </c>
      <c r="W39" s="22">
        <v>0</v>
      </c>
      <c r="X39" s="22">
        <v>0</v>
      </c>
      <c r="Y39" s="22">
        <v>0</v>
      </c>
      <c r="Z39" s="22">
        <v>446</v>
      </c>
      <c r="AA39" s="22">
        <v>0</v>
      </c>
      <c r="AB39" s="22">
        <v>6655</v>
      </c>
      <c r="AC39" s="22">
        <v>13562</v>
      </c>
      <c r="AD39" s="22">
        <v>10692</v>
      </c>
      <c r="AE39" s="22">
        <v>0</v>
      </c>
      <c r="AF39" s="22">
        <v>0</v>
      </c>
      <c r="AG39" s="22">
        <v>0</v>
      </c>
      <c r="AH39" s="22">
        <v>0</v>
      </c>
      <c r="AI39" s="22">
        <v>15523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482168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16121</v>
      </c>
      <c r="G40" s="22">
        <v>0</v>
      </c>
      <c r="H40" s="22">
        <v>0</v>
      </c>
      <c r="I40" s="22">
        <v>41446</v>
      </c>
      <c r="J40" s="22">
        <v>15400</v>
      </c>
      <c r="K40" s="22">
        <v>0</v>
      </c>
      <c r="L40" s="22">
        <v>0</v>
      </c>
      <c r="M40" s="22">
        <v>11318</v>
      </c>
      <c r="N40" s="22">
        <v>0</v>
      </c>
      <c r="O40" s="22">
        <v>231730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41648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5865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363528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33645</v>
      </c>
      <c r="G41" s="22">
        <v>0</v>
      </c>
      <c r="H41" s="22">
        <v>0</v>
      </c>
      <c r="I41" s="22">
        <v>193549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578914</v>
      </c>
      <c r="P41" s="22">
        <v>0</v>
      </c>
      <c r="Q41" s="22">
        <v>0</v>
      </c>
      <c r="R41" s="22">
        <v>0</v>
      </c>
      <c r="S41" s="22">
        <v>0</v>
      </c>
      <c r="T41" s="22">
        <v>332990</v>
      </c>
      <c r="U41" s="22">
        <v>99273</v>
      </c>
      <c r="V41" s="22">
        <v>61450</v>
      </c>
      <c r="W41" s="22">
        <v>0</v>
      </c>
      <c r="X41" s="22">
        <v>0</v>
      </c>
      <c r="Y41" s="22">
        <v>0</v>
      </c>
      <c r="Z41" s="22">
        <v>17252</v>
      </c>
      <c r="AA41" s="22">
        <v>0</v>
      </c>
      <c r="AB41" s="22">
        <v>39584</v>
      </c>
      <c r="AC41" s="22">
        <v>5052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30375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1392084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4161</v>
      </c>
      <c r="G42" s="22">
        <v>0</v>
      </c>
      <c r="H42" s="22">
        <v>0</v>
      </c>
      <c r="I42" s="22">
        <v>5306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51897</v>
      </c>
      <c r="P42" s="22">
        <v>0</v>
      </c>
      <c r="Q42" s="22">
        <v>0</v>
      </c>
      <c r="R42" s="22">
        <v>0</v>
      </c>
      <c r="S42" s="22">
        <v>0</v>
      </c>
      <c r="T42" s="22">
        <v>113952</v>
      </c>
      <c r="U42" s="22">
        <v>21761</v>
      </c>
      <c r="V42" s="22">
        <v>19232</v>
      </c>
      <c r="W42" s="22">
        <v>0</v>
      </c>
      <c r="X42" s="22">
        <v>0</v>
      </c>
      <c r="Y42" s="22">
        <v>0</v>
      </c>
      <c r="Z42" s="22">
        <v>1500</v>
      </c>
      <c r="AA42" s="22">
        <v>0</v>
      </c>
      <c r="AB42" s="22">
        <v>0</v>
      </c>
      <c r="AC42" s="22">
        <v>74238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308799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600846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97842</v>
      </c>
      <c r="G43" s="22">
        <v>0</v>
      </c>
      <c r="H43" s="22">
        <v>0</v>
      </c>
      <c r="I43" s="22">
        <v>16732</v>
      </c>
      <c r="J43" s="22">
        <v>0</v>
      </c>
      <c r="K43" s="22">
        <v>0</v>
      </c>
      <c r="L43" s="22">
        <v>6256</v>
      </c>
      <c r="M43" s="22">
        <v>0</v>
      </c>
      <c r="N43" s="22">
        <v>0</v>
      </c>
      <c r="O43" s="22">
        <v>953869</v>
      </c>
      <c r="P43" s="22">
        <v>0</v>
      </c>
      <c r="Q43" s="22">
        <v>0</v>
      </c>
      <c r="R43" s="22">
        <v>0</v>
      </c>
      <c r="S43" s="22">
        <v>0</v>
      </c>
      <c r="T43" s="22">
        <v>46995</v>
      </c>
      <c r="U43" s="22">
        <v>36580</v>
      </c>
      <c r="V43" s="22">
        <v>2565465</v>
      </c>
      <c r="W43" s="22">
        <v>453646</v>
      </c>
      <c r="X43" s="22">
        <v>88083</v>
      </c>
      <c r="Y43" s="22">
        <v>0</v>
      </c>
      <c r="Z43" s="22">
        <v>1338</v>
      </c>
      <c r="AA43" s="22">
        <v>0</v>
      </c>
      <c r="AB43" s="22">
        <v>16</v>
      </c>
      <c r="AC43" s="22">
        <v>24057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141555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4432434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19120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583987</v>
      </c>
      <c r="P44" s="22">
        <v>0</v>
      </c>
      <c r="Q44" s="22">
        <v>0</v>
      </c>
      <c r="R44" s="22">
        <v>0</v>
      </c>
      <c r="S44" s="22">
        <v>0</v>
      </c>
      <c r="T44" s="22">
        <v>39273</v>
      </c>
      <c r="U44" s="22">
        <v>25796</v>
      </c>
      <c r="V44" s="22">
        <v>0</v>
      </c>
      <c r="W44" s="22">
        <v>0</v>
      </c>
      <c r="X44" s="22">
        <v>17045</v>
      </c>
      <c r="Y44" s="22">
        <v>0</v>
      </c>
      <c r="Z44" s="22">
        <v>0</v>
      </c>
      <c r="AA44" s="22">
        <v>0</v>
      </c>
      <c r="AB44" s="22">
        <v>12573</v>
      </c>
      <c r="AC44" s="22">
        <v>36995</v>
      </c>
      <c r="AD44" s="22">
        <v>0</v>
      </c>
      <c r="AE44" s="22">
        <v>0</v>
      </c>
      <c r="AF44" s="22">
        <v>12162</v>
      </c>
      <c r="AG44" s="22">
        <v>570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1959</v>
      </c>
      <c r="AP44" s="22">
        <v>749480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33841</v>
      </c>
      <c r="G45" s="22">
        <v>100</v>
      </c>
      <c r="H45" s="22">
        <v>0</v>
      </c>
      <c r="I45" s="22">
        <v>15311</v>
      </c>
      <c r="J45" s="22">
        <v>0</v>
      </c>
      <c r="K45" s="22">
        <v>0</v>
      </c>
      <c r="L45" s="22">
        <v>48445</v>
      </c>
      <c r="M45" s="22">
        <v>0</v>
      </c>
      <c r="N45" s="22">
        <v>421393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326331</v>
      </c>
      <c r="U45" s="22">
        <v>14481</v>
      </c>
      <c r="V45" s="22">
        <v>140</v>
      </c>
      <c r="W45" s="22">
        <v>0</v>
      </c>
      <c r="X45" s="22">
        <v>0</v>
      </c>
      <c r="Y45" s="22">
        <v>0</v>
      </c>
      <c r="Z45" s="22">
        <v>4300</v>
      </c>
      <c r="AA45" s="22">
        <v>0</v>
      </c>
      <c r="AB45" s="22">
        <v>37164</v>
      </c>
      <c r="AC45" s="22">
        <v>33020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35853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970379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5343</v>
      </c>
      <c r="G46" s="22">
        <v>0</v>
      </c>
      <c r="H46" s="22">
        <v>0</v>
      </c>
      <c r="I46" s="22">
        <v>40400</v>
      </c>
      <c r="J46" s="22">
        <v>172022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60237</v>
      </c>
      <c r="T46" s="22">
        <v>991587</v>
      </c>
      <c r="U46" s="22">
        <v>415291</v>
      </c>
      <c r="V46" s="22">
        <v>408891</v>
      </c>
      <c r="W46" s="22">
        <v>0</v>
      </c>
      <c r="X46" s="22">
        <v>0</v>
      </c>
      <c r="Y46" s="22">
        <v>0</v>
      </c>
      <c r="Z46" s="22">
        <v>298434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406293</v>
      </c>
      <c r="AH46" s="22">
        <v>0</v>
      </c>
      <c r="AI46" s="22">
        <v>40853</v>
      </c>
      <c r="AJ46" s="22">
        <v>2919</v>
      </c>
      <c r="AK46" s="22">
        <v>0</v>
      </c>
      <c r="AL46" s="22">
        <v>0</v>
      </c>
      <c r="AM46" s="22">
        <v>2676408</v>
      </c>
      <c r="AN46" s="22">
        <v>0</v>
      </c>
      <c r="AO46" s="22">
        <v>293675</v>
      </c>
      <c r="AP46" s="22">
        <v>5812353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123253</v>
      </c>
      <c r="G47" s="22">
        <v>0</v>
      </c>
      <c r="H47" s="22">
        <v>0</v>
      </c>
      <c r="I47" s="22">
        <v>444835</v>
      </c>
      <c r="J47" s="22">
        <v>0</v>
      </c>
      <c r="K47" s="22">
        <v>0</v>
      </c>
      <c r="L47" s="22">
        <v>95361</v>
      </c>
      <c r="M47" s="22">
        <v>0</v>
      </c>
      <c r="N47" s="22">
        <v>0</v>
      </c>
      <c r="O47" s="22">
        <v>648053</v>
      </c>
      <c r="P47" s="22">
        <v>0</v>
      </c>
      <c r="Q47" s="22">
        <v>0</v>
      </c>
      <c r="R47" s="22">
        <v>0</v>
      </c>
      <c r="S47" s="22">
        <v>0</v>
      </c>
      <c r="T47" s="22">
        <v>106182</v>
      </c>
      <c r="U47" s="22">
        <v>53205</v>
      </c>
      <c r="V47" s="22">
        <v>56059</v>
      </c>
      <c r="W47" s="22">
        <v>0</v>
      </c>
      <c r="X47" s="22">
        <v>47142</v>
      </c>
      <c r="Y47" s="22">
        <v>0</v>
      </c>
      <c r="Z47" s="22">
        <v>3800</v>
      </c>
      <c r="AA47" s="22">
        <v>0</v>
      </c>
      <c r="AB47" s="22">
        <v>241403</v>
      </c>
      <c r="AC47" s="22">
        <v>70708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206259</v>
      </c>
      <c r="AJ47" s="22">
        <v>22130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2118390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210934</v>
      </c>
      <c r="G48" s="22">
        <v>0</v>
      </c>
      <c r="H48" s="22">
        <v>98360</v>
      </c>
      <c r="I48" s="22">
        <v>301082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862620</v>
      </c>
      <c r="P48" s="22">
        <v>0</v>
      </c>
      <c r="Q48" s="22">
        <v>0</v>
      </c>
      <c r="R48" s="22">
        <v>0</v>
      </c>
      <c r="S48" s="22">
        <v>0</v>
      </c>
      <c r="T48" s="22">
        <v>298465</v>
      </c>
      <c r="U48" s="22">
        <v>61976</v>
      </c>
      <c r="V48" s="22">
        <v>31788</v>
      </c>
      <c r="W48" s="22">
        <v>0</v>
      </c>
      <c r="X48" s="22">
        <v>0</v>
      </c>
      <c r="Y48" s="22">
        <v>0</v>
      </c>
      <c r="Z48" s="22">
        <v>1600</v>
      </c>
      <c r="AA48" s="22">
        <v>0</v>
      </c>
      <c r="AB48" s="22">
        <v>100500</v>
      </c>
      <c r="AC48" s="22">
        <v>12729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1980054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31460</v>
      </c>
      <c r="G49" s="22">
        <v>0</v>
      </c>
      <c r="H49" s="22">
        <v>0</v>
      </c>
      <c r="I49" s="22">
        <v>116650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84669</v>
      </c>
      <c r="P49" s="22">
        <v>0</v>
      </c>
      <c r="Q49" s="22">
        <v>0</v>
      </c>
      <c r="R49" s="22">
        <v>0</v>
      </c>
      <c r="S49" s="22">
        <v>0</v>
      </c>
      <c r="T49" s="22">
        <v>136403</v>
      </c>
      <c r="U49" s="22">
        <v>0</v>
      </c>
      <c r="V49" s="22">
        <v>0</v>
      </c>
      <c r="W49" s="22">
        <v>0</v>
      </c>
      <c r="X49" s="22">
        <v>57138</v>
      </c>
      <c r="Y49" s="22">
        <v>0</v>
      </c>
      <c r="Z49" s="22">
        <v>0</v>
      </c>
      <c r="AA49" s="22">
        <v>0</v>
      </c>
      <c r="AB49" s="22">
        <v>4120</v>
      </c>
      <c r="AC49" s="22">
        <v>23790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454230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16238</v>
      </c>
      <c r="G50" s="22">
        <v>0</v>
      </c>
      <c r="H50" s="22">
        <v>0</v>
      </c>
      <c r="I50" s="22">
        <v>82376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348484</v>
      </c>
      <c r="P50" s="22">
        <v>5142</v>
      </c>
      <c r="Q50" s="22">
        <v>0</v>
      </c>
      <c r="R50" s="22">
        <v>0</v>
      </c>
      <c r="S50" s="22">
        <v>0</v>
      </c>
      <c r="T50" s="22">
        <v>1173698</v>
      </c>
      <c r="U50" s="22">
        <v>755518</v>
      </c>
      <c r="V50" s="22">
        <v>0</v>
      </c>
      <c r="W50" s="22">
        <v>0</v>
      </c>
      <c r="X50" s="22">
        <v>40502</v>
      </c>
      <c r="Y50" s="22">
        <v>0</v>
      </c>
      <c r="Z50" s="22">
        <v>0</v>
      </c>
      <c r="AA50" s="22">
        <v>0</v>
      </c>
      <c r="AB50" s="22">
        <v>172847</v>
      </c>
      <c r="AC50" s="22">
        <v>12137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277043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2883985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7334</v>
      </c>
      <c r="G51" s="22">
        <v>8631</v>
      </c>
      <c r="H51" s="22">
        <v>0</v>
      </c>
      <c r="I51" s="22">
        <v>0</v>
      </c>
      <c r="J51" s="22">
        <v>0</v>
      </c>
      <c r="K51" s="22">
        <v>0</v>
      </c>
      <c r="L51" s="22">
        <v>600</v>
      </c>
      <c r="M51" s="22">
        <v>0</v>
      </c>
      <c r="N51" s="22">
        <v>0</v>
      </c>
      <c r="O51" s="22">
        <v>98169</v>
      </c>
      <c r="P51" s="22">
        <v>0</v>
      </c>
      <c r="Q51" s="22">
        <v>0</v>
      </c>
      <c r="R51" s="22">
        <v>0</v>
      </c>
      <c r="S51" s="22">
        <v>0</v>
      </c>
      <c r="T51" s="22">
        <v>844400</v>
      </c>
      <c r="U51" s="22">
        <v>90253</v>
      </c>
      <c r="V51" s="22">
        <v>495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7655</v>
      </c>
      <c r="AC51" s="22">
        <v>5786</v>
      </c>
      <c r="AD51" s="22">
        <v>0</v>
      </c>
      <c r="AE51" s="22">
        <v>0</v>
      </c>
      <c r="AF51" s="22">
        <v>19638</v>
      </c>
      <c r="AG51" s="22">
        <v>0</v>
      </c>
      <c r="AH51" s="22">
        <v>0</v>
      </c>
      <c r="AI51" s="22">
        <v>67746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1150707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42895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2756</v>
      </c>
      <c r="N52" s="22">
        <v>0</v>
      </c>
      <c r="O52" s="22">
        <v>294885</v>
      </c>
      <c r="P52" s="22">
        <v>1223484</v>
      </c>
      <c r="Q52" s="22">
        <v>0</v>
      </c>
      <c r="R52" s="22">
        <v>0</v>
      </c>
      <c r="S52" s="22">
        <v>0</v>
      </c>
      <c r="T52" s="22">
        <v>1446986</v>
      </c>
      <c r="U52" s="22">
        <v>140471</v>
      </c>
      <c r="V52" s="22">
        <v>62528</v>
      </c>
      <c r="W52" s="22">
        <v>2219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59141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3275365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22384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78365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42936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143685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28889</v>
      </c>
      <c r="G54" s="22">
        <v>0</v>
      </c>
      <c r="H54" s="22">
        <v>891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51615</v>
      </c>
      <c r="O54" s="22">
        <v>242169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419496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166921</v>
      </c>
      <c r="AC54" s="22">
        <v>49488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959469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20079</v>
      </c>
      <c r="G55" s="22">
        <v>1356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105688</v>
      </c>
      <c r="P55" s="22">
        <v>0</v>
      </c>
      <c r="Q55" s="22">
        <v>0</v>
      </c>
      <c r="R55" s="22">
        <v>0</v>
      </c>
      <c r="S55" s="22">
        <v>0</v>
      </c>
      <c r="T55" s="22">
        <v>163213</v>
      </c>
      <c r="U55" s="22">
        <v>83675</v>
      </c>
      <c r="V55" s="22">
        <v>0</v>
      </c>
      <c r="W55" s="22">
        <v>0</v>
      </c>
      <c r="X55" s="22">
        <v>4230</v>
      </c>
      <c r="Y55" s="22">
        <v>0</v>
      </c>
      <c r="Z55" s="22">
        <v>0</v>
      </c>
      <c r="AA55" s="22">
        <v>0</v>
      </c>
      <c r="AB55" s="22">
        <v>0</v>
      </c>
      <c r="AC55" s="22">
        <v>89387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2833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470461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287549</v>
      </c>
      <c r="G56" s="22">
        <v>86729</v>
      </c>
      <c r="H56" s="22">
        <v>0</v>
      </c>
      <c r="I56" s="22">
        <v>1200</v>
      </c>
      <c r="J56" s="22">
        <v>0</v>
      </c>
      <c r="K56" s="22">
        <v>0</v>
      </c>
      <c r="L56" s="22">
        <v>141</v>
      </c>
      <c r="M56" s="22">
        <v>0</v>
      </c>
      <c r="N56" s="22">
        <v>0</v>
      </c>
      <c r="O56" s="22">
        <v>224751</v>
      </c>
      <c r="P56" s="22">
        <v>164999</v>
      </c>
      <c r="Q56" s="22">
        <v>0</v>
      </c>
      <c r="R56" s="22">
        <v>0</v>
      </c>
      <c r="S56" s="22">
        <v>0</v>
      </c>
      <c r="T56" s="22">
        <v>128431</v>
      </c>
      <c r="U56" s="22">
        <v>11884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33031</v>
      </c>
      <c r="AC56" s="22">
        <v>17914</v>
      </c>
      <c r="AD56" s="22">
        <v>0</v>
      </c>
      <c r="AE56" s="22">
        <v>18480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975109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99674</v>
      </c>
      <c r="G57" s="22">
        <v>0</v>
      </c>
      <c r="H57" s="22">
        <v>0</v>
      </c>
      <c r="I57" s="22">
        <v>27991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21750</v>
      </c>
      <c r="P57" s="22">
        <v>0</v>
      </c>
      <c r="Q57" s="22">
        <v>0</v>
      </c>
      <c r="R57" s="22">
        <v>0</v>
      </c>
      <c r="S57" s="22">
        <v>0</v>
      </c>
      <c r="T57" s="22">
        <v>563827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35836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1079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750157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5578</v>
      </c>
      <c r="G58" s="22">
        <v>0</v>
      </c>
      <c r="H58" s="22">
        <v>0</v>
      </c>
      <c r="I58" s="22">
        <v>47055</v>
      </c>
      <c r="J58" s="22">
        <v>0</v>
      </c>
      <c r="K58" s="22">
        <v>0</v>
      </c>
      <c r="L58" s="22">
        <v>5056</v>
      </c>
      <c r="M58" s="22">
        <v>0</v>
      </c>
      <c r="N58" s="22">
        <v>0</v>
      </c>
      <c r="O58" s="22">
        <v>20536</v>
      </c>
      <c r="P58" s="22">
        <v>0</v>
      </c>
      <c r="Q58" s="22">
        <v>0</v>
      </c>
      <c r="R58" s="22">
        <v>0</v>
      </c>
      <c r="S58" s="22">
        <v>0</v>
      </c>
      <c r="T58" s="22">
        <v>1857335</v>
      </c>
      <c r="U58" s="22">
        <v>328341</v>
      </c>
      <c r="V58" s="22">
        <v>164798</v>
      </c>
      <c r="W58" s="22">
        <v>0</v>
      </c>
      <c r="X58" s="22">
        <v>0</v>
      </c>
      <c r="Y58" s="22">
        <v>325979</v>
      </c>
      <c r="Z58" s="22">
        <v>0</v>
      </c>
      <c r="AA58" s="22">
        <v>991405</v>
      </c>
      <c r="AB58" s="22">
        <v>292659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151522</v>
      </c>
      <c r="AJ58" s="22">
        <v>75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4190339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49230</v>
      </c>
      <c r="G59" s="22">
        <v>0</v>
      </c>
      <c r="H59" s="22">
        <v>0</v>
      </c>
      <c r="I59" s="22">
        <v>41180</v>
      </c>
      <c r="J59" s="22">
        <v>0</v>
      </c>
      <c r="K59" s="22">
        <v>18720</v>
      </c>
      <c r="L59" s="22">
        <v>0</v>
      </c>
      <c r="M59" s="22">
        <v>0</v>
      </c>
      <c r="N59" s="22">
        <v>0</v>
      </c>
      <c r="O59" s="22">
        <v>29132</v>
      </c>
      <c r="P59" s="22">
        <v>0</v>
      </c>
      <c r="Q59" s="22">
        <v>0</v>
      </c>
      <c r="R59" s="22">
        <v>0</v>
      </c>
      <c r="S59" s="22">
        <v>0</v>
      </c>
      <c r="T59" s="22">
        <v>5670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4707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15605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164244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71600</v>
      </c>
      <c r="F60" s="22">
        <v>181986</v>
      </c>
      <c r="G60" s="22">
        <v>0</v>
      </c>
      <c r="H60" s="22">
        <v>29185</v>
      </c>
      <c r="I60" s="22">
        <v>28780</v>
      </c>
      <c r="J60" s="22">
        <v>557453</v>
      </c>
      <c r="K60" s="22">
        <v>0</v>
      </c>
      <c r="L60" s="22">
        <v>43728</v>
      </c>
      <c r="M60" s="22">
        <v>0</v>
      </c>
      <c r="N60" s="22">
        <v>31141</v>
      </c>
      <c r="O60" s="22">
        <v>133223</v>
      </c>
      <c r="P60" s="22">
        <v>0</v>
      </c>
      <c r="Q60" s="22">
        <v>0</v>
      </c>
      <c r="R60" s="22">
        <v>0</v>
      </c>
      <c r="S60" s="22">
        <v>0</v>
      </c>
      <c r="T60" s="22">
        <v>1075928</v>
      </c>
      <c r="U60" s="22">
        <v>923017</v>
      </c>
      <c r="V60" s="22">
        <v>326623</v>
      </c>
      <c r="W60" s="22">
        <v>0</v>
      </c>
      <c r="X60" s="22">
        <v>0</v>
      </c>
      <c r="Y60" s="22">
        <v>0</v>
      </c>
      <c r="Z60" s="22">
        <v>8071</v>
      </c>
      <c r="AA60" s="22">
        <v>0</v>
      </c>
      <c r="AB60" s="22">
        <v>1102109</v>
      </c>
      <c r="AC60" s="22">
        <v>75085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1888513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6476442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1833</v>
      </c>
      <c r="G61" s="22">
        <v>0</v>
      </c>
      <c r="H61" s="22">
        <v>0</v>
      </c>
      <c r="I61" s="22">
        <v>104432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11530</v>
      </c>
      <c r="P61" s="22">
        <v>0</v>
      </c>
      <c r="Q61" s="22">
        <v>0</v>
      </c>
      <c r="R61" s="22">
        <v>0</v>
      </c>
      <c r="S61" s="22">
        <v>0</v>
      </c>
      <c r="T61" s="22">
        <v>19449</v>
      </c>
      <c r="U61" s="22">
        <v>0</v>
      </c>
      <c r="V61" s="22">
        <v>3352</v>
      </c>
      <c r="W61" s="22">
        <v>0</v>
      </c>
      <c r="X61" s="22">
        <v>0</v>
      </c>
      <c r="Y61" s="22">
        <v>0</v>
      </c>
      <c r="Z61" s="22">
        <v>450</v>
      </c>
      <c r="AA61" s="22">
        <v>0</v>
      </c>
      <c r="AB61" s="22">
        <v>0</v>
      </c>
      <c r="AC61" s="22">
        <v>156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141202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12509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250005</v>
      </c>
      <c r="P62" s="22">
        <v>0</v>
      </c>
      <c r="Q62" s="22">
        <v>0</v>
      </c>
      <c r="R62" s="22">
        <v>0</v>
      </c>
      <c r="S62" s="22">
        <v>0</v>
      </c>
      <c r="T62" s="22">
        <v>56635</v>
      </c>
      <c r="U62" s="22">
        <v>34894</v>
      </c>
      <c r="V62" s="22">
        <v>36327</v>
      </c>
      <c r="W62" s="22">
        <v>420</v>
      </c>
      <c r="X62" s="22">
        <v>0</v>
      </c>
      <c r="Y62" s="22">
        <v>0</v>
      </c>
      <c r="Z62" s="22">
        <v>0</v>
      </c>
      <c r="AA62" s="22">
        <v>0</v>
      </c>
      <c r="AB62" s="22">
        <v>21820</v>
      </c>
      <c r="AC62" s="22">
        <v>27080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439690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46801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69650</v>
      </c>
      <c r="P63" s="22">
        <v>0</v>
      </c>
      <c r="Q63" s="22">
        <v>0</v>
      </c>
      <c r="R63" s="22">
        <v>0</v>
      </c>
      <c r="S63" s="22">
        <v>0</v>
      </c>
      <c r="T63" s="22">
        <v>3694</v>
      </c>
      <c r="U63" s="22">
        <v>3896</v>
      </c>
      <c r="V63" s="22">
        <v>182412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6866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313319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>
        <v>13522</v>
      </c>
      <c r="G64" s="22"/>
      <c r="H64" s="22"/>
      <c r="I64" s="22">
        <v>17600</v>
      </c>
      <c r="J64" s="22"/>
      <c r="K64" s="22"/>
      <c r="L64" s="22"/>
      <c r="M64" s="22"/>
      <c r="N64" s="22"/>
      <c r="O64" s="22">
        <v>39330</v>
      </c>
      <c r="P64" s="22">
        <v>14350</v>
      </c>
      <c r="Q64" s="22"/>
      <c r="R64" s="22"/>
      <c r="S64" s="22"/>
      <c r="T64" s="22">
        <v>47299</v>
      </c>
      <c r="U64" s="22">
        <v>43635</v>
      </c>
      <c r="V64" s="22"/>
      <c r="W64" s="22"/>
      <c r="X64" s="22"/>
      <c r="Y64" s="22"/>
      <c r="Z64" s="22"/>
      <c r="AA64" s="22"/>
      <c r="AB64" s="22">
        <v>93890</v>
      </c>
      <c r="AC64" s="22">
        <v>26530</v>
      </c>
      <c r="AD64" s="22"/>
      <c r="AE64" s="22"/>
      <c r="AF64" s="22"/>
      <c r="AG64" s="22"/>
      <c r="AH64" s="22"/>
      <c r="AI64" s="22">
        <v>64522</v>
      </c>
      <c r="AJ64" s="22"/>
      <c r="AK64" s="22"/>
      <c r="AL64" s="22"/>
      <c r="AM64" s="22"/>
      <c r="AN64" s="22"/>
      <c r="AO64" s="22"/>
      <c r="AP64" s="22">
        <v>360678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2507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83756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132228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218491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4</v>
      </c>
      <c r="F66" s="22">
        <v>120124</v>
      </c>
      <c r="G66" s="22">
        <v>1249</v>
      </c>
      <c r="H66" s="22">
        <v>0</v>
      </c>
      <c r="I66" s="22">
        <v>67178</v>
      </c>
      <c r="J66" s="22">
        <v>0</v>
      </c>
      <c r="K66" s="22">
        <v>0</v>
      </c>
      <c r="L66" s="22">
        <v>12008</v>
      </c>
      <c r="M66" s="22">
        <v>0</v>
      </c>
      <c r="N66" s="22">
        <v>0</v>
      </c>
      <c r="O66" s="22">
        <v>72510</v>
      </c>
      <c r="P66" s="22">
        <v>46277</v>
      </c>
      <c r="Q66" s="22">
        <v>0</v>
      </c>
      <c r="R66" s="22">
        <v>0</v>
      </c>
      <c r="S66" s="22">
        <v>0</v>
      </c>
      <c r="T66" s="22">
        <v>1315383</v>
      </c>
      <c r="U66" s="22">
        <v>0</v>
      </c>
      <c r="V66" s="22">
        <v>1555891</v>
      </c>
      <c r="W66" s="22">
        <v>38441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62435</v>
      </c>
      <c r="AD66" s="22">
        <v>0</v>
      </c>
      <c r="AE66" s="22">
        <v>0</v>
      </c>
      <c r="AF66" s="22">
        <v>49989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73583</v>
      </c>
      <c r="AP66" s="22">
        <v>3415072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204597</v>
      </c>
      <c r="G67" s="22">
        <v>0</v>
      </c>
      <c r="H67" s="22">
        <v>12029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463</v>
      </c>
      <c r="O67" s="22">
        <v>5279892</v>
      </c>
      <c r="P67" s="22">
        <v>0</v>
      </c>
      <c r="Q67" s="22">
        <v>0</v>
      </c>
      <c r="R67" s="22">
        <v>0</v>
      </c>
      <c r="S67" s="22">
        <v>0</v>
      </c>
      <c r="T67" s="22">
        <v>123094</v>
      </c>
      <c r="U67" s="22">
        <v>2849898</v>
      </c>
      <c r="V67" s="22">
        <v>397047</v>
      </c>
      <c r="W67" s="22">
        <v>0</v>
      </c>
      <c r="X67" s="22">
        <v>0</v>
      </c>
      <c r="Y67" s="22">
        <v>0</v>
      </c>
      <c r="Z67" s="22">
        <v>359922</v>
      </c>
      <c r="AA67" s="22">
        <v>0</v>
      </c>
      <c r="AB67" s="22">
        <v>421410</v>
      </c>
      <c r="AC67" s="22">
        <v>115776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850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9764978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150</v>
      </c>
      <c r="F68" s="22">
        <v>144692</v>
      </c>
      <c r="G68" s="22">
        <v>0</v>
      </c>
      <c r="H68" s="22">
        <v>0</v>
      </c>
      <c r="I68" s="22">
        <v>47011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42711</v>
      </c>
      <c r="P68" s="22">
        <v>0</v>
      </c>
      <c r="Q68" s="22">
        <v>0</v>
      </c>
      <c r="R68" s="22">
        <v>0</v>
      </c>
      <c r="S68" s="22">
        <v>485</v>
      </c>
      <c r="T68" s="22">
        <v>28385</v>
      </c>
      <c r="U68" s="22">
        <v>11513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208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275155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78812</v>
      </c>
      <c r="G69" s="22">
        <v>0</v>
      </c>
      <c r="H69" s="22">
        <v>0</v>
      </c>
      <c r="I69" s="22">
        <v>30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269654</v>
      </c>
      <c r="P69" s="22">
        <v>0</v>
      </c>
      <c r="Q69" s="22">
        <v>0</v>
      </c>
      <c r="R69" s="22">
        <v>0</v>
      </c>
      <c r="S69" s="22">
        <v>0</v>
      </c>
      <c r="T69" s="22">
        <v>63876</v>
      </c>
      <c r="U69" s="22">
        <v>0</v>
      </c>
      <c r="V69" s="22">
        <v>83157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6127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3075247</v>
      </c>
      <c r="AN69" s="22">
        <v>0</v>
      </c>
      <c r="AO69" s="22">
        <v>0</v>
      </c>
      <c r="AP69" s="22">
        <v>3576903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192141</v>
      </c>
      <c r="G70" s="22">
        <v>0</v>
      </c>
      <c r="H70" s="22">
        <v>0</v>
      </c>
      <c r="I70" s="22">
        <v>1292390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44270</v>
      </c>
      <c r="P70" s="22">
        <v>975</v>
      </c>
      <c r="Q70" s="22">
        <v>0</v>
      </c>
      <c r="R70" s="22">
        <v>0</v>
      </c>
      <c r="S70" s="22">
        <v>0</v>
      </c>
      <c r="T70" s="22">
        <v>45017</v>
      </c>
      <c r="U70" s="22">
        <v>6088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10409</v>
      </c>
      <c r="AB70" s="22">
        <v>0</v>
      </c>
      <c r="AC70" s="22">
        <v>22856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96112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1710258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3139</v>
      </c>
      <c r="G71" s="22">
        <v>0</v>
      </c>
      <c r="H71" s="22">
        <v>0</v>
      </c>
      <c r="I71" s="22">
        <v>9300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123232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140357</v>
      </c>
      <c r="W71" s="22">
        <v>0</v>
      </c>
      <c r="X71" s="22">
        <v>0</v>
      </c>
      <c r="Y71" s="22">
        <v>0</v>
      </c>
      <c r="Z71" s="22">
        <v>1425</v>
      </c>
      <c r="AA71" s="22">
        <v>0</v>
      </c>
      <c r="AB71" s="22">
        <v>4935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282388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78351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598675</v>
      </c>
      <c r="P72" s="22">
        <v>0</v>
      </c>
      <c r="Q72" s="22">
        <v>0</v>
      </c>
      <c r="R72" s="22">
        <v>0</v>
      </c>
      <c r="S72" s="22">
        <v>0</v>
      </c>
      <c r="T72" s="22">
        <v>84114</v>
      </c>
      <c r="U72" s="22">
        <v>33810</v>
      </c>
      <c r="V72" s="22">
        <v>23263</v>
      </c>
      <c r="W72" s="22">
        <v>0</v>
      </c>
      <c r="X72" s="22">
        <v>4248</v>
      </c>
      <c r="Y72" s="22">
        <v>0</v>
      </c>
      <c r="Z72" s="22">
        <v>0</v>
      </c>
      <c r="AA72" s="22">
        <v>0</v>
      </c>
      <c r="AB72" s="22">
        <v>0</v>
      </c>
      <c r="AC72" s="22">
        <v>16465</v>
      </c>
      <c r="AD72" s="22">
        <v>106318</v>
      </c>
      <c r="AE72" s="22">
        <v>0</v>
      </c>
      <c r="AF72" s="22">
        <v>0</v>
      </c>
      <c r="AG72" s="22">
        <v>0</v>
      </c>
      <c r="AH72" s="22">
        <v>0</v>
      </c>
      <c r="AI72" s="22">
        <v>149037</v>
      </c>
      <c r="AJ72" s="22">
        <v>379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1094660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32998</v>
      </c>
      <c r="G73" s="22">
        <v>0</v>
      </c>
      <c r="H73" s="22">
        <v>0</v>
      </c>
      <c r="I73" s="22">
        <v>6912</v>
      </c>
      <c r="J73" s="22">
        <v>0</v>
      </c>
      <c r="K73" s="22">
        <v>0</v>
      </c>
      <c r="L73" s="22">
        <v>400</v>
      </c>
      <c r="M73" s="22">
        <v>0</v>
      </c>
      <c r="N73" s="22">
        <v>0</v>
      </c>
      <c r="O73" s="22">
        <v>180701</v>
      </c>
      <c r="P73" s="22">
        <v>0</v>
      </c>
      <c r="Q73" s="22">
        <v>0</v>
      </c>
      <c r="R73" s="22">
        <v>0</v>
      </c>
      <c r="S73" s="22">
        <v>0</v>
      </c>
      <c r="T73" s="22">
        <v>92404</v>
      </c>
      <c r="U73" s="22">
        <v>8738</v>
      </c>
      <c r="V73" s="22">
        <v>15</v>
      </c>
      <c r="W73" s="22">
        <v>0</v>
      </c>
      <c r="X73" s="22">
        <v>0</v>
      </c>
      <c r="Y73" s="22">
        <v>0</v>
      </c>
      <c r="Z73" s="22">
        <v>5050</v>
      </c>
      <c r="AA73" s="22">
        <v>0</v>
      </c>
      <c r="AB73" s="22">
        <v>0</v>
      </c>
      <c r="AC73" s="22">
        <v>14438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34854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376510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86527</v>
      </c>
      <c r="G74" s="22">
        <v>0</v>
      </c>
      <c r="H74" s="22">
        <v>0</v>
      </c>
      <c r="I74" s="22">
        <v>54525</v>
      </c>
      <c r="J74" s="22">
        <v>0</v>
      </c>
      <c r="K74" s="22">
        <v>0</v>
      </c>
      <c r="L74" s="22">
        <v>82048</v>
      </c>
      <c r="M74" s="22">
        <v>0</v>
      </c>
      <c r="N74" s="22">
        <v>0</v>
      </c>
      <c r="O74" s="22">
        <v>72055</v>
      </c>
      <c r="P74" s="22">
        <v>0</v>
      </c>
      <c r="Q74" s="22">
        <v>0</v>
      </c>
      <c r="R74" s="22">
        <v>0</v>
      </c>
      <c r="S74" s="22">
        <v>0</v>
      </c>
      <c r="T74" s="22">
        <v>233944</v>
      </c>
      <c r="U74" s="22">
        <v>98361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33435</v>
      </c>
      <c r="AD74" s="22">
        <v>19927</v>
      </c>
      <c r="AE74" s="22">
        <v>0</v>
      </c>
      <c r="AF74" s="22">
        <v>0</v>
      </c>
      <c r="AG74" s="22">
        <v>0</v>
      </c>
      <c r="AH74" s="22">
        <v>0</v>
      </c>
      <c r="AI74" s="22">
        <v>1980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682802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115131</v>
      </c>
      <c r="G75" s="22">
        <v>0</v>
      </c>
      <c r="H75" s="22">
        <v>0</v>
      </c>
      <c r="I75" s="22">
        <v>185586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177524</v>
      </c>
      <c r="P75" s="22">
        <v>0</v>
      </c>
      <c r="Q75" s="22">
        <v>0</v>
      </c>
      <c r="R75" s="22">
        <v>0</v>
      </c>
      <c r="S75" s="22">
        <v>0</v>
      </c>
      <c r="T75" s="22">
        <v>2517510</v>
      </c>
      <c r="U75" s="22">
        <v>894257</v>
      </c>
      <c r="V75" s="22">
        <v>4775</v>
      </c>
      <c r="W75" s="22">
        <v>0</v>
      </c>
      <c r="X75" s="22">
        <v>71708</v>
      </c>
      <c r="Y75" s="22">
        <v>0</v>
      </c>
      <c r="Z75" s="22">
        <v>0</v>
      </c>
      <c r="AA75" s="22">
        <v>0</v>
      </c>
      <c r="AB75" s="22">
        <v>200760</v>
      </c>
      <c r="AC75" s="22">
        <v>45001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35290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4247542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42644</v>
      </c>
      <c r="G76" s="22">
        <v>0</v>
      </c>
      <c r="H76" s="22">
        <v>0</v>
      </c>
      <c r="I76" s="22">
        <v>3328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64528</v>
      </c>
      <c r="P76" s="22">
        <v>0</v>
      </c>
      <c r="Q76" s="22">
        <v>0</v>
      </c>
      <c r="R76" s="22">
        <v>0</v>
      </c>
      <c r="S76" s="22">
        <v>0</v>
      </c>
      <c r="T76" s="22">
        <v>238624</v>
      </c>
      <c r="U76" s="22">
        <v>0</v>
      </c>
      <c r="V76" s="22">
        <v>21354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148786</v>
      </c>
      <c r="AD76" s="22">
        <v>60078</v>
      </c>
      <c r="AE76" s="22">
        <v>0</v>
      </c>
      <c r="AF76" s="22">
        <v>0</v>
      </c>
      <c r="AG76" s="22">
        <v>8684</v>
      </c>
      <c r="AH76" s="22">
        <v>0</v>
      </c>
      <c r="AI76" s="22">
        <v>96844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684870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11567</v>
      </c>
      <c r="G77" s="22">
        <v>0</v>
      </c>
      <c r="H77" s="22">
        <v>0</v>
      </c>
      <c r="I77" s="22">
        <v>158063</v>
      </c>
      <c r="J77" s="22">
        <v>5513</v>
      </c>
      <c r="K77" s="22">
        <v>0</v>
      </c>
      <c r="L77" s="22">
        <v>0</v>
      </c>
      <c r="M77" s="22">
        <v>0</v>
      </c>
      <c r="N77" s="22">
        <v>0</v>
      </c>
      <c r="O77" s="22">
        <v>83392</v>
      </c>
      <c r="P77" s="22">
        <v>0</v>
      </c>
      <c r="Q77" s="22">
        <v>0</v>
      </c>
      <c r="R77" s="22">
        <v>0</v>
      </c>
      <c r="S77" s="22">
        <v>0</v>
      </c>
      <c r="T77" s="22">
        <v>430714</v>
      </c>
      <c r="U77" s="22">
        <v>114584</v>
      </c>
      <c r="V77" s="22">
        <v>91575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25953</v>
      </c>
      <c r="AC77" s="22">
        <v>3432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132655</v>
      </c>
      <c r="AJ77" s="22">
        <v>0</v>
      </c>
      <c r="AK77" s="22">
        <v>0</v>
      </c>
      <c r="AL77" s="22">
        <v>0</v>
      </c>
      <c r="AM77" s="22">
        <v>2833599</v>
      </c>
      <c r="AN77" s="22">
        <v>0</v>
      </c>
      <c r="AO77" s="22">
        <v>0</v>
      </c>
      <c r="AP77" s="22">
        <v>3891047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5942</v>
      </c>
      <c r="G78" s="22">
        <v>0</v>
      </c>
      <c r="H78" s="22">
        <v>0</v>
      </c>
      <c r="I78" s="22">
        <v>17713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481589</v>
      </c>
      <c r="P78" s="22">
        <v>0</v>
      </c>
      <c r="Q78" s="22">
        <v>0</v>
      </c>
      <c r="R78" s="22">
        <v>0</v>
      </c>
      <c r="S78" s="22">
        <v>0</v>
      </c>
      <c r="T78" s="22">
        <v>15303</v>
      </c>
      <c r="U78" s="22">
        <v>9984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17463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16340</v>
      </c>
      <c r="AJ78" s="22">
        <v>0</v>
      </c>
      <c r="AK78" s="22">
        <v>0</v>
      </c>
      <c r="AL78" s="22">
        <v>0</v>
      </c>
      <c r="AM78" s="22">
        <v>3275269</v>
      </c>
      <c r="AN78" s="22">
        <v>0</v>
      </c>
      <c r="AO78" s="22">
        <v>0</v>
      </c>
      <c r="AP78" s="22">
        <v>3839603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25470</v>
      </c>
      <c r="G79" s="22">
        <v>0</v>
      </c>
      <c r="H79" s="22">
        <v>3640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1760002</v>
      </c>
      <c r="P79" s="22">
        <v>0</v>
      </c>
      <c r="Q79" s="22">
        <v>0</v>
      </c>
      <c r="R79" s="22">
        <v>0</v>
      </c>
      <c r="S79" s="22">
        <v>0</v>
      </c>
      <c r="T79" s="22">
        <v>278756</v>
      </c>
      <c r="U79" s="22">
        <v>0</v>
      </c>
      <c r="V79" s="22">
        <v>26854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189913</v>
      </c>
      <c r="AC79" s="22">
        <v>54317</v>
      </c>
      <c r="AD79" s="22">
        <v>614033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9466722</v>
      </c>
      <c r="AN79" s="22">
        <v>0</v>
      </c>
      <c r="AO79" s="22">
        <v>0</v>
      </c>
      <c r="AP79" s="22">
        <v>12419707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66726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17705</v>
      </c>
      <c r="M80" s="22">
        <v>28176</v>
      </c>
      <c r="N80" s="22">
        <v>0</v>
      </c>
      <c r="O80" s="22">
        <v>174456</v>
      </c>
      <c r="P80" s="22">
        <v>0</v>
      </c>
      <c r="Q80" s="22">
        <v>0</v>
      </c>
      <c r="R80" s="22">
        <v>0</v>
      </c>
      <c r="S80" s="22">
        <v>282408</v>
      </c>
      <c r="T80" s="22">
        <v>0</v>
      </c>
      <c r="U80" s="22">
        <v>1716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15152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586339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14757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107871</v>
      </c>
      <c r="P81" s="22">
        <v>0</v>
      </c>
      <c r="Q81" s="22">
        <v>0</v>
      </c>
      <c r="R81" s="22">
        <v>0</v>
      </c>
      <c r="S81" s="22">
        <v>0</v>
      </c>
      <c r="T81" s="22">
        <v>21900</v>
      </c>
      <c r="U81" s="22">
        <v>8304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3749</v>
      </c>
      <c r="AC81" s="22">
        <v>57095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167462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381138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13766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8200</v>
      </c>
      <c r="M82" s="22">
        <v>0</v>
      </c>
      <c r="N82" s="22">
        <v>0</v>
      </c>
      <c r="O82" s="22">
        <v>66012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120482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28258</v>
      </c>
      <c r="AP82" s="22">
        <v>236718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65823</v>
      </c>
      <c r="G83" s="22">
        <v>0</v>
      </c>
      <c r="H83" s="22">
        <v>0</v>
      </c>
      <c r="I83" s="22">
        <v>56592</v>
      </c>
      <c r="J83" s="22">
        <v>0</v>
      </c>
      <c r="K83" s="22">
        <v>0</v>
      </c>
      <c r="L83" s="22">
        <v>1960</v>
      </c>
      <c r="M83" s="22">
        <v>0</v>
      </c>
      <c r="N83" s="22">
        <v>0</v>
      </c>
      <c r="O83" s="22">
        <v>941852</v>
      </c>
      <c r="P83" s="22">
        <v>0</v>
      </c>
      <c r="Q83" s="22">
        <v>0</v>
      </c>
      <c r="R83" s="22">
        <v>0</v>
      </c>
      <c r="S83" s="22">
        <v>0</v>
      </c>
      <c r="T83" s="22">
        <v>276524</v>
      </c>
      <c r="U83" s="22">
        <v>57550</v>
      </c>
      <c r="V83" s="22">
        <v>500</v>
      </c>
      <c r="W83" s="22">
        <v>0</v>
      </c>
      <c r="X83" s="22">
        <v>0</v>
      </c>
      <c r="Y83" s="22">
        <v>0</v>
      </c>
      <c r="Z83" s="22">
        <v>1200</v>
      </c>
      <c r="AA83" s="22">
        <v>0</v>
      </c>
      <c r="AB83" s="22">
        <v>-11</v>
      </c>
      <c r="AC83" s="22">
        <v>35603</v>
      </c>
      <c r="AD83" s="22">
        <v>3590</v>
      </c>
      <c r="AE83" s="22">
        <v>0</v>
      </c>
      <c r="AF83" s="22">
        <v>0</v>
      </c>
      <c r="AG83" s="22">
        <v>0</v>
      </c>
      <c r="AH83" s="22">
        <v>0</v>
      </c>
      <c r="AI83" s="22">
        <v>211964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1653147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39735</v>
      </c>
      <c r="G84" s="22">
        <v>0</v>
      </c>
      <c r="H84" s="22">
        <v>0</v>
      </c>
      <c r="I84" s="22">
        <v>84942</v>
      </c>
      <c r="J84" s="22">
        <v>0</v>
      </c>
      <c r="K84" s="22">
        <v>0</v>
      </c>
      <c r="L84" s="22">
        <v>0</v>
      </c>
      <c r="M84" s="22">
        <v>0</v>
      </c>
      <c r="N84" s="22">
        <v>790265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193486</v>
      </c>
      <c r="U84" s="22">
        <v>200035</v>
      </c>
      <c r="V84" s="22">
        <v>136725</v>
      </c>
      <c r="W84" s="22">
        <v>0</v>
      </c>
      <c r="X84" s="22">
        <v>41234</v>
      </c>
      <c r="Y84" s="22">
        <v>0</v>
      </c>
      <c r="Z84" s="22">
        <v>0</v>
      </c>
      <c r="AA84" s="22">
        <v>0</v>
      </c>
      <c r="AB84" s="22">
        <v>0</v>
      </c>
      <c r="AC84" s="22">
        <v>16470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1502892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26134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218715</v>
      </c>
      <c r="P85" s="22">
        <v>0</v>
      </c>
      <c r="Q85" s="22">
        <v>0</v>
      </c>
      <c r="R85" s="22">
        <v>0</v>
      </c>
      <c r="S85" s="22">
        <v>0</v>
      </c>
      <c r="T85" s="22">
        <v>244373</v>
      </c>
      <c r="U85" s="22">
        <v>114990</v>
      </c>
      <c r="V85" s="22">
        <v>0</v>
      </c>
      <c r="W85" s="22">
        <v>0</v>
      </c>
      <c r="X85" s="22">
        <v>0</v>
      </c>
      <c r="Y85" s="22">
        <v>0</v>
      </c>
      <c r="Z85" s="22">
        <v>40</v>
      </c>
      <c r="AA85" s="22">
        <v>0</v>
      </c>
      <c r="AB85" s="22">
        <v>3940</v>
      </c>
      <c r="AC85" s="22">
        <v>38983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647175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13294</v>
      </c>
      <c r="G86" s="22">
        <v>0</v>
      </c>
      <c r="H86" s="22">
        <v>0</v>
      </c>
      <c r="I86" s="22">
        <v>108844</v>
      </c>
      <c r="J86" s="22">
        <v>0</v>
      </c>
      <c r="K86" s="22">
        <v>0</v>
      </c>
      <c r="L86" s="22">
        <v>3300</v>
      </c>
      <c r="M86" s="22">
        <v>0</v>
      </c>
      <c r="N86" s="22">
        <v>0</v>
      </c>
      <c r="O86" s="22">
        <v>48899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4413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10350</v>
      </c>
      <c r="AC86" s="22">
        <v>0</v>
      </c>
      <c r="AD86" s="22">
        <v>0</v>
      </c>
      <c r="AE86" s="22">
        <v>0</v>
      </c>
      <c r="AF86" s="22">
        <v>0</v>
      </c>
      <c r="AG86" s="22">
        <v>103582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292682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15558</v>
      </c>
      <c r="G87" s="22">
        <v>0</v>
      </c>
      <c r="H87" s="22">
        <v>0</v>
      </c>
      <c r="I87" s="22">
        <v>53228</v>
      </c>
      <c r="J87" s="22">
        <v>0</v>
      </c>
      <c r="K87" s="22">
        <v>7838</v>
      </c>
      <c r="L87" s="22">
        <v>345</v>
      </c>
      <c r="M87" s="22">
        <v>0</v>
      </c>
      <c r="N87" s="22">
        <v>0</v>
      </c>
      <c r="O87" s="22">
        <v>43151</v>
      </c>
      <c r="P87" s="22">
        <v>0</v>
      </c>
      <c r="Q87" s="22">
        <v>0</v>
      </c>
      <c r="R87" s="22">
        <v>0</v>
      </c>
      <c r="S87" s="22">
        <v>0</v>
      </c>
      <c r="T87" s="22">
        <v>37694</v>
      </c>
      <c r="U87" s="22">
        <v>25012</v>
      </c>
      <c r="V87" s="22">
        <v>34414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3841</v>
      </c>
      <c r="AC87" s="22">
        <v>5737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226818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113908</v>
      </c>
      <c r="G88" s="22">
        <v>0</v>
      </c>
      <c r="H88" s="22">
        <v>178505</v>
      </c>
      <c r="I88" s="22">
        <v>39525</v>
      </c>
      <c r="J88" s="22">
        <v>0</v>
      </c>
      <c r="K88" s="22">
        <v>0</v>
      </c>
      <c r="L88" s="22">
        <v>125</v>
      </c>
      <c r="M88" s="22">
        <v>109926</v>
      </c>
      <c r="N88" s="22">
        <v>0</v>
      </c>
      <c r="O88" s="22">
        <v>150100</v>
      </c>
      <c r="P88" s="22">
        <v>7920</v>
      </c>
      <c r="Q88" s="22">
        <v>0</v>
      </c>
      <c r="R88" s="22">
        <v>0</v>
      </c>
      <c r="S88" s="22">
        <v>0</v>
      </c>
      <c r="T88" s="22">
        <v>242715</v>
      </c>
      <c r="U88" s="22">
        <v>259348</v>
      </c>
      <c r="V88" s="22">
        <v>55017</v>
      </c>
      <c r="W88" s="22">
        <v>0</v>
      </c>
      <c r="X88" s="22">
        <v>186284</v>
      </c>
      <c r="Y88" s="22">
        <v>0</v>
      </c>
      <c r="Z88" s="22">
        <v>6710</v>
      </c>
      <c r="AA88" s="22">
        <v>0</v>
      </c>
      <c r="AB88" s="22">
        <v>36237</v>
      </c>
      <c r="AC88" s="22">
        <v>5849</v>
      </c>
      <c r="AD88" s="22">
        <v>277640</v>
      </c>
      <c r="AE88" s="22">
        <v>0</v>
      </c>
      <c r="AF88" s="22">
        <v>0</v>
      </c>
      <c r="AG88" s="22">
        <v>0</v>
      </c>
      <c r="AH88" s="22">
        <v>0</v>
      </c>
      <c r="AI88" s="22">
        <v>7346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1677155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9310</v>
      </c>
      <c r="G89" s="22">
        <v>11106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8979</v>
      </c>
      <c r="P89" s="22">
        <v>0</v>
      </c>
      <c r="Q89" s="22">
        <v>0</v>
      </c>
      <c r="R89" s="22">
        <v>0</v>
      </c>
      <c r="S89" s="22">
        <v>0</v>
      </c>
      <c r="T89" s="22">
        <v>793769</v>
      </c>
      <c r="U89" s="22">
        <v>288780</v>
      </c>
      <c r="V89" s="22">
        <v>434678</v>
      </c>
      <c r="W89" s="22">
        <v>0</v>
      </c>
      <c r="X89" s="22">
        <v>0</v>
      </c>
      <c r="Y89" s="22">
        <v>0</v>
      </c>
      <c r="Z89" s="22">
        <v>41250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37652</v>
      </c>
      <c r="AJ89" s="22">
        <v>9929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1635453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31</v>
      </c>
      <c r="G90" s="22">
        <v>0</v>
      </c>
      <c r="H90" s="22">
        <v>32240</v>
      </c>
      <c r="I90" s="22">
        <v>31194</v>
      </c>
      <c r="J90" s="22">
        <v>0</v>
      </c>
      <c r="K90" s="22">
        <v>0</v>
      </c>
      <c r="L90" s="22">
        <v>0</v>
      </c>
      <c r="M90" s="22">
        <v>0</v>
      </c>
      <c r="N90" s="22">
        <v>10047</v>
      </c>
      <c r="O90" s="22">
        <v>0</v>
      </c>
      <c r="P90" s="22">
        <v>0</v>
      </c>
      <c r="Q90" s="22">
        <v>665975</v>
      </c>
      <c r="R90" s="22">
        <v>0</v>
      </c>
      <c r="S90" s="22">
        <v>0</v>
      </c>
      <c r="T90" s="22">
        <v>1924460</v>
      </c>
      <c r="U90" s="22">
        <v>2590111</v>
      </c>
      <c r="V90" s="22">
        <v>276229</v>
      </c>
      <c r="W90" s="22">
        <v>0</v>
      </c>
      <c r="X90" s="22">
        <v>154230</v>
      </c>
      <c r="Y90" s="22">
        <v>0</v>
      </c>
      <c r="Z90" s="22">
        <v>5925</v>
      </c>
      <c r="AA90" s="22">
        <v>0</v>
      </c>
      <c r="AB90" s="22">
        <v>25</v>
      </c>
      <c r="AC90" s="22">
        <v>0</v>
      </c>
      <c r="AD90" s="22">
        <v>0</v>
      </c>
      <c r="AE90" s="22">
        <v>0</v>
      </c>
      <c r="AF90" s="22">
        <v>4906</v>
      </c>
      <c r="AG90" s="22">
        <v>0</v>
      </c>
      <c r="AH90" s="22">
        <v>0</v>
      </c>
      <c r="AI90" s="22">
        <v>244401</v>
      </c>
      <c r="AJ90" s="22">
        <v>23442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5963216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>
        <v>3960</v>
      </c>
      <c r="G91" s="22"/>
      <c r="H91" s="22"/>
      <c r="I91" s="22">
        <v>74846</v>
      </c>
      <c r="J91" s="22"/>
      <c r="K91" s="22">
        <v>526278</v>
      </c>
      <c r="L91" s="22"/>
      <c r="M91" s="22"/>
      <c r="N91" s="22">
        <v>12800</v>
      </c>
      <c r="O91" s="22"/>
      <c r="P91" s="22"/>
      <c r="Q91" s="22"/>
      <c r="R91" s="22"/>
      <c r="S91" s="22"/>
      <c r="T91" s="22">
        <v>757641</v>
      </c>
      <c r="U91" s="22">
        <v>341263</v>
      </c>
      <c r="V91" s="22">
        <v>300917</v>
      </c>
      <c r="W91" s="22"/>
      <c r="X91" s="22"/>
      <c r="Y91" s="22"/>
      <c r="Z91" s="22">
        <v>2800</v>
      </c>
      <c r="AA91" s="22"/>
      <c r="AB91" s="22">
        <v>1635</v>
      </c>
      <c r="AC91" s="22"/>
      <c r="AD91" s="22"/>
      <c r="AE91" s="22"/>
      <c r="AF91" s="22"/>
      <c r="AG91" s="22"/>
      <c r="AH91" s="22"/>
      <c r="AI91" s="22">
        <v>136020</v>
      </c>
      <c r="AJ91" s="22"/>
      <c r="AK91" s="22"/>
      <c r="AL91" s="22"/>
      <c r="AM91" s="22"/>
      <c r="AN91" s="22"/>
      <c r="AO91" s="22"/>
      <c r="AP91" s="22">
        <v>2158160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1584</v>
      </c>
      <c r="G92" s="22">
        <v>0</v>
      </c>
      <c r="H92" s="22">
        <v>0</v>
      </c>
      <c r="I92" s="22">
        <v>19201</v>
      </c>
      <c r="J92" s="22">
        <v>0</v>
      </c>
      <c r="K92" s="22">
        <v>22152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138719</v>
      </c>
      <c r="U92" s="22">
        <v>77265</v>
      </c>
      <c r="V92" s="22">
        <v>76059</v>
      </c>
      <c r="W92" s="22">
        <v>0</v>
      </c>
      <c r="X92" s="22">
        <v>0</v>
      </c>
      <c r="Y92" s="22">
        <v>0</v>
      </c>
      <c r="Z92" s="22">
        <v>875</v>
      </c>
      <c r="AA92" s="22">
        <v>0</v>
      </c>
      <c r="AB92" s="22">
        <v>0</v>
      </c>
      <c r="AC92" s="22">
        <v>2224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62440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400519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595</v>
      </c>
      <c r="G93" s="22">
        <v>0</v>
      </c>
      <c r="H93" s="22">
        <v>0</v>
      </c>
      <c r="I93" s="22">
        <v>52750</v>
      </c>
      <c r="J93" s="22">
        <v>0</v>
      </c>
      <c r="K93" s="22">
        <v>872</v>
      </c>
      <c r="L93" s="22">
        <v>0</v>
      </c>
      <c r="M93" s="22">
        <v>0</v>
      </c>
      <c r="N93" s="22">
        <v>0</v>
      </c>
      <c r="O93" s="22">
        <v>1841</v>
      </c>
      <c r="P93" s="22">
        <v>5356</v>
      </c>
      <c r="Q93" s="22">
        <v>0</v>
      </c>
      <c r="R93" s="22">
        <v>0</v>
      </c>
      <c r="S93" s="22">
        <v>0</v>
      </c>
      <c r="T93" s="22">
        <v>314819</v>
      </c>
      <c r="U93" s="22">
        <v>127798</v>
      </c>
      <c r="V93" s="22">
        <v>81246</v>
      </c>
      <c r="W93" s="22">
        <v>0</v>
      </c>
      <c r="X93" s="22">
        <v>11291</v>
      </c>
      <c r="Y93" s="22">
        <v>0</v>
      </c>
      <c r="Z93" s="22">
        <v>8958</v>
      </c>
      <c r="AA93" s="22">
        <v>0</v>
      </c>
      <c r="AB93" s="22">
        <v>0</v>
      </c>
      <c r="AC93" s="22">
        <v>0</v>
      </c>
      <c r="AD93" s="22">
        <v>29524</v>
      </c>
      <c r="AE93" s="22">
        <v>0</v>
      </c>
      <c r="AF93" s="22">
        <v>0</v>
      </c>
      <c r="AG93" s="22">
        <v>0</v>
      </c>
      <c r="AH93" s="22">
        <v>0</v>
      </c>
      <c r="AI93" s="22">
        <v>94638</v>
      </c>
      <c r="AJ93" s="22">
        <v>21526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751214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63341</v>
      </c>
      <c r="G94" s="22">
        <v>0</v>
      </c>
      <c r="H94" s="22">
        <v>43952</v>
      </c>
      <c r="I94" s="22">
        <v>26024</v>
      </c>
      <c r="J94" s="22">
        <v>0</v>
      </c>
      <c r="K94" s="22">
        <v>0</v>
      </c>
      <c r="L94" s="22">
        <v>2425</v>
      </c>
      <c r="M94" s="22">
        <v>0</v>
      </c>
      <c r="N94" s="22">
        <v>0</v>
      </c>
      <c r="O94" s="22">
        <v>207640</v>
      </c>
      <c r="P94" s="22">
        <v>0</v>
      </c>
      <c r="Q94" s="22">
        <v>0</v>
      </c>
      <c r="R94" s="22">
        <v>0</v>
      </c>
      <c r="S94" s="22">
        <v>0</v>
      </c>
      <c r="T94" s="22">
        <v>1803219</v>
      </c>
      <c r="U94" s="22">
        <v>1548929</v>
      </c>
      <c r="V94" s="22">
        <v>921861</v>
      </c>
      <c r="W94" s="22">
        <v>0</v>
      </c>
      <c r="X94" s="22">
        <v>82920</v>
      </c>
      <c r="Y94" s="22">
        <v>979354</v>
      </c>
      <c r="Z94" s="22">
        <v>1250</v>
      </c>
      <c r="AA94" s="22">
        <v>0</v>
      </c>
      <c r="AB94" s="22">
        <v>289847</v>
      </c>
      <c r="AC94" s="22">
        <v>57196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1115868</v>
      </c>
      <c r="AJ94" s="22">
        <v>4398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7148224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11174</v>
      </c>
      <c r="P95" s="22">
        <v>0</v>
      </c>
      <c r="Q95" s="22">
        <v>0</v>
      </c>
      <c r="R95" s="22">
        <v>0</v>
      </c>
      <c r="S95" s="22">
        <v>0</v>
      </c>
      <c r="T95" s="22">
        <v>1073527</v>
      </c>
      <c r="U95" s="22">
        <v>0</v>
      </c>
      <c r="V95" s="22">
        <v>0</v>
      </c>
      <c r="W95" s="22">
        <v>0</v>
      </c>
      <c r="X95" s="22">
        <v>13462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186109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1284272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1833</v>
      </c>
      <c r="G96" s="22">
        <v>0</v>
      </c>
      <c r="H96" s="22">
        <v>0</v>
      </c>
      <c r="I96" s="22">
        <v>44966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2130</v>
      </c>
      <c r="P96" s="22">
        <v>0</v>
      </c>
      <c r="Q96" s="22">
        <v>0</v>
      </c>
      <c r="R96" s="22">
        <v>0</v>
      </c>
      <c r="S96" s="22">
        <v>0</v>
      </c>
      <c r="T96" s="22">
        <v>117935</v>
      </c>
      <c r="U96" s="22">
        <v>84708</v>
      </c>
      <c r="V96" s="22">
        <v>144149</v>
      </c>
      <c r="W96" s="22">
        <v>0</v>
      </c>
      <c r="X96" s="22">
        <v>8389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151015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555125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8085</v>
      </c>
      <c r="F97" s="22">
        <v>28743</v>
      </c>
      <c r="G97" s="22">
        <v>0</v>
      </c>
      <c r="H97" s="22">
        <v>0</v>
      </c>
      <c r="I97" s="22">
        <v>39329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44402</v>
      </c>
      <c r="P97" s="22">
        <v>0</v>
      </c>
      <c r="Q97" s="22">
        <v>0</v>
      </c>
      <c r="R97" s="22">
        <v>0</v>
      </c>
      <c r="S97" s="22">
        <v>0</v>
      </c>
      <c r="T97" s="22">
        <v>1235634</v>
      </c>
      <c r="U97" s="22">
        <v>1099497</v>
      </c>
      <c r="V97" s="22">
        <v>618822</v>
      </c>
      <c r="W97" s="22">
        <v>12633</v>
      </c>
      <c r="X97" s="22">
        <v>569</v>
      </c>
      <c r="Y97" s="22">
        <v>0</v>
      </c>
      <c r="Z97" s="22">
        <v>5892</v>
      </c>
      <c r="AA97" s="22">
        <v>0</v>
      </c>
      <c r="AB97" s="22">
        <v>50252</v>
      </c>
      <c r="AC97" s="22">
        <v>253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35944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3180055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18215</v>
      </c>
      <c r="G98" s="22">
        <v>0</v>
      </c>
      <c r="H98" s="22">
        <v>0</v>
      </c>
      <c r="I98" s="22">
        <v>42060</v>
      </c>
      <c r="J98" s="22">
        <v>0</v>
      </c>
      <c r="K98" s="22">
        <v>0</v>
      </c>
      <c r="L98" s="22">
        <v>250</v>
      </c>
      <c r="M98" s="22">
        <v>0</v>
      </c>
      <c r="N98" s="22">
        <v>0</v>
      </c>
      <c r="O98" s="22">
        <v>3039</v>
      </c>
      <c r="P98" s="22">
        <v>0</v>
      </c>
      <c r="Q98" s="22">
        <v>0</v>
      </c>
      <c r="R98" s="22">
        <v>0</v>
      </c>
      <c r="S98" s="22">
        <v>0</v>
      </c>
      <c r="T98" s="22">
        <v>375038</v>
      </c>
      <c r="U98" s="22">
        <v>238227</v>
      </c>
      <c r="V98" s="22">
        <v>127366</v>
      </c>
      <c r="W98" s="22">
        <v>0</v>
      </c>
      <c r="X98" s="22">
        <v>14831</v>
      </c>
      <c r="Y98" s="22">
        <v>0</v>
      </c>
      <c r="Z98" s="22">
        <v>6323</v>
      </c>
      <c r="AA98" s="22">
        <v>0</v>
      </c>
      <c r="AB98" s="22">
        <v>1340</v>
      </c>
      <c r="AC98" s="22">
        <v>2526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102785</v>
      </c>
      <c r="AJ98" s="22">
        <v>11404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943404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13874</v>
      </c>
      <c r="G99" s="22">
        <v>0</v>
      </c>
      <c r="H99" s="22">
        <v>0</v>
      </c>
      <c r="I99" s="22">
        <v>0</v>
      </c>
      <c r="J99" s="22">
        <v>0</v>
      </c>
      <c r="K99" s="22">
        <v>35600</v>
      </c>
      <c r="L99" s="22">
        <v>0</v>
      </c>
      <c r="M99" s="22">
        <v>0</v>
      </c>
      <c r="N99" s="22">
        <v>0</v>
      </c>
      <c r="O99" s="22">
        <v>4774</v>
      </c>
      <c r="P99" s="22">
        <v>0</v>
      </c>
      <c r="Q99" s="22">
        <v>0</v>
      </c>
      <c r="R99" s="22">
        <v>0</v>
      </c>
      <c r="S99" s="22">
        <v>0</v>
      </c>
      <c r="T99" s="22">
        <v>1303276</v>
      </c>
      <c r="U99" s="22">
        <v>823964</v>
      </c>
      <c r="V99" s="22">
        <v>708464</v>
      </c>
      <c r="W99" s="22">
        <v>0</v>
      </c>
      <c r="X99" s="22">
        <v>98188</v>
      </c>
      <c r="Y99" s="22">
        <v>0</v>
      </c>
      <c r="Z99" s="22">
        <v>0</v>
      </c>
      <c r="AA99" s="22">
        <v>0</v>
      </c>
      <c r="AB99" s="22">
        <v>17343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208197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3213680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1938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20</v>
      </c>
      <c r="O100" s="22">
        <v>0</v>
      </c>
      <c r="P100" s="22">
        <v>50</v>
      </c>
      <c r="Q100" s="22">
        <v>0</v>
      </c>
      <c r="R100" s="22">
        <v>0</v>
      </c>
      <c r="S100" s="22">
        <v>0</v>
      </c>
      <c r="T100" s="22">
        <v>404738</v>
      </c>
      <c r="U100" s="22">
        <v>151134</v>
      </c>
      <c r="V100" s="22">
        <v>118355</v>
      </c>
      <c r="W100" s="22">
        <v>0</v>
      </c>
      <c r="X100" s="22">
        <v>0</v>
      </c>
      <c r="Y100" s="22">
        <v>0</v>
      </c>
      <c r="Z100" s="22">
        <v>7550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42328</v>
      </c>
      <c r="AG100" s="22">
        <v>0</v>
      </c>
      <c r="AH100" s="22">
        <v>0</v>
      </c>
      <c r="AI100" s="22">
        <v>12539</v>
      </c>
      <c r="AJ100" s="22">
        <v>356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739008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17677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1125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218361</v>
      </c>
      <c r="U101" s="22">
        <v>114194</v>
      </c>
      <c r="V101" s="22">
        <v>111147</v>
      </c>
      <c r="W101" s="22">
        <v>0</v>
      </c>
      <c r="X101" s="22">
        <v>0</v>
      </c>
      <c r="Y101" s="22">
        <v>0</v>
      </c>
      <c r="Z101" s="22">
        <v>2325</v>
      </c>
      <c r="AA101" s="22">
        <v>0</v>
      </c>
      <c r="AB101" s="22">
        <v>20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91012</v>
      </c>
      <c r="AJ101" s="22">
        <v>0</v>
      </c>
      <c r="AK101" s="22">
        <v>0</v>
      </c>
      <c r="AL101" s="22">
        <v>56</v>
      </c>
      <c r="AM101" s="22">
        <v>0</v>
      </c>
      <c r="AN101" s="22">
        <v>0</v>
      </c>
      <c r="AO101" s="22">
        <v>59047</v>
      </c>
      <c r="AP101" s="22">
        <v>614964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2845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709</v>
      </c>
      <c r="P102" s="22">
        <v>0</v>
      </c>
      <c r="Q102" s="22">
        <v>0</v>
      </c>
      <c r="R102" s="22">
        <v>0</v>
      </c>
      <c r="S102" s="22">
        <v>0</v>
      </c>
      <c r="T102" s="22">
        <v>335107</v>
      </c>
      <c r="U102" s="22">
        <v>132631</v>
      </c>
      <c r="V102" s="22">
        <v>154487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2988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10562</v>
      </c>
      <c r="AJ102" s="22">
        <v>70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639399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3980</v>
      </c>
      <c r="G103" s="22">
        <v>0</v>
      </c>
      <c r="H103" s="22">
        <v>0</v>
      </c>
      <c r="I103" s="22">
        <v>26330</v>
      </c>
      <c r="J103" s="22">
        <v>0</v>
      </c>
      <c r="K103" s="22">
        <v>0</v>
      </c>
      <c r="L103" s="22">
        <v>9762</v>
      </c>
      <c r="M103" s="22">
        <v>0</v>
      </c>
      <c r="N103" s="22">
        <v>0</v>
      </c>
      <c r="O103" s="22">
        <v>9581</v>
      </c>
      <c r="P103" s="22">
        <v>0</v>
      </c>
      <c r="Q103" s="22">
        <v>0</v>
      </c>
      <c r="R103" s="22">
        <v>0</v>
      </c>
      <c r="S103" s="22">
        <v>0</v>
      </c>
      <c r="T103" s="22">
        <v>441298</v>
      </c>
      <c r="U103" s="22">
        <v>435614</v>
      </c>
      <c r="V103" s="22">
        <v>140437</v>
      </c>
      <c r="W103" s="22">
        <v>0</v>
      </c>
      <c r="X103" s="22">
        <v>1856</v>
      </c>
      <c r="Y103" s="22">
        <v>0</v>
      </c>
      <c r="Z103" s="22">
        <v>0</v>
      </c>
      <c r="AA103" s="22">
        <v>0</v>
      </c>
      <c r="AB103" s="22">
        <v>11138</v>
      </c>
      <c r="AC103" s="22">
        <v>3234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4044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1087274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69727</v>
      </c>
      <c r="G104" s="22">
        <v>0</v>
      </c>
      <c r="H104" s="22">
        <v>0</v>
      </c>
      <c r="I104" s="22">
        <v>159592</v>
      </c>
      <c r="J104" s="22">
        <v>7800</v>
      </c>
      <c r="K104" s="22">
        <v>0</v>
      </c>
      <c r="L104" s="22">
        <v>212</v>
      </c>
      <c r="M104" s="22">
        <v>0</v>
      </c>
      <c r="N104" s="22">
        <v>0</v>
      </c>
      <c r="O104" s="22">
        <v>5850</v>
      </c>
      <c r="P104" s="22">
        <v>0</v>
      </c>
      <c r="Q104" s="22">
        <v>0</v>
      </c>
      <c r="R104" s="22">
        <v>0</v>
      </c>
      <c r="S104" s="22">
        <v>0</v>
      </c>
      <c r="T104" s="22">
        <v>375219</v>
      </c>
      <c r="U104" s="22">
        <v>374251</v>
      </c>
      <c r="V104" s="22">
        <v>174896</v>
      </c>
      <c r="W104" s="22">
        <v>0</v>
      </c>
      <c r="X104" s="22">
        <v>1130</v>
      </c>
      <c r="Y104" s="22">
        <v>0</v>
      </c>
      <c r="Z104" s="22">
        <v>0</v>
      </c>
      <c r="AA104" s="22">
        <v>0</v>
      </c>
      <c r="AB104" s="22">
        <v>9980</v>
      </c>
      <c r="AC104" s="22">
        <v>289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111285</v>
      </c>
      <c r="AJ104" s="22">
        <v>2884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1293115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56303</v>
      </c>
      <c r="H105" s="22">
        <v>15615</v>
      </c>
      <c r="I105" s="22">
        <v>28630</v>
      </c>
      <c r="J105" s="22">
        <v>0</v>
      </c>
      <c r="K105" s="22">
        <v>1572956</v>
      </c>
      <c r="L105" s="22">
        <v>1946</v>
      </c>
      <c r="M105" s="22">
        <v>0</v>
      </c>
      <c r="N105" s="22">
        <v>0</v>
      </c>
      <c r="O105" s="22">
        <v>20696</v>
      </c>
      <c r="P105" s="22">
        <v>0</v>
      </c>
      <c r="Q105" s="22">
        <v>0</v>
      </c>
      <c r="R105" s="22">
        <v>0</v>
      </c>
      <c r="S105" s="22">
        <v>0</v>
      </c>
      <c r="T105" s="22">
        <v>1838208</v>
      </c>
      <c r="U105" s="22">
        <v>3193413</v>
      </c>
      <c r="V105" s="22">
        <v>1477113</v>
      </c>
      <c r="W105" s="22">
        <v>0</v>
      </c>
      <c r="X105" s="22">
        <v>0</v>
      </c>
      <c r="Y105" s="22">
        <v>0</v>
      </c>
      <c r="Z105" s="22">
        <v>0</v>
      </c>
      <c r="AA105" s="22">
        <v>660</v>
      </c>
      <c r="AB105" s="22">
        <v>6133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56496</v>
      </c>
      <c r="AJ105" s="22">
        <v>19566</v>
      </c>
      <c r="AK105" s="22">
        <v>450067</v>
      </c>
      <c r="AL105" s="22">
        <v>0</v>
      </c>
      <c r="AM105" s="22">
        <v>0</v>
      </c>
      <c r="AN105" s="22">
        <v>0</v>
      </c>
      <c r="AO105" s="22">
        <v>48736</v>
      </c>
      <c r="AP105" s="22">
        <v>8786538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36116</v>
      </c>
      <c r="G106" s="22">
        <v>0</v>
      </c>
      <c r="H106" s="22">
        <v>29383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53182</v>
      </c>
      <c r="P106" s="22">
        <v>396</v>
      </c>
      <c r="Q106" s="22">
        <v>0</v>
      </c>
      <c r="R106" s="22">
        <v>0</v>
      </c>
      <c r="S106" s="22">
        <v>0</v>
      </c>
      <c r="T106" s="22">
        <v>651165</v>
      </c>
      <c r="U106" s="22">
        <v>480435</v>
      </c>
      <c r="V106" s="22">
        <v>288501</v>
      </c>
      <c r="W106" s="22">
        <v>0</v>
      </c>
      <c r="X106" s="22">
        <v>0</v>
      </c>
      <c r="Y106" s="22">
        <v>0</v>
      </c>
      <c r="Z106" s="22">
        <v>36068</v>
      </c>
      <c r="AA106" s="22">
        <v>0</v>
      </c>
      <c r="AB106" s="22">
        <v>103059</v>
      </c>
      <c r="AC106" s="22">
        <v>17212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737161</v>
      </c>
      <c r="AJ106" s="22">
        <v>0</v>
      </c>
      <c r="AK106" s="22">
        <v>0</v>
      </c>
      <c r="AL106" s="22">
        <v>0</v>
      </c>
      <c r="AM106" s="22">
        <v>0</v>
      </c>
      <c r="AN106" s="22">
        <v>1218421</v>
      </c>
      <c r="AO106" s="22">
        <v>0</v>
      </c>
      <c r="AP106" s="22">
        <v>3651099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8245</v>
      </c>
      <c r="G107" s="22">
        <v>0</v>
      </c>
      <c r="H107" s="22">
        <v>0</v>
      </c>
      <c r="I107" s="22">
        <v>47200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3997</v>
      </c>
      <c r="P107" s="22">
        <v>0</v>
      </c>
      <c r="Q107" s="22">
        <v>0</v>
      </c>
      <c r="R107" s="22">
        <v>0</v>
      </c>
      <c r="S107" s="22">
        <v>0</v>
      </c>
      <c r="T107" s="22">
        <v>659499</v>
      </c>
      <c r="U107" s="22">
        <v>243263</v>
      </c>
      <c r="V107" s="22">
        <v>197544</v>
      </c>
      <c r="W107" s="22">
        <v>0</v>
      </c>
      <c r="X107" s="22">
        <v>1542</v>
      </c>
      <c r="Y107" s="22">
        <v>0</v>
      </c>
      <c r="Z107" s="22">
        <v>8525</v>
      </c>
      <c r="AA107" s="22">
        <v>0</v>
      </c>
      <c r="AB107" s="22">
        <v>13579</v>
      </c>
      <c r="AC107" s="22">
        <v>31891</v>
      </c>
      <c r="AD107" s="22">
        <v>44505</v>
      </c>
      <c r="AE107" s="22">
        <v>0</v>
      </c>
      <c r="AF107" s="22">
        <v>0</v>
      </c>
      <c r="AG107" s="22">
        <v>0</v>
      </c>
      <c r="AH107" s="22">
        <v>0</v>
      </c>
      <c r="AI107" s="22">
        <v>235550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1495340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1785</v>
      </c>
      <c r="G108" s="22">
        <v>0</v>
      </c>
      <c r="H108" s="22">
        <v>0</v>
      </c>
      <c r="I108" s="22">
        <v>31931</v>
      </c>
      <c r="J108" s="22">
        <v>0</v>
      </c>
      <c r="K108" s="22">
        <v>21000</v>
      </c>
      <c r="L108" s="22">
        <v>0</v>
      </c>
      <c r="M108" s="22">
        <v>0</v>
      </c>
      <c r="N108" s="22">
        <v>0</v>
      </c>
      <c r="O108" s="22">
        <v>1234</v>
      </c>
      <c r="P108" s="22">
        <v>917</v>
      </c>
      <c r="Q108" s="22">
        <v>0</v>
      </c>
      <c r="R108" s="22">
        <v>0</v>
      </c>
      <c r="S108" s="22">
        <v>0</v>
      </c>
      <c r="T108" s="22">
        <v>396889</v>
      </c>
      <c r="U108" s="22">
        <v>171645</v>
      </c>
      <c r="V108" s="22">
        <v>118345</v>
      </c>
      <c r="W108" s="22">
        <v>0</v>
      </c>
      <c r="X108" s="22">
        <v>0</v>
      </c>
      <c r="Y108" s="22">
        <v>0</v>
      </c>
      <c r="Z108" s="22">
        <v>3575</v>
      </c>
      <c r="AA108" s="22">
        <v>6086</v>
      </c>
      <c r="AB108" s="22">
        <v>0</v>
      </c>
      <c r="AC108" s="22">
        <v>0</v>
      </c>
      <c r="AD108" s="22">
        <v>8160</v>
      </c>
      <c r="AE108" s="22">
        <v>0</v>
      </c>
      <c r="AF108" s="22">
        <v>0</v>
      </c>
      <c r="AG108" s="22">
        <v>0</v>
      </c>
      <c r="AH108" s="22">
        <v>0</v>
      </c>
      <c r="AI108" s="22">
        <v>107795</v>
      </c>
      <c r="AJ108" s="22">
        <v>0</v>
      </c>
      <c r="AK108" s="22">
        <v>0</v>
      </c>
      <c r="AL108" s="22">
        <v>68699</v>
      </c>
      <c r="AM108" s="22">
        <v>724229</v>
      </c>
      <c r="AN108" s="22">
        <v>0</v>
      </c>
      <c r="AO108" s="22">
        <v>0</v>
      </c>
      <c r="AP108" s="22">
        <v>1662290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129426</v>
      </c>
      <c r="G109" s="22">
        <v>0</v>
      </c>
      <c r="H109" s="22">
        <v>688978</v>
      </c>
      <c r="I109" s="22">
        <v>17334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39348</v>
      </c>
      <c r="P109" s="22">
        <v>0</v>
      </c>
      <c r="Q109" s="22">
        <v>0</v>
      </c>
      <c r="R109" s="22">
        <v>0</v>
      </c>
      <c r="S109" s="22">
        <v>0</v>
      </c>
      <c r="T109" s="22">
        <v>1895521</v>
      </c>
      <c r="U109" s="22">
        <v>2263680</v>
      </c>
      <c r="V109" s="22">
        <v>788297</v>
      </c>
      <c r="W109" s="22">
        <v>0</v>
      </c>
      <c r="X109" s="22">
        <v>174261</v>
      </c>
      <c r="Y109" s="22">
        <v>0</v>
      </c>
      <c r="Z109" s="22">
        <v>0</v>
      </c>
      <c r="AA109" s="22">
        <v>0</v>
      </c>
      <c r="AB109" s="22">
        <v>103288</v>
      </c>
      <c r="AC109" s="22">
        <v>16905</v>
      </c>
      <c r="AD109" s="22">
        <v>0</v>
      </c>
      <c r="AE109" s="22">
        <v>0</v>
      </c>
      <c r="AF109" s="22">
        <v>0</v>
      </c>
      <c r="AG109" s="22">
        <v>404762</v>
      </c>
      <c r="AH109" s="22">
        <v>0</v>
      </c>
      <c r="AI109" s="22">
        <v>29410</v>
      </c>
      <c r="AJ109" s="22">
        <v>328287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6879497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1000</v>
      </c>
      <c r="P110" s="22">
        <v>0</v>
      </c>
      <c r="Q110" s="22">
        <v>0</v>
      </c>
      <c r="R110" s="22">
        <v>0</v>
      </c>
      <c r="S110" s="22">
        <v>0</v>
      </c>
      <c r="T110" s="22">
        <v>797806</v>
      </c>
      <c r="U110" s="22">
        <v>277225</v>
      </c>
      <c r="V110" s="22">
        <v>305116</v>
      </c>
      <c r="W110" s="22">
        <v>0</v>
      </c>
      <c r="X110" s="22">
        <v>0</v>
      </c>
      <c r="Y110" s="22">
        <v>0</v>
      </c>
      <c r="Z110" s="22">
        <v>12970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72031</v>
      </c>
      <c r="AJ110" s="22">
        <v>5492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1471640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14553</v>
      </c>
      <c r="F111" s="22">
        <v>5453</v>
      </c>
      <c r="G111" s="22">
        <v>0</v>
      </c>
      <c r="H111" s="22">
        <v>0</v>
      </c>
      <c r="I111" s="22">
        <v>93331</v>
      </c>
      <c r="J111" s="22">
        <v>0</v>
      </c>
      <c r="K111" s="22">
        <v>112149</v>
      </c>
      <c r="L111" s="22">
        <v>10600</v>
      </c>
      <c r="M111" s="22">
        <v>0</v>
      </c>
      <c r="N111" s="22">
        <v>1115</v>
      </c>
      <c r="O111" s="22">
        <v>33825</v>
      </c>
      <c r="P111" s="22">
        <v>0</v>
      </c>
      <c r="Q111" s="22">
        <v>0</v>
      </c>
      <c r="R111" s="22">
        <v>176280</v>
      </c>
      <c r="S111" s="22">
        <v>0</v>
      </c>
      <c r="T111" s="22">
        <v>1182319</v>
      </c>
      <c r="U111" s="22">
        <v>812416</v>
      </c>
      <c r="V111" s="22">
        <v>734545</v>
      </c>
      <c r="W111" s="22">
        <v>0</v>
      </c>
      <c r="X111" s="22">
        <v>0</v>
      </c>
      <c r="Y111" s="22">
        <v>0</v>
      </c>
      <c r="Z111" s="22">
        <v>15870</v>
      </c>
      <c r="AA111" s="22">
        <v>0</v>
      </c>
      <c r="AB111" s="22">
        <v>24390</v>
      </c>
      <c r="AC111" s="22">
        <v>0</v>
      </c>
      <c r="AD111" s="22">
        <v>59659</v>
      </c>
      <c r="AE111" s="22">
        <v>0</v>
      </c>
      <c r="AF111" s="22">
        <v>0</v>
      </c>
      <c r="AG111" s="22">
        <v>0</v>
      </c>
      <c r="AH111" s="22">
        <v>0</v>
      </c>
      <c r="AI111" s="22">
        <v>216900</v>
      </c>
      <c r="AJ111" s="22">
        <v>16120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3509525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19303</v>
      </c>
      <c r="G112" s="22">
        <v>0</v>
      </c>
      <c r="H112" s="22">
        <v>0</v>
      </c>
      <c r="I112" s="22">
        <v>115694</v>
      </c>
      <c r="J112" s="22">
        <v>0</v>
      </c>
      <c r="K112" s="22">
        <v>0</v>
      </c>
      <c r="L112" s="22">
        <v>250</v>
      </c>
      <c r="M112" s="22">
        <v>0</v>
      </c>
      <c r="N112" s="22">
        <v>0</v>
      </c>
      <c r="O112" s="22">
        <v>1200</v>
      </c>
      <c r="P112" s="22">
        <v>0</v>
      </c>
      <c r="Q112" s="22">
        <v>0</v>
      </c>
      <c r="R112" s="22">
        <v>0</v>
      </c>
      <c r="S112" s="22">
        <v>0</v>
      </c>
      <c r="T112" s="22">
        <v>421446</v>
      </c>
      <c r="U112" s="22">
        <v>173678</v>
      </c>
      <c r="V112" s="22">
        <v>173392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500</v>
      </c>
      <c r="AC112" s="22">
        <v>100</v>
      </c>
      <c r="AD112" s="22">
        <v>500</v>
      </c>
      <c r="AE112" s="22">
        <v>0</v>
      </c>
      <c r="AF112" s="22">
        <v>0</v>
      </c>
      <c r="AG112" s="22">
        <v>0</v>
      </c>
      <c r="AH112" s="22">
        <v>0</v>
      </c>
      <c r="AI112" s="22">
        <v>1813</v>
      </c>
      <c r="AJ112" s="22">
        <v>1225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909101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34249</v>
      </c>
      <c r="G113" s="22">
        <v>0</v>
      </c>
      <c r="H113" s="22">
        <v>0</v>
      </c>
      <c r="I113" s="22">
        <v>208275</v>
      </c>
      <c r="J113" s="22">
        <v>0</v>
      </c>
      <c r="K113" s="22">
        <v>125784</v>
      </c>
      <c r="L113" s="22">
        <v>1128</v>
      </c>
      <c r="M113" s="22">
        <v>1128</v>
      </c>
      <c r="N113" s="22">
        <v>0</v>
      </c>
      <c r="O113" s="22">
        <v>5838</v>
      </c>
      <c r="P113" s="22">
        <v>0</v>
      </c>
      <c r="Q113" s="22">
        <v>0</v>
      </c>
      <c r="R113" s="22">
        <v>258543</v>
      </c>
      <c r="S113" s="22">
        <v>0</v>
      </c>
      <c r="T113" s="22">
        <v>2373743</v>
      </c>
      <c r="U113" s="22">
        <v>2814337</v>
      </c>
      <c r="V113" s="22">
        <v>680232</v>
      </c>
      <c r="W113" s="22">
        <v>536053</v>
      </c>
      <c r="X113" s="22">
        <v>32651</v>
      </c>
      <c r="Y113" s="22">
        <v>0</v>
      </c>
      <c r="Z113" s="22">
        <v>36729</v>
      </c>
      <c r="AA113" s="22">
        <v>0</v>
      </c>
      <c r="AB113" s="22">
        <v>360066</v>
      </c>
      <c r="AC113" s="22">
        <v>1967</v>
      </c>
      <c r="AD113" s="22">
        <v>137200</v>
      </c>
      <c r="AE113" s="22">
        <v>0</v>
      </c>
      <c r="AF113" s="22">
        <v>0</v>
      </c>
      <c r="AG113" s="22">
        <v>0</v>
      </c>
      <c r="AH113" s="22">
        <v>0</v>
      </c>
      <c r="AI113" s="22">
        <v>557021</v>
      </c>
      <c r="AJ113" s="22">
        <v>65994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8230938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1310</v>
      </c>
      <c r="G114" s="22">
        <v>0</v>
      </c>
      <c r="H114" s="22">
        <v>0</v>
      </c>
      <c r="I114" s="22">
        <v>7661</v>
      </c>
      <c r="J114" s="22">
        <v>0</v>
      </c>
      <c r="K114" s="22">
        <v>15750</v>
      </c>
      <c r="L114" s="22">
        <v>0</v>
      </c>
      <c r="M114" s="22">
        <v>0</v>
      </c>
      <c r="N114" s="22">
        <v>136</v>
      </c>
      <c r="O114" s="22">
        <v>177</v>
      </c>
      <c r="P114" s="22">
        <v>3989</v>
      </c>
      <c r="Q114" s="22">
        <v>0</v>
      </c>
      <c r="R114" s="22">
        <v>0</v>
      </c>
      <c r="S114" s="22">
        <v>0</v>
      </c>
      <c r="T114" s="22">
        <v>309310</v>
      </c>
      <c r="U114" s="22">
        <v>66165</v>
      </c>
      <c r="V114" s="22">
        <v>111002</v>
      </c>
      <c r="W114" s="22">
        <v>0</v>
      </c>
      <c r="X114" s="22">
        <v>0</v>
      </c>
      <c r="Y114" s="22">
        <v>0</v>
      </c>
      <c r="Z114" s="22">
        <v>3186</v>
      </c>
      <c r="AA114" s="22">
        <v>0</v>
      </c>
      <c r="AB114" s="22">
        <v>33331</v>
      </c>
      <c r="AC114" s="22">
        <v>0</v>
      </c>
      <c r="AD114" s="22">
        <v>0</v>
      </c>
      <c r="AE114" s="22">
        <v>0</v>
      </c>
      <c r="AF114" s="22">
        <v>16146</v>
      </c>
      <c r="AG114" s="22">
        <v>0</v>
      </c>
      <c r="AH114" s="22">
        <v>0</v>
      </c>
      <c r="AI114" s="22">
        <v>89586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657749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9845</v>
      </c>
      <c r="G115" s="22">
        <v>0</v>
      </c>
      <c r="H115" s="22">
        <v>0</v>
      </c>
      <c r="I115" s="22">
        <v>87400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794448</v>
      </c>
      <c r="U115" s="22">
        <v>343236</v>
      </c>
      <c r="V115" s="22">
        <v>213255</v>
      </c>
      <c r="W115" s="22">
        <v>0</v>
      </c>
      <c r="X115" s="22">
        <v>0</v>
      </c>
      <c r="Y115" s="22">
        <v>0</v>
      </c>
      <c r="Z115" s="22">
        <v>13781</v>
      </c>
      <c r="AA115" s="22">
        <v>0</v>
      </c>
      <c r="AB115" s="22">
        <v>0</v>
      </c>
      <c r="AC115" s="22">
        <v>0</v>
      </c>
      <c r="AD115" s="22">
        <v>7750</v>
      </c>
      <c r="AE115" s="22">
        <v>0</v>
      </c>
      <c r="AF115" s="22">
        <v>0</v>
      </c>
      <c r="AG115" s="22">
        <v>0</v>
      </c>
      <c r="AH115" s="22">
        <v>0</v>
      </c>
      <c r="AI115" s="22">
        <v>17232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1486947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1104</v>
      </c>
      <c r="G116" s="22">
        <v>0</v>
      </c>
      <c r="H116" s="22">
        <v>0</v>
      </c>
      <c r="I116" s="22">
        <v>904</v>
      </c>
      <c r="J116" s="22">
        <v>0</v>
      </c>
      <c r="K116" s="22">
        <v>0</v>
      </c>
      <c r="L116" s="22">
        <v>0</v>
      </c>
      <c r="M116" s="22">
        <v>0</v>
      </c>
      <c r="N116" s="22">
        <v>1544</v>
      </c>
      <c r="O116" s="22">
        <v>259</v>
      </c>
      <c r="P116" s="22">
        <v>0</v>
      </c>
      <c r="Q116" s="22">
        <v>0</v>
      </c>
      <c r="R116" s="22">
        <v>0</v>
      </c>
      <c r="S116" s="22">
        <v>0</v>
      </c>
      <c r="T116" s="22">
        <v>272848</v>
      </c>
      <c r="U116" s="22">
        <v>123431</v>
      </c>
      <c r="V116" s="22">
        <v>116721</v>
      </c>
      <c r="W116" s="22">
        <v>0</v>
      </c>
      <c r="X116" s="22">
        <v>0</v>
      </c>
      <c r="Y116" s="22">
        <v>0</v>
      </c>
      <c r="Z116" s="22">
        <v>1043</v>
      </c>
      <c r="AA116" s="22">
        <v>0</v>
      </c>
      <c r="AB116" s="22">
        <v>0</v>
      </c>
      <c r="AC116" s="22">
        <v>72</v>
      </c>
      <c r="AD116" s="22">
        <v>25000</v>
      </c>
      <c r="AE116" s="22">
        <v>0</v>
      </c>
      <c r="AF116" s="22">
        <v>0</v>
      </c>
      <c r="AG116" s="22">
        <v>0</v>
      </c>
      <c r="AH116" s="22">
        <v>0</v>
      </c>
      <c r="AI116" s="22">
        <v>44162</v>
      </c>
      <c r="AJ116" s="22">
        <v>0</v>
      </c>
      <c r="AK116" s="22">
        <v>0</v>
      </c>
      <c r="AL116" s="22">
        <v>0</v>
      </c>
      <c r="AM116" s="22">
        <v>554927</v>
      </c>
      <c r="AN116" s="22">
        <v>0</v>
      </c>
      <c r="AO116" s="22">
        <v>0</v>
      </c>
      <c r="AP116" s="22">
        <v>1142015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298116</v>
      </c>
      <c r="G117" s="22">
        <v>0</v>
      </c>
      <c r="H117" s="22">
        <v>565698</v>
      </c>
      <c r="I117" s="22">
        <v>0</v>
      </c>
      <c r="J117" s="22">
        <v>0</v>
      </c>
      <c r="K117" s="22">
        <v>0</v>
      </c>
      <c r="L117" s="22">
        <v>15478</v>
      </c>
      <c r="M117" s="22">
        <v>0</v>
      </c>
      <c r="N117" s="22">
        <v>0</v>
      </c>
      <c r="O117" s="22">
        <v>2347</v>
      </c>
      <c r="P117" s="22">
        <v>0</v>
      </c>
      <c r="Q117" s="22">
        <v>0</v>
      </c>
      <c r="R117" s="22">
        <v>0</v>
      </c>
      <c r="S117" s="22">
        <v>0</v>
      </c>
      <c r="T117" s="22">
        <v>1257797</v>
      </c>
      <c r="U117" s="22">
        <v>980221</v>
      </c>
      <c r="V117" s="22">
        <v>468167</v>
      </c>
      <c r="W117" s="22">
        <v>52360</v>
      </c>
      <c r="X117" s="22">
        <v>1288</v>
      </c>
      <c r="Y117" s="22">
        <v>0</v>
      </c>
      <c r="Z117" s="22">
        <v>0</v>
      </c>
      <c r="AA117" s="22">
        <v>38987</v>
      </c>
      <c r="AB117" s="22">
        <v>56361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189242</v>
      </c>
      <c r="AJ117" s="22">
        <v>55452</v>
      </c>
      <c r="AK117" s="22">
        <v>0</v>
      </c>
      <c r="AL117" s="22">
        <v>0</v>
      </c>
      <c r="AM117" s="22">
        <v>3205975</v>
      </c>
      <c r="AN117" s="22">
        <v>0</v>
      </c>
      <c r="AO117" s="22">
        <v>0</v>
      </c>
      <c r="AP117" s="22">
        <v>7187489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11995</v>
      </c>
      <c r="G118" s="22">
        <v>0</v>
      </c>
      <c r="H118" s="22">
        <v>188088</v>
      </c>
      <c r="I118" s="22">
        <v>5000</v>
      </c>
      <c r="J118" s="22">
        <v>0</v>
      </c>
      <c r="K118" s="22">
        <v>0</v>
      </c>
      <c r="L118" s="22">
        <v>4381</v>
      </c>
      <c r="M118" s="22">
        <v>0</v>
      </c>
      <c r="N118" s="22">
        <v>19316</v>
      </c>
      <c r="O118" s="22">
        <v>9978</v>
      </c>
      <c r="P118" s="22">
        <v>0</v>
      </c>
      <c r="Q118" s="22">
        <v>0</v>
      </c>
      <c r="R118" s="22">
        <v>0</v>
      </c>
      <c r="S118" s="22">
        <v>0</v>
      </c>
      <c r="T118" s="22">
        <v>749411</v>
      </c>
      <c r="U118" s="22">
        <v>694914</v>
      </c>
      <c r="V118" s="22">
        <v>454935</v>
      </c>
      <c r="W118" s="22">
        <v>0</v>
      </c>
      <c r="X118" s="22">
        <v>50748</v>
      </c>
      <c r="Y118" s="22">
        <v>0</v>
      </c>
      <c r="Z118" s="22">
        <v>19978</v>
      </c>
      <c r="AA118" s="22">
        <v>0</v>
      </c>
      <c r="AB118" s="22">
        <v>28921</v>
      </c>
      <c r="AC118" s="22">
        <v>0</v>
      </c>
      <c r="AD118" s="22">
        <v>350000</v>
      </c>
      <c r="AE118" s="22">
        <v>0</v>
      </c>
      <c r="AF118" s="22">
        <v>0</v>
      </c>
      <c r="AG118" s="22">
        <v>0</v>
      </c>
      <c r="AH118" s="22">
        <v>0</v>
      </c>
      <c r="AI118" s="22">
        <v>474758</v>
      </c>
      <c r="AJ118" s="22">
        <v>7219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3069642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29778</v>
      </c>
      <c r="G119" s="22">
        <v>0</v>
      </c>
      <c r="H119" s="22">
        <v>0</v>
      </c>
      <c r="I119" s="22">
        <v>18969</v>
      </c>
      <c r="J119" s="22">
        <v>0</v>
      </c>
      <c r="K119" s="22">
        <v>0</v>
      </c>
      <c r="L119" s="22">
        <v>0</v>
      </c>
      <c r="M119" s="22">
        <v>0</v>
      </c>
      <c r="N119" s="22">
        <v>11794</v>
      </c>
      <c r="O119" s="22">
        <v>17383</v>
      </c>
      <c r="P119" s="22">
        <v>0</v>
      </c>
      <c r="Q119" s="22">
        <v>0</v>
      </c>
      <c r="R119" s="22">
        <v>0</v>
      </c>
      <c r="S119" s="22">
        <v>0</v>
      </c>
      <c r="T119" s="22">
        <v>2314291</v>
      </c>
      <c r="U119" s="22">
        <v>1717809</v>
      </c>
      <c r="V119" s="22">
        <v>1480498</v>
      </c>
      <c r="W119" s="22">
        <v>0</v>
      </c>
      <c r="X119" s="22">
        <v>401288</v>
      </c>
      <c r="Y119" s="22">
        <v>31261</v>
      </c>
      <c r="Z119" s="22">
        <v>0</v>
      </c>
      <c r="AA119" s="22">
        <v>0</v>
      </c>
      <c r="AB119" s="22">
        <v>125000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902095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150855</v>
      </c>
      <c r="AP119" s="22">
        <v>7201021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15189</v>
      </c>
      <c r="G120" s="22">
        <v>0</v>
      </c>
      <c r="H120" s="22">
        <v>7660</v>
      </c>
      <c r="I120" s="22">
        <v>23513</v>
      </c>
      <c r="J120" s="22">
        <v>0</v>
      </c>
      <c r="K120" s="22">
        <v>0</v>
      </c>
      <c r="L120" s="22">
        <v>70067</v>
      </c>
      <c r="M120" s="22">
        <v>0</v>
      </c>
      <c r="N120" s="22">
        <v>11254</v>
      </c>
      <c r="O120" s="22">
        <v>7082</v>
      </c>
      <c r="P120" s="22">
        <v>39940</v>
      </c>
      <c r="Q120" s="22">
        <v>0</v>
      </c>
      <c r="R120" s="22">
        <v>0</v>
      </c>
      <c r="S120" s="22">
        <v>0</v>
      </c>
      <c r="T120" s="22">
        <v>2631142</v>
      </c>
      <c r="U120" s="22">
        <v>1622776</v>
      </c>
      <c r="V120" s="22">
        <v>85856</v>
      </c>
      <c r="W120" s="22">
        <v>0</v>
      </c>
      <c r="X120" s="22">
        <v>16492</v>
      </c>
      <c r="Y120" s="22">
        <v>0</v>
      </c>
      <c r="Z120" s="22">
        <v>30226</v>
      </c>
      <c r="AA120" s="22">
        <v>0</v>
      </c>
      <c r="AB120" s="22">
        <v>0</v>
      </c>
      <c r="AC120" s="22">
        <v>69174</v>
      </c>
      <c r="AD120" s="22">
        <v>40000</v>
      </c>
      <c r="AE120" s="22">
        <v>0</v>
      </c>
      <c r="AF120" s="22">
        <v>0</v>
      </c>
      <c r="AG120" s="22">
        <v>0</v>
      </c>
      <c r="AH120" s="22">
        <v>0</v>
      </c>
      <c r="AI120" s="22">
        <v>250696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4921067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1898</v>
      </c>
      <c r="G121" s="22">
        <v>0</v>
      </c>
      <c r="H121" s="22">
        <v>0</v>
      </c>
      <c r="I121" s="22">
        <v>39344</v>
      </c>
      <c r="J121" s="22">
        <v>0</v>
      </c>
      <c r="K121" s="22">
        <v>8727</v>
      </c>
      <c r="L121" s="22">
        <v>50</v>
      </c>
      <c r="M121" s="22">
        <v>0</v>
      </c>
      <c r="N121" s="22">
        <v>0</v>
      </c>
      <c r="O121" s="22">
        <v>1132</v>
      </c>
      <c r="P121" s="22">
        <v>0</v>
      </c>
      <c r="Q121" s="22">
        <v>0</v>
      </c>
      <c r="R121" s="22">
        <v>0</v>
      </c>
      <c r="S121" s="22">
        <v>0</v>
      </c>
      <c r="T121" s="22">
        <v>139740</v>
      </c>
      <c r="U121" s="22">
        <v>146444</v>
      </c>
      <c r="V121" s="22">
        <v>138611</v>
      </c>
      <c r="W121" s="22">
        <v>0</v>
      </c>
      <c r="X121" s="22">
        <v>0</v>
      </c>
      <c r="Y121" s="22">
        <v>0</v>
      </c>
      <c r="Z121" s="22">
        <v>500</v>
      </c>
      <c r="AA121" s="22">
        <v>0</v>
      </c>
      <c r="AB121" s="22">
        <v>0</v>
      </c>
      <c r="AC121" s="22">
        <v>0</v>
      </c>
      <c r="AD121" s="22">
        <v>83572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1989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562007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39981</v>
      </c>
      <c r="G122" s="22">
        <v>0</v>
      </c>
      <c r="H122" s="22">
        <v>0</v>
      </c>
      <c r="I122" s="22">
        <v>22013</v>
      </c>
      <c r="J122" s="22">
        <v>0</v>
      </c>
      <c r="K122" s="22">
        <v>0</v>
      </c>
      <c r="L122" s="22">
        <v>0</v>
      </c>
      <c r="M122" s="22">
        <v>0</v>
      </c>
      <c r="N122" s="22">
        <v>3425</v>
      </c>
      <c r="O122" s="22">
        <v>21507</v>
      </c>
      <c r="P122" s="22">
        <v>23127</v>
      </c>
      <c r="Q122" s="22">
        <v>0</v>
      </c>
      <c r="R122" s="22">
        <v>0</v>
      </c>
      <c r="S122" s="22">
        <v>0</v>
      </c>
      <c r="T122" s="22">
        <v>1171112</v>
      </c>
      <c r="U122" s="22">
        <v>866124</v>
      </c>
      <c r="V122" s="22">
        <v>453513</v>
      </c>
      <c r="W122" s="22">
        <v>0</v>
      </c>
      <c r="X122" s="22">
        <v>8947</v>
      </c>
      <c r="Y122" s="22">
        <v>0</v>
      </c>
      <c r="Z122" s="22">
        <v>18540</v>
      </c>
      <c r="AA122" s="22">
        <v>0</v>
      </c>
      <c r="AB122" s="22">
        <v>19048</v>
      </c>
      <c r="AC122" s="22">
        <v>0</v>
      </c>
      <c r="AD122" s="22">
        <v>340500</v>
      </c>
      <c r="AE122" s="22">
        <v>0</v>
      </c>
      <c r="AF122" s="22">
        <v>0</v>
      </c>
      <c r="AG122" s="22">
        <v>0</v>
      </c>
      <c r="AH122" s="22">
        <v>0</v>
      </c>
      <c r="AI122" s="22">
        <v>300480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3288317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1613</v>
      </c>
      <c r="F123" s="22">
        <v>8558</v>
      </c>
      <c r="G123" s="22">
        <v>0</v>
      </c>
      <c r="H123" s="22">
        <v>0</v>
      </c>
      <c r="I123" s="22">
        <v>5800</v>
      </c>
      <c r="J123" s="22">
        <v>0</v>
      </c>
      <c r="K123" s="22">
        <v>0</v>
      </c>
      <c r="L123" s="22">
        <v>86</v>
      </c>
      <c r="M123" s="22">
        <v>0</v>
      </c>
      <c r="N123" s="22">
        <v>0</v>
      </c>
      <c r="O123" s="22">
        <v>39953</v>
      </c>
      <c r="P123" s="22">
        <v>0</v>
      </c>
      <c r="Q123" s="22">
        <v>0</v>
      </c>
      <c r="R123" s="22">
        <v>0</v>
      </c>
      <c r="S123" s="22">
        <v>0</v>
      </c>
      <c r="T123" s="22">
        <v>306954</v>
      </c>
      <c r="U123" s="22">
        <v>100741</v>
      </c>
      <c r="V123" s="22">
        <v>115400</v>
      </c>
      <c r="W123" s="22">
        <v>0</v>
      </c>
      <c r="X123" s="22">
        <v>4960</v>
      </c>
      <c r="Y123" s="22">
        <v>0</v>
      </c>
      <c r="Z123" s="22">
        <v>4030</v>
      </c>
      <c r="AA123" s="22">
        <v>0</v>
      </c>
      <c r="AB123" s="22">
        <v>0</v>
      </c>
      <c r="AC123" s="22">
        <v>6246</v>
      </c>
      <c r="AD123" s="22">
        <v>41300</v>
      </c>
      <c r="AE123" s="22">
        <v>0</v>
      </c>
      <c r="AF123" s="22">
        <v>0</v>
      </c>
      <c r="AG123" s="22">
        <v>0</v>
      </c>
      <c r="AH123" s="22">
        <v>0</v>
      </c>
      <c r="AI123" s="22">
        <v>7282</v>
      </c>
      <c r="AJ123" s="22">
        <v>1856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644779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263617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105</v>
      </c>
      <c r="O124" s="22">
        <v>140</v>
      </c>
      <c r="P124" s="22">
        <v>0</v>
      </c>
      <c r="Q124" s="22">
        <v>0</v>
      </c>
      <c r="R124" s="22">
        <v>0</v>
      </c>
      <c r="S124" s="22">
        <v>0</v>
      </c>
      <c r="T124" s="22">
        <v>929353</v>
      </c>
      <c r="U124" s="22">
        <v>332368</v>
      </c>
      <c r="V124" s="22">
        <v>311683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310394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2147660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31132</v>
      </c>
      <c r="G125" s="22">
        <v>0</v>
      </c>
      <c r="H125" s="22">
        <v>0</v>
      </c>
      <c r="I125" s="22">
        <v>500</v>
      </c>
      <c r="J125" s="22">
        <v>0</v>
      </c>
      <c r="K125" s="22">
        <v>0</v>
      </c>
      <c r="L125" s="22">
        <v>8608</v>
      </c>
      <c r="M125" s="22">
        <v>0</v>
      </c>
      <c r="N125" s="22">
        <v>31413</v>
      </c>
      <c r="O125" s="22">
        <v>4349</v>
      </c>
      <c r="P125" s="22">
        <v>0</v>
      </c>
      <c r="Q125" s="22">
        <v>0</v>
      </c>
      <c r="R125" s="22">
        <v>0</v>
      </c>
      <c r="S125" s="22">
        <v>0</v>
      </c>
      <c r="T125" s="22">
        <v>535272</v>
      </c>
      <c r="U125" s="22">
        <v>56628</v>
      </c>
      <c r="V125" s="22">
        <v>81420</v>
      </c>
      <c r="W125" s="22">
        <v>0</v>
      </c>
      <c r="X125" s="22">
        <v>22948</v>
      </c>
      <c r="Y125" s="22">
        <v>0</v>
      </c>
      <c r="Z125" s="22">
        <v>5950</v>
      </c>
      <c r="AA125" s="22">
        <v>0</v>
      </c>
      <c r="AB125" s="22">
        <v>0</v>
      </c>
      <c r="AC125" s="22">
        <v>62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55020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833302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8680</v>
      </c>
      <c r="G126" s="22">
        <v>0</v>
      </c>
      <c r="H126" s="22">
        <v>0</v>
      </c>
      <c r="I126" s="22">
        <v>20185</v>
      </c>
      <c r="J126" s="22">
        <v>0</v>
      </c>
      <c r="K126" s="22">
        <v>167476</v>
      </c>
      <c r="L126" s="22">
        <v>0</v>
      </c>
      <c r="M126" s="22">
        <v>0</v>
      </c>
      <c r="N126" s="22">
        <v>0</v>
      </c>
      <c r="O126" s="22">
        <v>10291</v>
      </c>
      <c r="P126" s="22">
        <v>0</v>
      </c>
      <c r="Q126" s="22">
        <v>0</v>
      </c>
      <c r="R126" s="22">
        <v>0</v>
      </c>
      <c r="S126" s="22">
        <v>0</v>
      </c>
      <c r="T126" s="22">
        <v>812697</v>
      </c>
      <c r="U126" s="22">
        <v>456656</v>
      </c>
      <c r="V126" s="22">
        <v>314703</v>
      </c>
      <c r="W126" s="22">
        <v>0</v>
      </c>
      <c r="X126" s="22">
        <v>24617</v>
      </c>
      <c r="Y126" s="22">
        <v>0</v>
      </c>
      <c r="Z126" s="22">
        <v>7260</v>
      </c>
      <c r="AA126" s="22">
        <v>0</v>
      </c>
      <c r="AB126" s="22">
        <v>0</v>
      </c>
      <c r="AC126" s="22">
        <v>7002</v>
      </c>
      <c r="AD126" s="22">
        <v>0</v>
      </c>
      <c r="AE126" s="22">
        <v>0</v>
      </c>
      <c r="AF126" s="22">
        <v>261435</v>
      </c>
      <c r="AG126" s="22">
        <v>0</v>
      </c>
      <c r="AH126" s="22">
        <v>0</v>
      </c>
      <c r="AI126" s="22">
        <v>6910</v>
      </c>
      <c r="AJ126" s="22">
        <v>2940</v>
      </c>
      <c r="AK126" s="22">
        <v>0</v>
      </c>
      <c r="AL126" s="22">
        <v>0</v>
      </c>
      <c r="AM126" s="22">
        <v>0</v>
      </c>
      <c r="AN126" s="22">
        <v>1529525</v>
      </c>
      <c r="AO126" s="22">
        <v>0</v>
      </c>
      <c r="AP126" s="22">
        <v>3630377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5942</v>
      </c>
      <c r="G127" s="22">
        <v>0</v>
      </c>
      <c r="H127" s="22">
        <v>0</v>
      </c>
      <c r="I127" s="22">
        <v>36155</v>
      </c>
      <c r="J127" s="22">
        <v>0</v>
      </c>
      <c r="K127" s="22">
        <v>0</v>
      </c>
      <c r="L127" s="22">
        <v>0</v>
      </c>
      <c r="M127" s="22">
        <v>0</v>
      </c>
      <c r="N127" s="22">
        <v>3347</v>
      </c>
      <c r="O127" s="22">
        <v>0</v>
      </c>
      <c r="P127" s="22">
        <v>481</v>
      </c>
      <c r="Q127" s="22">
        <v>0</v>
      </c>
      <c r="R127" s="22">
        <v>0</v>
      </c>
      <c r="S127" s="22">
        <v>0</v>
      </c>
      <c r="T127" s="22">
        <v>380692</v>
      </c>
      <c r="U127" s="22">
        <v>219372</v>
      </c>
      <c r="V127" s="22">
        <v>201965</v>
      </c>
      <c r="W127" s="22">
        <v>107274</v>
      </c>
      <c r="X127" s="22">
        <v>4897</v>
      </c>
      <c r="Y127" s="22">
        <v>0</v>
      </c>
      <c r="Z127" s="22">
        <v>0</v>
      </c>
      <c r="AA127" s="22">
        <v>6000</v>
      </c>
      <c r="AB127" s="22">
        <v>3729</v>
      </c>
      <c r="AC127" s="22">
        <v>2165</v>
      </c>
      <c r="AD127" s="22">
        <v>28542</v>
      </c>
      <c r="AE127" s="22">
        <v>0</v>
      </c>
      <c r="AF127" s="22">
        <v>0</v>
      </c>
      <c r="AG127" s="22">
        <v>0</v>
      </c>
      <c r="AH127" s="22">
        <v>0</v>
      </c>
      <c r="AI127" s="22">
        <v>494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1001055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11128</v>
      </c>
      <c r="G128" s="22">
        <v>0</v>
      </c>
      <c r="H128" s="22">
        <v>0</v>
      </c>
      <c r="I128" s="22">
        <v>60897</v>
      </c>
      <c r="J128" s="22">
        <v>0</v>
      </c>
      <c r="K128" s="22">
        <v>0</v>
      </c>
      <c r="L128" s="22">
        <v>615</v>
      </c>
      <c r="M128" s="22">
        <v>0</v>
      </c>
      <c r="N128" s="22">
        <v>578</v>
      </c>
      <c r="O128" s="22">
        <v>402</v>
      </c>
      <c r="P128" s="22">
        <v>0</v>
      </c>
      <c r="Q128" s="22">
        <v>0</v>
      </c>
      <c r="R128" s="22">
        <v>0</v>
      </c>
      <c r="S128" s="22">
        <v>0</v>
      </c>
      <c r="T128" s="22">
        <v>439646</v>
      </c>
      <c r="U128" s="22">
        <v>392272</v>
      </c>
      <c r="V128" s="22">
        <v>231610</v>
      </c>
      <c r="W128" s="22">
        <v>0</v>
      </c>
      <c r="X128" s="22">
        <v>10024</v>
      </c>
      <c r="Y128" s="22">
        <v>0</v>
      </c>
      <c r="Z128" s="22">
        <v>4031</v>
      </c>
      <c r="AA128" s="22">
        <v>0</v>
      </c>
      <c r="AB128" s="22">
        <v>14246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125122</v>
      </c>
      <c r="AJ128" s="22">
        <v>15367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1305938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290006</v>
      </c>
      <c r="G129" s="22">
        <v>0</v>
      </c>
      <c r="H129" s="22">
        <v>0</v>
      </c>
      <c r="I129" s="22">
        <v>17006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178</v>
      </c>
      <c r="P129" s="22">
        <v>0</v>
      </c>
      <c r="Q129" s="22">
        <v>0</v>
      </c>
      <c r="R129" s="22">
        <v>0</v>
      </c>
      <c r="S129" s="22">
        <v>0</v>
      </c>
      <c r="T129" s="22">
        <v>384403</v>
      </c>
      <c r="U129" s="22">
        <v>159749</v>
      </c>
      <c r="V129" s="22">
        <v>287828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96094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1235264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44139</v>
      </c>
      <c r="G130" s="22">
        <v>0</v>
      </c>
      <c r="H130" s="22">
        <v>0</v>
      </c>
      <c r="I130" s="22">
        <v>28200</v>
      </c>
      <c r="J130" s="22">
        <v>0</v>
      </c>
      <c r="K130" s="22">
        <v>0</v>
      </c>
      <c r="L130" s="22">
        <v>0</v>
      </c>
      <c r="M130" s="22">
        <v>0</v>
      </c>
      <c r="N130" s="22">
        <v>6000</v>
      </c>
      <c r="O130" s="22">
        <v>0</v>
      </c>
      <c r="P130" s="22">
        <v>4416</v>
      </c>
      <c r="Q130" s="22">
        <v>0</v>
      </c>
      <c r="R130" s="22">
        <v>0</v>
      </c>
      <c r="S130" s="22">
        <v>0</v>
      </c>
      <c r="T130" s="22">
        <v>575859</v>
      </c>
      <c r="U130" s="22">
        <v>360728</v>
      </c>
      <c r="V130" s="22">
        <v>85412</v>
      </c>
      <c r="W130" s="22">
        <v>0</v>
      </c>
      <c r="X130" s="22">
        <v>0</v>
      </c>
      <c r="Y130" s="22">
        <v>13019</v>
      </c>
      <c r="Z130" s="22">
        <v>2850</v>
      </c>
      <c r="AA130" s="22">
        <v>16614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19043</v>
      </c>
      <c r="AH130" s="22">
        <v>0</v>
      </c>
      <c r="AI130" s="22">
        <v>168857</v>
      </c>
      <c r="AJ130" s="22">
        <v>0</v>
      </c>
      <c r="AK130" s="22">
        <v>0</v>
      </c>
      <c r="AL130" s="22">
        <v>152605</v>
      </c>
      <c r="AM130" s="22">
        <v>0</v>
      </c>
      <c r="AN130" s="22">
        <v>0</v>
      </c>
      <c r="AO130" s="22">
        <v>0</v>
      </c>
      <c r="AP130" s="22">
        <v>1477742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2193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79121</v>
      </c>
      <c r="U131" s="22">
        <v>54420</v>
      </c>
      <c r="V131" s="22">
        <v>44764</v>
      </c>
      <c r="W131" s="22">
        <v>0</v>
      </c>
      <c r="X131" s="22">
        <v>0</v>
      </c>
      <c r="Y131" s="22">
        <v>0</v>
      </c>
      <c r="Z131" s="22">
        <v>1350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20040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201888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15028</v>
      </c>
      <c r="G132" s="22">
        <v>0</v>
      </c>
      <c r="H132" s="22">
        <v>0</v>
      </c>
      <c r="I132" s="22">
        <v>50514</v>
      </c>
      <c r="J132" s="22">
        <v>0</v>
      </c>
      <c r="K132" s="22">
        <v>0</v>
      </c>
      <c r="L132" s="22">
        <v>740</v>
      </c>
      <c r="M132" s="22">
        <v>200</v>
      </c>
      <c r="N132" s="22">
        <v>9708</v>
      </c>
      <c r="O132" s="22">
        <v>1765</v>
      </c>
      <c r="P132" s="22">
        <v>0</v>
      </c>
      <c r="Q132" s="22">
        <v>0</v>
      </c>
      <c r="R132" s="22">
        <v>0</v>
      </c>
      <c r="S132" s="22">
        <v>0</v>
      </c>
      <c r="T132" s="22">
        <v>649607</v>
      </c>
      <c r="U132" s="22">
        <v>122072</v>
      </c>
      <c r="V132" s="22">
        <v>87377</v>
      </c>
      <c r="W132" s="22">
        <v>283940</v>
      </c>
      <c r="X132" s="22">
        <v>0</v>
      </c>
      <c r="Y132" s="22">
        <v>0</v>
      </c>
      <c r="Z132" s="22">
        <v>11830</v>
      </c>
      <c r="AA132" s="22">
        <v>0</v>
      </c>
      <c r="AB132" s="22">
        <v>1157</v>
      </c>
      <c r="AC132" s="22">
        <v>9054</v>
      </c>
      <c r="AD132" s="22">
        <v>30000</v>
      </c>
      <c r="AE132" s="22">
        <v>0</v>
      </c>
      <c r="AF132" s="22">
        <v>0</v>
      </c>
      <c r="AG132" s="22">
        <v>0</v>
      </c>
      <c r="AH132" s="22">
        <v>0</v>
      </c>
      <c r="AI132" s="22">
        <v>113216</v>
      </c>
      <c r="AJ132" s="22">
        <v>4182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1390390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2518</v>
      </c>
      <c r="G133" s="22">
        <v>0</v>
      </c>
      <c r="H133" s="22">
        <v>0</v>
      </c>
      <c r="I133" s="22">
        <v>4355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967</v>
      </c>
      <c r="P133" s="22">
        <v>0</v>
      </c>
      <c r="Q133" s="22">
        <v>0</v>
      </c>
      <c r="R133" s="22">
        <v>0</v>
      </c>
      <c r="S133" s="22">
        <v>0</v>
      </c>
      <c r="T133" s="22">
        <v>132189</v>
      </c>
      <c r="U133" s="22">
        <v>69124</v>
      </c>
      <c r="V133" s="22">
        <v>70248</v>
      </c>
      <c r="W133" s="22">
        <v>0</v>
      </c>
      <c r="X133" s="22">
        <v>0</v>
      </c>
      <c r="Y133" s="22">
        <v>0</v>
      </c>
      <c r="Z133" s="22">
        <v>1195</v>
      </c>
      <c r="AA133" s="22">
        <v>0</v>
      </c>
      <c r="AB133" s="22">
        <v>0</v>
      </c>
      <c r="AC133" s="22">
        <v>0</v>
      </c>
      <c r="AD133" s="22">
        <v>69000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61824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411420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3640</v>
      </c>
      <c r="G134" s="22">
        <v>0</v>
      </c>
      <c r="H134" s="22">
        <v>0</v>
      </c>
      <c r="I134" s="22">
        <v>135526</v>
      </c>
      <c r="J134" s="22">
        <v>0</v>
      </c>
      <c r="K134" s="22">
        <v>0</v>
      </c>
      <c r="L134" s="22">
        <v>490</v>
      </c>
      <c r="M134" s="22">
        <v>0</v>
      </c>
      <c r="N134" s="22">
        <v>0</v>
      </c>
      <c r="O134" s="22">
        <v>87552</v>
      </c>
      <c r="P134" s="22">
        <v>307334</v>
      </c>
      <c r="Q134" s="22">
        <v>0</v>
      </c>
      <c r="R134" s="22">
        <v>0</v>
      </c>
      <c r="S134" s="22">
        <v>0</v>
      </c>
      <c r="T134" s="22">
        <v>1381202</v>
      </c>
      <c r="U134" s="22">
        <v>372692</v>
      </c>
      <c r="V134" s="22">
        <v>203981</v>
      </c>
      <c r="W134" s="22">
        <v>0</v>
      </c>
      <c r="X134" s="22">
        <v>2703</v>
      </c>
      <c r="Y134" s="22">
        <v>0</v>
      </c>
      <c r="Z134" s="22">
        <v>4260</v>
      </c>
      <c r="AA134" s="22">
        <v>0</v>
      </c>
      <c r="AB134" s="22">
        <v>1349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134683</v>
      </c>
      <c r="AJ134" s="22">
        <v>33799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2669211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1150821</v>
      </c>
      <c r="U135" s="22">
        <v>361213</v>
      </c>
      <c r="V135" s="22">
        <v>295929</v>
      </c>
      <c r="W135" s="22">
        <v>0</v>
      </c>
      <c r="X135" s="22">
        <v>0</v>
      </c>
      <c r="Y135" s="22">
        <v>0</v>
      </c>
      <c r="Z135" s="22">
        <v>2500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276443</v>
      </c>
      <c r="AI135" s="22">
        <v>0</v>
      </c>
      <c r="AJ135" s="22">
        <v>5347</v>
      </c>
      <c r="AK135" s="22">
        <v>0</v>
      </c>
      <c r="AL135" s="22">
        <v>0</v>
      </c>
      <c r="AM135" s="22">
        <v>1948259</v>
      </c>
      <c r="AN135" s="22">
        <v>0</v>
      </c>
      <c r="AO135" s="22">
        <v>0</v>
      </c>
      <c r="AP135" s="22">
        <v>4040512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306006</v>
      </c>
      <c r="G136" s="22">
        <v>0</v>
      </c>
      <c r="H136" s="22">
        <v>250698</v>
      </c>
      <c r="I136" s="22">
        <v>49638</v>
      </c>
      <c r="J136" s="22">
        <v>0</v>
      </c>
      <c r="K136" s="22">
        <v>0</v>
      </c>
      <c r="L136" s="22">
        <v>2549</v>
      </c>
      <c r="M136" s="22">
        <v>0</v>
      </c>
      <c r="N136" s="22">
        <v>49714</v>
      </c>
      <c r="O136" s="22">
        <v>601534</v>
      </c>
      <c r="P136" s="22">
        <v>0</v>
      </c>
      <c r="Q136" s="22">
        <v>0</v>
      </c>
      <c r="R136" s="22">
        <v>142114</v>
      </c>
      <c r="S136" s="22">
        <v>0</v>
      </c>
      <c r="T136" s="22">
        <v>2521770</v>
      </c>
      <c r="U136" s="22">
        <v>1720495</v>
      </c>
      <c r="V136" s="22">
        <v>731039</v>
      </c>
      <c r="W136" s="22">
        <v>0</v>
      </c>
      <c r="X136" s="22">
        <v>11887</v>
      </c>
      <c r="Y136" s="22">
        <v>0</v>
      </c>
      <c r="Z136" s="22">
        <v>39147</v>
      </c>
      <c r="AA136" s="22">
        <v>0</v>
      </c>
      <c r="AB136" s="22">
        <v>425095</v>
      </c>
      <c r="AC136" s="22">
        <v>0</v>
      </c>
      <c r="AD136" s="22">
        <v>15100</v>
      </c>
      <c r="AE136" s="22">
        <v>0</v>
      </c>
      <c r="AF136" s="22">
        <v>0</v>
      </c>
      <c r="AG136" s="22">
        <v>0</v>
      </c>
      <c r="AH136" s="22">
        <v>0</v>
      </c>
      <c r="AI136" s="22">
        <v>813408</v>
      </c>
      <c r="AJ136" s="22">
        <v>69992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7750186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78721</v>
      </c>
      <c r="G137" s="22">
        <v>0</v>
      </c>
      <c r="H137" s="22">
        <v>42908</v>
      </c>
      <c r="I137" s="22">
        <v>59986</v>
      </c>
      <c r="J137" s="22">
        <v>0</v>
      </c>
      <c r="K137" s="22">
        <v>0</v>
      </c>
      <c r="L137" s="22">
        <v>8181</v>
      </c>
      <c r="M137" s="22">
        <v>0</v>
      </c>
      <c r="N137" s="22">
        <v>0</v>
      </c>
      <c r="O137" s="22">
        <v>258122</v>
      </c>
      <c r="P137" s="22">
        <v>0</v>
      </c>
      <c r="Q137" s="22">
        <v>61329</v>
      </c>
      <c r="R137" s="22">
        <v>0</v>
      </c>
      <c r="S137" s="22">
        <v>0</v>
      </c>
      <c r="T137" s="22">
        <v>1966997</v>
      </c>
      <c r="U137" s="22">
        <v>681025</v>
      </c>
      <c r="V137" s="22">
        <v>729731</v>
      </c>
      <c r="W137" s="22">
        <v>366866</v>
      </c>
      <c r="X137" s="22">
        <v>101028</v>
      </c>
      <c r="Y137" s="22">
        <v>0</v>
      </c>
      <c r="Z137" s="22">
        <v>25181</v>
      </c>
      <c r="AA137" s="22">
        <v>0</v>
      </c>
      <c r="AB137" s="22">
        <v>26386</v>
      </c>
      <c r="AC137" s="22">
        <v>0</v>
      </c>
      <c r="AD137" s="22">
        <v>68571</v>
      </c>
      <c r="AE137" s="22">
        <v>0</v>
      </c>
      <c r="AF137" s="22">
        <v>0</v>
      </c>
      <c r="AG137" s="22">
        <v>0</v>
      </c>
      <c r="AH137" s="22">
        <v>0</v>
      </c>
      <c r="AI137" s="22">
        <v>614411</v>
      </c>
      <c r="AJ137" s="22">
        <v>39771</v>
      </c>
      <c r="AK137" s="22">
        <v>0</v>
      </c>
      <c r="AL137" s="22">
        <v>0</v>
      </c>
      <c r="AM137" s="22">
        <v>0</v>
      </c>
      <c r="AN137" s="22">
        <v>0</v>
      </c>
      <c r="AO137" s="22">
        <v>406</v>
      </c>
      <c r="AP137" s="22">
        <v>5129620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9986</v>
      </c>
      <c r="G138" s="22">
        <v>0</v>
      </c>
      <c r="H138" s="22">
        <v>0</v>
      </c>
      <c r="I138" s="22">
        <v>29652</v>
      </c>
      <c r="J138" s="22">
        <v>0</v>
      </c>
      <c r="K138" s="22">
        <v>0</v>
      </c>
      <c r="L138" s="22">
        <v>0</v>
      </c>
      <c r="M138" s="22">
        <v>0</v>
      </c>
      <c r="N138" s="22">
        <v>125</v>
      </c>
      <c r="O138" s="22">
        <v>0</v>
      </c>
      <c r="P138" s="22">
        <v>0</v>
      </c>
      <c r="Q138" s="22">
        <v>7454</v>
      </c>
      <c r="R138" s="22">
        <v>0</v>
      </c>
      <c r="S138" s="22">
        <v>0</v>
      </c>
      <c r="T138" s="22">
        <v>1318195</v>
      </c>
      <c r="U138" s="22">
        <v>1029426</v>
      </c>
      <c r="V138" s="22">
        <v>602555</v>
      </c>
      <c r="W138" s="22">
        <v>0</v>
      </c>
      <c r="X138" s="22">
        <v>48607</v>
      </c>
      <c r="Y138" s="22">
        <v>0</v>
      </c>
      <c r="Z138" s="22">
        <v>53392</v>
      </c>
      <c r="AA138" s="22">
        <v>0</v>
      </c>
      <c r="AB138" s="22">
        <v>577755</v>
      </c>
      <c r="AC138" s="22">
        <v>0</v>
      </c>
      <c r="AD138" s="22">
        <v>20700</v>
      </c>
      <c r="AE138" s="22">
        <v>0</v>
      </c>
      <c r="AF138" s="22">
        <v>0</v>
      </c>
      <c r="AG138" s="22">
        <v>0</v>
      </c>
      <c r="AH138" s="22">
        <v>0</v>
      </c>
      <c r="AI138" s="22">
        <v>311721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4009568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424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369282</v>
      </c>
      <c r="U139" s="22">
        <v>62729</v>
      </c>
      <c r="V139" s="22">
        <v>78187</v>
      </c>
      <c r="W139" s="22">
        <v>0</v>
      </c>
      <c r="X139" s="22">
        <v>12813</v>
      </c>
      <c r="Y139" s="22">
        <v>0</v>
      </c>
      <c r="Z139" s="22">
        <v>1700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15404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540539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125462</v>
      </c>
      <c r="G140" s="22">
        <v>0</v>
      </c>
      <c r="H140" s="22">
        <v>0</v>
      </c>
      <c r="I140" s="22">
        <v>21574</v>
      </c>
      <c r="J140" s="22">
        <v>0</v>
      </c>
      <c r="K140" s="22">
        <v>0</v>
      </c>
      <c r="L140" s="22">
        <v>4730</v>
      </c>
      <c r="M140" s="22">
        <v>0</v>
      </c>
      <c r="N140" s="22">
        <v>799</v>
      </c>
      <c r="O140" s="22">
        <v>100</v>
      </c>
      <c r="P140" s="22">
        <v>1500</v>
      </c>
      <c r="Q140" s="22">
        <v>0</v>
      </c>
      <c r="R140" s="22">
        <v>0</v>
      </c>
      <c r="S140" s="22">
        <v>0</v>
      </c>
      <c r="T140" s="22">
        <v>221506</v>
      </c>
      <c r="U140" s="22">
        <v>107023</v>
      </c>
      <c r="V140" s="22">
        <v>91198</v>
      </c>
      <c r="W140" s="22">
        <v>0</v>
      </c>
      <c r="X140" s="22">
        <v>0</v>
      </c>
      <c r="Y140" s="22">
        <v>0</v>
      </c>
      <c r="Z140" s="22">
        <v>5591</v>
      </c>
      <c r="AA140" s="22">
        <v>0</v>
      </c>
      <c r="AB140" s="22">
        <v>17558</v>
      </c>
      <c r="AC140" s="22">
        <v>0</v>
      </c>
      <c r="AD140" s="22">
        <v>100</v>
      </c>
      <c r="AE140" s="22">
        <v>0</v>
      </c>
      <c r="AF140" s="22">
        <v>0</v>
      </c>
      <c r="AG140" s="22">
        <v>0</v>
      </c>
      <c r="AH140" s="22">
        <v>38362</v>
      </c>
      <c r="AI140" s="22">
        <v>1348</v>
      </c>
      <c r="AJ140" s="22">
        <v>1500</v>
      </c>
      <c r="AK140" s="22">
        <v>0</v>
      </c>
      <c r="AL140" s="22">
        <v>0</v>
      </c>
      <c r="AM140" s="22">
        <v>633305</v>
      </c>
      <c r="AN140" s="22">
        <v>0</v>
      </c>
      <c r="AO140" s="22">
        <v>2717</v>
      </c>
      <c r="AP140" s="22">
        <v>1274373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5586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459138</v>
      </c>
      <c r="U141" s="22">
        <v>136377</v>
      </c>
      <c r="V141" s="22">
        <v>233513</v>
      </c>
      <c r="W141" s="22">
        <v>0</v>
      </c>
      <c r="X141" s="22">
        <v>0</v>
      </c>
      <c r="Y141" s="22">
        <v>0</v>
      </c>
      <c r="Z141" s="22">
        <v>400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8549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843563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4081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10090</v>
      </c>
      <c r="P142" s="22">
        <v>0</v>
      </c>
      <c r="Q142" s="22">
        <v>0</v>
      </c>
      <c r="R142" s="22">
        <v>0</v>
      </c>
      <c r="S142" s="22">
        <v>0</v>
      </c>
      <c r="T142" s="22">
        <v>301490</v>
      </c>
      <c r="U142" s="22">
        <v>49300</v>
      </c>
      <c r="V142" s="22">
        <v>104106</v>
      </c>
      <c r="W142" s="22">
        <v>0</v>
      </c>
      <c r="X142" s="22">
        <v>1031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17561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487659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482136</v>
      </c>
      <c r="U143" s="22">
        <v>183493</v>
      </c>
      <c r="V143" s="22">
        <v>13149</v>
      </c>
      <c r="W143" s="22">
        <v>0</v>
      </c>
      <c r="X143" s="22">
        <v>0</v>
      </c>
      <c r="Y143" s="22">
        <v>0</v>
      </c>
      <c r="Z143" s="22">
        <v>17725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86718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783221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1955</v>
      </c>
      <c r="G144" s="22">
        <v>0</v>
      </c>
      <c r="H144" s="22">
        <v>0</v>
      </c>
      <c r="I144" s="22">
        <v>43600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501180</v>
      </c>
      <c r="U144" s="22">
        <v>119861</v>
      </c>
      <c r="V144" s="22">
        <v>90460</v>
      </c>
      <c r="W144" s="22">
        <v>0</v>
      </c>
      <c r="X144" s="22">
        <v>0</v>
      </c>
      <c r="Y144" s="22">
        <v>0</v>
      </c>
      <c r="Z144" s="22">
        <v>455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22701</v>
      </c>
      <c r="AJ144" s="22">
        <v>201</v>
      </c>
      <c r="AK144" s="22">
        <v>0</v>
      </c>
      <c r="AL144" s="22">
        <v>0</v>
      </c>
      <c r="AM144" s="22">
        <v>987755</v>
      </c>
      <c r="AN144" s="22">
        <v>0</v>
      </c>
      <c r="AO144" s="22">
        <v>0</v>
      </c>
      <c r="AP144" s="22">
        <v>1768168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80860</v>
      </c>
      <c r="G145" s="22">
        <v>8236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229689</v>
      </c>
      <c r="U145" s="22">
        <v>121025</v>
      </c>
      <c r="V145" s="22">
        <v>132620</v>
      </c>
      <c r="W145" s="22">
        <v>0</v>
      </c>
      <c r="X145" s="22">
        <v>76239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5000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653669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3093</v>
      </c>
      <c r="G146" s="22">
        <v>0</v>
      </c>
      <c r="H146" s="22">
        <v>0</v>
      </c>
      <c r="I146" s="22">
        <v>11370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280051</v>
      </c>
      <c r="U146" s="22">
        <v>133527</v>
      </c>
      <c r="V146" s="22">
        <v>62158</v>
      </c>
      <c r="W146" s="22">
        <v>0</v>
      </c>
      <c r="X146" s="22">
        <v>0</v>
      </c>
      <c r="Y146" s="22">
        <v>0</v>
      </c>
      <c r="Z146" s="22">
        <v>395</v>
      </c>
      <c r="AA146" s="22">
        <v>0</v>
      </c>
      <c r="AB146" s="22">
        <v>0</v>
      </c>
      <c r="AC146" s="22">
        <v>0</v>
      </c>
      <c r="AD146" s="22">
        <v>224976</v>
      </c>
      <c r="AE146" s="22">
        <v>0</v>
      </c>
      <c r="AF146" s="22">
        <v>0</v>
      </c>
      <c r="AG146" s="22">
        <v>0</v>
      </c>
      <c r="AH146" s="22">
        <v>0</v>
      </c>
      <c r="AI146" s="22">
        <v>14973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730543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1833</v>
      </c>
      <c r="G147" s="22">
        <v>0</v>
      </c>
      <c r="H147" s="22">
        <v>0</v>
      </c>
      <c r="I147" s="22">
        <v>902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300</v>
      </c>
      <c r="P147" s="22">
        <v>0</v>
      </c>
      <c r="Q147" s="22">
        <v>0</v>
      </c>
      <c r="R147" s="22">
        <v>0</v>
      </c>
      <c r="S147" s="22">
        <v>0</v>
      </c>
      <c r="T147" s="22">
        <v>158111</v>
      </c>
      <c r="U147" s="22">
        <v>52628</v>
      </c>
      <c r="V147" s="22">
        <v>65195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60475</v>
      </c>
      <c r="AE147" s="22">
        <v>0</v>
      </c>
      <c r="AF147" s="22">
        <v>0</v>
      </c>
      <c r="AG147" s="22">
        <v>0</v>
      </c>
      <c r="AH147" s="22">
        <v>0</v>
      </c>
      <c r="AI147" s="22">
        <v>17097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356541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6151</v>
      </c>
      <c r="G148" s="22">
        <v>0</v>
      </c>
      <c r="H148" s="22">
        <v>0</v>
      </c>
      <c r="I148" s="22">
        <v>63037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155890</v>
      </c>
      <c r="U148" s="22">
        <v>162765</v>
      </c>
      <c r="V148" s="22">
        <v>181212</v>
      </c>
      <c r="W148" s="22">
        <v>0</v>
      </c>
      <c r="X148" s="22">
        <v>806</v>
      </c>
      <c r="Y148" s="22">
        <v>0</v>
      </c>
      <c r="Z148" s="22">
        <v>3150</v>
      </c>
      <c r="AA148" s="22">
        <v>0</v>
      </c>
      <c r="AB148" s="22">
        <v>3092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14623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590726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8779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6609</v>
      </c>
      <c r="R149" s="22">
        <v>0</v>
      </c>
      <c r="S149" s="22">
        <v>0</v>
      </c>
      <c r="T149" s="22">
        <v>2030604</v>
      </c>
      <c r="U149" s="22">
        <v>1320702</v>
      </c>
      <c r="V149" s="22">
        <v>510427</v>
      </c>
      <c r="W149" s="22">
        <v>0</v>
      </c>
      <c r="X149" s="22">
        <v>13804</v>
      </c>
      <c r="Y149" s="22">
        <v>0</v>
      </c>
      <c r="Z149" s="22">
        <v>0</v>
      </c>
      <c r="AA149" s="22">
        <v>0</v>
      </c>
      <c r="AB149" s="22">
        <v>22581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40249</v>
      </c>
      <c r="AJ149" s="22">
        <v>19872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3973627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19221</v>
      </c>
      <c r="G150" s="22">
        <v>0</v>
      </c>
      <c r="H150" s="22">
        <v>0</v>
      </c>
      <c r="I150" s="22">
        <v>20200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6588</v>
      </c>
      <c r="P150" s="22">
        <v>0</v>
      </c>
      <c r="Q150" s="22">
        <v>0</v>
      </c>
      <c r="R150" s="22">
        <v>0</v>
      </c>
      <c r="S150" s="22">
        <v>0</v>
      </c>
      <c r="T150" s="22">
        <v>219918</v>
      </c>
      <c r="U150" s="22">
        <v>54522</v>
      </c>
      <c r="V150" s="22">
        <v>80874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24633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425956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313084</v>
      </c>
      <c r="G151" s="22">
        <v>0</v>
      </c>
      <c r="H151" s="22">
        <v>0</v>
      </c>
      <c r="I151" s="22">
        <v>10875</v>
      </c>
      <c r="J151" s="22">
        <v>0</v>
      </c>
      <c r="K151" s="22">
        <v>0</v>
      </c>
      <c r="L151" s="22">
        <v>33952</v>
      </c>
      <c r="M151" s="22">
        <v>0</v>
      </c>
      <c r="N151" s="22">
        <v>336309</v>
      </c>
      <c r="O151" s="22">
        <v>988</v>
      </c>
      <c r="P151" s="22">
        <v>0</v>
      </c>
      <c r="Q151" s="22">
        <v>0</v>
      </c>
      <c r="R151" s="22">
        <v>0</v>
      </c>
      <c r="S151" s="22">
        <v>0</v>
      </c>
      <c r="T151" s="22">
        <v>365806</v>
      </c>
      <c r="U151" s="22">
        <v>333302</v>
      </c>
      <c r="V151" s="22">
        <v>107151</v>
      </c>
      <c r="W151" s="22">
        <v>0</v>
      </c>
      <c r="X151" s="22">
        <v>0</v>
      </c>
      <c r="Y151" s="22">
        <v>0</v>
      </c>
      <c r="Z151" s="22">
        <v>11833</v>
      </c>
      <c r="AA151" s="22">
        <v>0</v>
      </c>
      <c r="AB151" s="22">
        <v>3623</v>
      </c>
      <c r="AC151" s="22">
        <v>0</v>
      </c>
      <c r="AD151" s="22">
        <v>254787</v>
      </c>
      <c r="AE151" s="22">
        <v>0</v>
      </c>
      <c r="AF151" s="22">
        <v>0</v>
      </c>
      <c r="AG151" s="22">
        <v>0</v>
      </c>
      <c r="AH151" s="22">
        <v>0</v>
      </c>
      <c r="AI151" s="22">
        <v>72161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1843871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78545</v>
      </c>
      <c r="G152" s="22">
        <v>0</v>
      </c>
      <c r="H152" s="22">
        <v>32621</v>
      </c>
      <c r="I152" s="22">
        <v>89656</v>
      </c>
      <c r="J152" s="22">
        <v>97693</v>
      </c>
      <c r="K152" s="22">
        <v>0</v>
      </c>
      <c r="L152" s="22">
        <v>0</v>
      </c>
      <c r="M152" s="22">
        <v>0</v>
      </c>
      <c r="N152" s="22">
        <v>8227</v>
      </c>
      <c r="O152" s="22">
        <v>10996</v>
      </c>
      <c r="P152" s="22">
        <v>0</v>
      </c>
      <c r="Q152" s="22">
        <v>0</v>
      </c>
      <c r="R152" s="22">
        <v>0</v>
      </c>
      <c r="S152" s="22">
        <v>0</v>
      </c>
      <c r="T152" s="22">
        <v>3341630</v>
      </c>
      <c r="U152" s="22">
        <v>3436805</v>
      </c>
      <c r="V152" s="22">
        <v>733461</v>
      </c>
      <c r="W152" s="22">
        <v>698310</v>
      </c>
      <c r="X152" s="22">
        <v>0</v>
      </c>
      <c r="Y152" s="22">
        <v>0</v>
      </c>
      <c r="Z152" s="22">
        <v>40008</v>
      </c>
      <c r="AA152" s="22">
        <v>0</v>
      </c>
      <c r="AB152" s="22">
        <v>167940</v>
      </c>
      <c r="AC152" s="22">
        <v>23617</v>
      </c>
      <c r="AD152" s="22">
        <v>1247013</v>
      </c>
      <c r="AE152" s="22">
        <v>0</v>
      </c>
      <c r="AF152" s="22">
        <v>0</v>
      </c>
      <c r="AG152" s="22">
        <v>0</v>
      </c>
      <c r="AH152" s="22">
        <v>0</v>
      </c>
      <c r="AI152" s="22">
        <v>1251919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11258441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129675</v>
      </c>
      <c r="G153" s="22">
        <v>0</v>
      </c>
      <c r="H153" s="22">
        <v>0</v>
      </c>
      <c r="I153" s="22">
        <v>77125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28678</v>
      </c>
      <c r="P153" s="22">
        <v>0</v>
      </c>
      <c r="Q153" s="22">
        <v>0</v>
      </c>
      <c r="R153" s="22">
        <v>0</v>
      </c>
      <c r="S153" s="22">
        <v>0</v>
      </c>
      <c r="T153" s="22">
        <v>2520548</v>
      </c>
      <c r="U153" s="22">
        <v>1908172</v>
      </c>
      <c r="V153" s="22">
        <v>700284</v>
      </c>
      <c r="W153" s="22">
        <v>0</v>
      </c>
      <c r="X153" s="22">
        <v>85772</v>
      </c>
      <c r="Y153" s="22">
        <v>0</v>
      </c>
      <c r="Z153" s="22">
        <v>46096</v>
      </c>
      <c r="AA153" s="22">
        <v>0</v>
      </c>
      <c r="AB153" s="22">
        <v>10750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558897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6065997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17213</v>
      </c>
      <c r="G154" s="22">
        <v>0</v>
      </c>
      <c r="H154" s="22">
        <v>0</v>
      </c>
      <c r="I154" s="22">
        <v>1400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374882</v>
      </c>
      <c r="U154" s="22">
        <v>227851</v>
      </c>
      <c r="V154" s="22">
        <v>124718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746064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16787</v>
      </c>
      <c r="G155" s="22">
        <v>0</v>
      </c>
      <c r="H155" s="22">
        <v>0</v>
      </c>
      <c r="I155" s="22">
        <v>21031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273</v>
      </c>
      <c r="P155" s="22">
        <v>5388</v>
      </c>
      <c r="Q155" s="22">
        <v>0</v>
      </c>
      <c r="R155" s="22">
        <v>0</v>
      </c>
      <c r="S155" s="22">
        <v>0</v>
      </c>
      <c r="T155" s="22">
        <v>319098</v>
      </c>
      <c r="U155" s="22">
        <v>77955</v>
      </c>
      <c r="V155" s="22">
        <v>124310</v>
      </c>
      <c r="W155" s="22">
        <v>0</v>
      </c>
      <c r="X155" s="22">
        <v>0</v>
      </c>
      <c r="Y155" s="22">
        <v>0</v>
      </c>
      <c r="Z155" s="22">
        <v>1757</v>
      </c>
      <c r="AA155" s="22">
        <v>0</v>
      </c>
      <c r="AB155" s="22">
        <v>0</v>
      </c>
      <c r="AC155" s="22">
        <v>5497</v>
      </c>
      <c r="AD155" s="22">
        <v>24480</v>
      </c>
      <c r="AE155" s="22">
        <v>0</v>
      </c>
      <c r="AF155" s="22">
        <v>0</v>
      </c>
      <c r="AG155" s="22">
        <v>0</v>
      </c>
      <c r="AH155" s="22">
        <v>0</v>
      </c>
      <c r="AI155" s="22">
        <v>95848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692424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1375</v>
      </c>
      <c r="F156" s="22">
        <v>11788</v>
      </c>
      <c r="G156" s="22">
        <v>0</v>
      </c>
      <c r="H156" s="22">
        <v>4843</v>
      </c>
      <c r="I156" s="22">
        <v>148782</v>
      </c>
      <c r="J156" s="22">
        <v>0</v>
      </c>
      <c r="K156" s="22">
        <v>0</v>
      </c>
      <c r="L156" s="22">
        <v>73607</v>
      </c>
      <c r="M156" s="22">
        <v>0</v>
      </c>
      <c r="N156" s="22">
        <v>0</v>
      </c>
      <c r="O156" s="22">
        <v>0</v>
      </c>
      <c r="P156" s="22">
        <v>194847</v>
      </c>
      <c r="Q156" s="22">
        <v>0</v>
      </c>
      <c r="R156" s="22">
        <v>0</v>
      </c>
      <c r="S156" s="22">
        <v>28965</v>
      </c>
      <c r="T156" s="22">
        <v>1495110</v>
      </c>
      <c r="U156" s="22">
        <v>576680</v>
      </c>
      <c r="V156" s="22">
        <v>256711</v>
      </c>
      <c r="W156" s="22">
        <v>58903</v>
      </c>
      <c r="X156" s="22">
        <v>9923</v>
      </c>
      <c r="Y156" s="22">
        <v>0</v>
      </c>
      <c r="Z156" s="22">
        <v>7340</v>
      </c>
      <c r="AA156" s="22">
        <v>0</v>
      </c>
      <c r="AB156" s="22">
        <v>46135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430392</v>
      </c>
      <c r="AJ156" s="22">
        <v>25447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3370848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36129</v>
      </c>
      <c r="G157" s="22">
        <v>0</v>
      </c>
      <c r="H157" s="22">
        <v>0</v>
      </c>
      <c r="I157" s="22">
        <v>28373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54350</v>
      </c>
      <c r="P157" s="22">
        <v>0</v>
      </c>
      <c r="Q157" s="22">
        <v>0</v>
      </c>
      <c r="R157" s="22">
        <v>0</v>
      </c>
      <c r="S157" s="22">
        <v>0</v>
      </c>
      <c r="T157" s="22">
        <v>182631</v>
      </c>
      <c r="U157" s="22">
        <v>469924</v>
      </c>
      <c r="V157" s="22">
        <v>143477</v>
      </c>
      <c r="W157" s="22">
        <v>0</v>
      </c>
      <c r="X157" s="22">
        <v>27991</v>
      </c>
      <c r="Y157" s="22">
        <v>0</v>
      </c>
      <c r="Z157" s="22">
        <v>0</v>
      </c>
      <c r="AA157" s="22">
        <v>0</v>
      </c>
      <c r="AB157" s="22">
        <v>153920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554485</v>
      </c>
      <c r="AJ157" s="22">
        <v>39384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1690664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19695</v>
      </c>
      <c r="G158" s="22">
        <v>0</v>
      </c>
      <c r="H158" s="22">
        <v>0</v>
      </c>
      <c r="I158" s="22">
        <v>101175</v>
      </c>
      <c r="J158" s="22">
        <v>0</v>
      </c>
      <c r="K158" s="22">
        <v>335100</v>
      </c>
      <c r="L158" s="22">
        <v>0</v>
      </c>
      <c r="M158" s="22">
        <v>0</v>
      </c>
      <c r="N158" s="22">
        <v>47</v>
      </c>
      <c r="O158" s="22">
        <v>689</v>
      </c>
      <c r="P158" s="22">
        <v>0</v>
      </c>
      <c r="Q158" s="22">
        <v>0</v>
      </c>
      <c r="R158" s="22">
        <v>0</v>
      </c>
      <c r="S158" s="22">
        <v>0</v>
      </c>
      <c r="T158" s="22">
        <v>440724</v>
      </c>
      <c r="U158" s="22">
        <v>138749</v>
      </c>
      <c r="V158" s="22">
        <v>126059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1313</v>
      </c>
      <c r="AC158" s="22">
        <v>0</v>
      </c>
      <c r="AD158" s="22">
        <v>150001</v>
      </c>
      <c r="AE158" s="22">
        <v>0</v>
      </c>
      <c r="AF158" s="22">
        <v>0</v>
      </c>
      <c r="AG158" s="22">
        <v>0</v>
      </c>
      <c r="AH158" s="22">
        <v>0</v>
      </c>
      <c r="AI158" s="22">
        <v>168089</v>
      </c>
      <c r="AJ158" s="22">
        <v>17321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1498962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3387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160</v>
      </c>
      <c r="O159" s="22">
        <v>-100</v>
      </c>
      <c r="P159" s="22">
        <v>0</v>
      </c>
      <c r="Q159" s="22">
        <v>0</v>
      </c>
      <c r="R159" s="22">
        <v>0</v>
      </c>
      <c r="S159" s="22">
        <v>0</v>
      </c>
      <c r="T159" s="22">
        <v>746707</v>
      </c>
      <c r="U159" s="22">
        <v>297510</v>
      </c>
      <c r="V159" s="22">
        <v>443892</v>
      </c>
      <c r="W159" s="22">
        <v>0</v>
      </c>
      <c r="X159" s="22">
        <v>0</v>
      </c>
      <c r="Y159" s="22">
        <v>0</v>
      </c>
      <c r="Z159" s="22">
        <v>13175</v>
      </c>
      <c r="AA159" s="22">
        <v>0</v>
      </c>
      <c r="AB159" s="22">
        <v>2350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141774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1648855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32113</v>
      </c>
      <c r="G160" s="22">
        <v>0</v>
      </c>
      <c r="H160" s="22">
        <v>6826</v>
      </c>
      <c r="I160" s="22">
        <v>183793</v>
      </c>
      <c r="J160" s="22">
        <v>0</v>
      </c>
      <c r="K160" s="22">
        <v>0</v>
      </c>
      <c r="L160" s="22">
        <v>5103</v>
      </c>
      <c r="M160" s="22">
        <v>0</v>
      </c>
      <c r="N160" s="22">
        <v>1529</v>
      </c>
      <c r="O160" s="22">
        <v>14391</v>
      </c>
      <c r="P160" s="22">
        <v>600</v>
      </c>
      <c r="Q160" s="22">
        <v>0</v>
      </c>
      <c r="R160" s="22">
        <v>0</v>
      </c>
      <c r="S160" s="22">
        <v>0</v>
      </c>
      <c r="T160" s="22">
        <v>1925255</v>
      </c>
      <c r="U160" s="22">
        <v>748375</v>
      </c>
      <c r="V160" s="22">
        <v>614408</v>
      </c>
      <c r="W160" s="22">
        <v>0</v>
      </c>
      <c r="X160" s="22">
        <v>0</v>
      </c>
      <c r="Y160" s="22">
        <v>0</v>
      </c>
      <c r="Z160" s="22">
        <v>46034</v>
      </c>
      <c r="AA160" s="22">
        <v>0</v>
      </c>
      <c r="AB160" s="22">
        <v>3971</v>
      </c>
      <c r="AC160" s="22">
        <v>0</v>
      </c>
      <c r="AD160" s="22">
        <v>665735</v>
      </c>
      <c r="AE160" s="22">
        <v>0</v>
      </c>
      <c r="AF160" s="22">
        <v>0</v>
      </c>
      <c r="AG160" s="22">
        <v>0</v>
      </c>
      <c r="AH160" s="22">
        <v>0</v>
      </c>
      <c r="AI160" s="22">
        <v>112826</v>
      </c>
      <c r="AJ160" s="22">
        <v>0</v>
      </c>
      <c r="AK160" s="22">
        <v>0</v>
      </c>
      <c r="AL160" s="22">
        <v>0</v>
      </c>
      <c r="AM160" s="22">
        <v>0</v>
      </c>
      <c r="AN160" s="22">
        <v>2335569</v>
      </c>
      <c r="AO160" s="22">
        <v>0</v>
      </c>
      <c r="AP160" s="22">
        <v>6696528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2739</v>
      </c>
      <c r="G161" s="22">
        <v>0</v>
      </c>
      <c r="H161" s="22">
        <v>0</v>
      </c>
      <c r="I161" s="22">
        <v>14770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16712</v>
      </c>
      <c r="P161" s="22">
        <v>0</v>
      </c>
      <c r="Q161" s="22">
        <v>0</v>
      </c>
      <c r="R161" s="22">
        <v>0</v>
      </c>
      <c r="S161" s="22">
        <v>0</v>
      </c>
      <c r="T161" s="22">
        <v>432396</v>
      </c>
      <c r="U161" s="22">
        <v>196376</v>
      </c>
      <c r="V161" s="22">
        <v>55788</v>
      </c>
      <c r="W161" s="22">
        <v>0</v>
      </c>
      <c r="X161" s="22">
        <v>0</v>
      </c>
      <c r="Y161" s="22">
        <v>0</v>
      </c>
      <c r="Z161" s="22">
        <v>5505</v>
      </c>
      <c r="AA161" s="22">
        <v>0</v>
      </c>
      <c r="AB161" s="22">
        <v>8178</v>
      </c>
      <c r="AC161" s="22">
        <v>13271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347501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1093236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1065</v>
      </c>
      <c r="G162" s="22">
        <v>0</v>
      </c>
      <c r="H162" s="22">
        <v>0</v>
      </c>
      <c r="I162" s="22">
        <v>11500</v>
      </c>
      <c r="J162" s="22">
        <v>0</v>
      </c>
      <c r="K162" s="22">
        <v>0</v>
      </c>
      <c r="L162" s="22">
        <v>75362</v>
      </c>
      <c r="M162" s="22">
        <v>0</v>
      </c>
      <c r="N162" s="22">
        <v>385</v>
      </c>
      <c r="O162" s="22">
        <v>0</v>
      </c>
      <c r="P162" s="22">
        <v>34739</v>
      </c>
      <c r="Q162" s="22">
        <v>0</v>
      </c>
      <c r="R162" s="22">
        <v>0</v>
      </c>
      <c r="S162" s="22">
        <v>0</v>
      </c>
      <c r="T162" s="22">
        <v>670014</v>
      </c>
      <c r="U162" s="22">
        <v>287164</v>
      </c>
      <c r="V162" s="22">
        <v>87979</v>
      </c>
      <c r="W162" s="22">
        <v>0</v>
      </c>
      <c r="X162" s="22">
        <v>3381</v>
      </c>
      <c r="Y162" s="22">
        <v>0</v>
      </c>
      <c r="Z162" s="22">
        <v>0</v>
      </c>
      <c r="AA162" s="22">
        <v>0</v>
      </c>
      <c r="AB162" s="22">
        <v>274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22467</v>
      </c>
      <c r="AJ162" s="22">
        <v>0</v>
      </c>
      <c r="AK162" s="22">
        <v>0</v>
      </c>
      <c r="AL162" s="22">
        <v>137655</v>
      </c>
      <c r="AM162" s="22">
        <v>861206</v>
      </c>
      <c r="AN162" s="22">
        <v>0</v>
      </c>
      <c r="AO162" s="22">
        <v>0</v>
      </c>
      <c r="AP162" s="22">
        <v>2193191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57228</v>
      </c>
      <c r="G163" s="22">
        <v>0</v>
      </c>
      <c r="H163" s="22">
        <v>0</v>
      </c>
      <c r="I163" s="22">
        <v>55250</v>
      </c>
      <c r="J163" s="22">
        <v>0</v>
      </c>
      <c r="K163" s="22">
        <v>5775</v>
      </c>
      <c r="L163" s="22">
        <v>237971</v>
      </c>
      <c r="M163" s="22">
        <v>0</v>
      </c>
      <c r="N163" s="22">
        <v>0</v>
      </c>
      <c r="O163" s="22">
        <v>21514</v>
      </c>
      <c r="P163" s="22">
        <v>0</v>
      </c>
      <c r="Q163" s="22">
        <v>0</v>
      </c>
      <c r="R163" s="22">
        <v>0</v>
      </c>
      <c r="S163" s="22">
        <v>0</v>
      </c>
      <c r="T163" s="22">
        <v>805397</v>
      </c>
      <c r="U163" s="22">
        <v>523252</v>
      </c>
      <c r="V163" s="22">
        <v>209154</v>
      </c>
      <c r="W163" s="22">
        <v>0</v>
      </c>
      <c r="X163" s="22">
        <v>0</v>
      </c>
      <c r="Y163" s="22">
        <v>0</v>
      </c>
      <c r="Z163" s="22">
        <v>24115</v>
      </c>
      <c r="AA163" s="22">
        <v>0</v>
      </c>
      <c r="AB163" s="22">
        <v>117777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458166</v>
      </c>
      <c r="AJ163" s="22">
        <v>56682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2572281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14672</v>
      </c>
      <c r="G164" s="22">
        <v>0</v>
      </c>
      <c r="H164" s="22">
        <v>0</v>
      </c>
      <c r="I164" s="22">
        <v>1592</v>
      </c>
      <c r="J164" s="22">
        <v>0</v>
      </c>
      <c r="K164" s="22">
        <v>0</v>
      </c>
      <c r="L164" s="22">
        <v>0</v>
      </c>
      <c r="M164" s="22">
        <v>0</v>
      </c>
      <c r="N164" s="22">
        <v>75</v>
      </c>
      <c r="O164" s="22">
        <v>22348</v>
      </c>
      <c r="P164" s="22">
        <v>0</v>
      </c>
      <c r="Q164" s="22">
        <v>0</v>
      </c>
      <c r="R164" s="22">
        <v>8286</v>
      </c>
      <c r="S164" s="22">
        <v>0</v>
      </c>
      <c r="T164" s="22">
        <v>1619745</v>
      </c>
      <c r="U164" s="22">
        <v>691817</v>
      </c>
      <c r="V164" s="22">
        <v>245382</v>
      </c>
      <c r="W164" s="22">
        <v>0</v>
      </c>
      <c r="X164" s="22">
        <v>10207</v>
      </c>
      <c r="Y164" s="22">
        <v>0</v>
      </c>
      <c r="Z164" s="22">
        <v>11473</v>
      </c>
      <c r="AA164" s="22">
        <v>0</v>
      </c>
      <c r="AB164" s="22">
        <v>0</v>
      </c>
      <c r="AC164" s="22">
        <v>0</v>
      </c>
      <c r="AD164" s="22">
        <v>662277</v>
      </c>
      <c r="AE164" s="22">
        <v>0</v>
      </c>
      <c r="AF164" s="22">
        <v>0</v>
      </c>
      <c r="AG164" s="22">
        <v>16620</v>
      </c>
      <c r="AH164" s="22">
        <v>0</v>
      </c>
      <c r="AI164" s="22">
        <v>136871</v>
      </c>
      <c r="AJ164" s="22">
        <v>27574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3468937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3862</v>
      </c>
      <c r="G165" s="22">
        <v>0</v>
      </c>
      <c r="H165" s="22">
        <v>0</v>
      </c>
      <c r="I165" s="22">
        <v>26043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8722</v>
      </c>
      <c r="P165" s="22">
        <v>0</v>
      </c>
      <c r="Q165" s="22">
        <v>0</v>
      </c>
      <c r="R165" s="22">
        <v>0</v>
      </c>
      <c r="S165" s="22">
        <v>0</v>
      </c>
      <c r="T165" s="22">
        <v>486570</v>
      </c>
      <c r="U165" s="22">
        <v>259421</v>
      </c>
      <c r="V165" s="22">
        <v>288961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14234</v>
      </c>
      <c r="AC165" s="22">
        <v>1721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115227</v>
      </c>
      <c r="AJ165" s="22">
        <v>0</v>
      </c>
      <c r="AK165" s="22">
        <v>0</v>
      </c>
      <c r="AL165" s="22">
        <v>0</v>
      </c>
      <c r="AM165" s="22">
        <v>1418950</v>
      </c>
      <c r="AN165" s="22">
        <v>0</v>
      </c>
      <c r="AO165" s="22">
        <v>0</v>
      </c>
      <c r="AP165" s="22">
        <v>2623711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3530</v>
      </c>
      <c r="G166" s="22">
        <v>0</v>
      </c>
      <c r="H166" s="22">
        <v>0</v>
      </c>
      <c r="I166" s="22">
        <v>25139</v>
      </c>
      <c r="J166" s="22">
        <v>0</v>
      </c>
      <c r="K166" s="22">
        <v>381434</v>
      </c>
      <c r="L166" s="22">
        <v>0</v>
      </c>
      <c r="M166" s="22">
        <v>0</v>
      </c>
      <c r="N166" s="22">
        <v>0</v>
      </c>
      <c r="O166" s="22">
        <v>1375</v>
      </c>
      <c r="P166" s="22">
        <v>0</v>
      </c>
      <c r="Q166" s="22">
        <v>0</v>
      </c>
      <c r="R166" s="22">
        <v>0</v>
      </c>
      <c r="S166" s="22">
        <v>0</v>
      </c>
      <c r="T166" s="22">
        <v>386165</v>
      </c>
      <c r="U166" s="22">
        <v>240030</v>
      </c>
      <c r="V166" s="22">
        <v>349961</v>
      </c>
      <c r="W166" s="22">
        <v>0</v>
      </c>
      <c r="X166" s="22">
        <v>0</v>
      </c>
      <c r="Y166" s="22">
        <v>0</v>
      </c>
      <c r="Z166" s="22">
        <v>8851</v>
      </c>
      <c r="AA166" s="22">
        <v>0</v>
      </c>
      <c r="AB166" s="22">
        <v>1737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29465</v>
      </c>
      <c r="AJ166" s="22">
        <v>3377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1431064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15106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1883</v>
      </c>
      <c r="O167" s="22">
        <v>138065</v>
      </c>
      <c r="P167" s="22">
        <v>12329</v>
      </c>
      <c r="Q167" s="22">
        <v>0</v>
      </c>
      <c r="R167" s="22">
        <v>0</v>
      </c>
      <c r="S167" s="22">
        <v>0</v>
      </c>
      <c r="T167" s="22">
        <v>1328140</v>
      </c>
      <c r="U167" s="22">
        <v>696501</v>
      </c>
      <c r="V167" s="22">
        <v>421726</v>
      </c>
      <c r="W167" s="22">
        <v>0</v>
      </c>
      <c r="X167" s="22">
        <v>0</v>
      </c>
      <c r="Y167" s="22">
        <v>0</v>
      </c>
      <c r="Z167" s="22">
        <v>18510</v>
      </c>
      <c r="AA167" s="22">
        <v>0</v>
      </c>
      <c r="AB167" s="22">
        <v>0</v>
      </c>
      <c r="AC167" s="22">
        <v>0</v>
      </c>
      <c r="AD167" s="22">
        <v>2235</v>
      </c>
      <c r="AE167" s="22">
        <v>0</v>
      </c>
      <c r="AF167" s="22">
        <v>0</v>
      </c>
      <c r="AG167" s="22">
        <v>0</v>
      </c>
      <c r="AH167" s="22">
        <v>0</v>
      </c>
      <c r="AI167" s="22">
        <v>604620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3239115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1940</v>
      </c>
      <c r="G168" s="22">
        <v>0</v>
      </c>
      <c r="H168" s="22">
        <v>0</v>
      </c>
      <c r="I168" s="22">
        <v>3857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5982</v>
      </c>
      <c r="P168" s="22">
        <v>0</v>
      </c>
      <c r="Q168" s="22">
        <v>0</v>
      </c>
      <c r="R168" s="22">
        <v>0</v>
      </c>
      <c r="S168" s="22">
        <v>0</v>
      </c>
      <c r="T168" s="22">
        <v>112957</v>
      </c>
      <c r="U168" s="22">
        <v>115972</v>
      </c>
      <c r="V168" s="22">
        <v>81445</v>
      </c>
      <c r="W168" s="22">
        <v>0</v>
      </c>
      <c r="X168" s="22">
        <v>0</v>
      </c>
      <c r="Y168" s="22">
        <v>0</v>
      </c>
      <c r="Z168" s="22">
        <v>1257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557467</v>
      </c>
      <c r="AN168" s="22">
        <v>0</v>
      </c>
      <c r="AO168" s="22">
        <v>0</v>
      </c>
      <c r="AP168" s="22">
        <v>880877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339886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339886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58448</v>
      </c>
      <c r="G170" s="22">
        <v>0</v>
      </c>
      <c r="H170" s="22">
        <v>11856</v>
      </c>
      <c r="I170" s="22">
        <v>109138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447</v>
      </c>
      <c r="P170" s="22">
        <v>0</v>
      </c>
      <c r="Q170" s="22">
        <v>0</v>
      </c>
      <c r="R170" s="22">
        <v>0</v>
      </c>
      <c r="S170" s="22">
        <v>0</v>
      </c>
      <c r="T170" s="22">
        <v>1901279</v>
      </c>
      <c r="U170" s="22">
        <v>1160564</v>
      </c>
      <c r="V170" s="22">
        <v>405818</v>
      </c>
      <c r="W170" s="22">
        <v>0</v>
      </c>
      <c r="X170" s="22">
        <v>10145</v>
      </c>
      <c r="Y170" s="22">
        <v>0</v>
      </c>
      <c r="Z170" s="22">
        <v>17554</v>
      </c>
      <c r="AA170" s="22">
        <v>0</v>
      </c>
      <c r="AB170" s="22">
        <v>4340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232263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3911852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2721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329444</v>
      </c>
      <c r="U171" s="22">
        <v>133830</v>
      </c>
      <c r="V171" s="22">
        <v>248245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40000</v>
      </c>
      <c r="AE171" s="22">
        <v>0</v>
      </c>
      <c r="AF171" s="22">
        <v>0</v>
      </c>
      <c r="AG171" s="22">
        <v>0</v>
      </c>
      <c r="AH171" s="22">
        <v>0</v>
      </c>
      <c r="AI171" s="22">
        <v>20114</v>
      </c>
      <c r="AJ171" s="22">
        <v>0</v>
      </c>
      <c r="AK171" s="22">
        <v>0</v>
      </c>
      <c r="AL171" s="22">
        <v>0</v>
      </c>
      <c r="AM171" s="22">
        <v>787691</v>
      </c>
      <c r="AN171" s="22">
        <v>0</v>
      </c>
      <c r="AO171" s="22">
        <v>0</v>
      </c>
      <c r="AP171" s="22">
        <v>1562045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415</v>
      </c>
      <c r="G172" s="22">
        <v>0</v>
      </c>
      <c r="H172" s="22">
        <v>0</v>
      </c>
      <c r="I172" s="22">
        <v>378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110</v>
      </c>
      <c r="P172" s="22">
        <v>0</v>
      </c>
      <c r="Q172" s="22">
        <v>0</v>
      </c>
      <c r="R172" s="22">
        <v>0</v>
      </c>
      <c r="S172" s="22">
        <v>0</v>
      </c>
      <c r="T172" s="22">
        <v>543260</v>
      </c>
      <c r="U172" s="22">
        <v>109455</v>
      </c>
      <c r="V172" s="22">
        <v>70014</v>
      </c>
      <c r="W172" s="22">
        <v>0</v>
      </c>
      <c r="X172" s="22">
        <v>0</v>
      </c>
      <c r="Y172" s="22">
        <v>0</v>
      </c>
      <c r="Z172" s="22">
        <v>240</v>
      </c>
      <c r="AA172" s="22">
        <v>875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32627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757374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57706</v>
      </c>
      <c r="G173" s="22">
        <v>0</v>
      </c>
      <c r="H173" s="22">
        <v>11183</v>
      </c>
      <c r="I173" s="22">
        <v>10306</v>
      </c>
      <c r="J173" s="22">
        <v>0</v>
      </c>
      <c r="K173" s="22">
        <v>0</v>
      </c>
      <c r="L173" s="22">
        <v>676</v>
      </c>
      <c r="M173" s="22">
        <v>0</v>
      </c>
      <c r="N173" s="22">
        <v>0</v>
      </c>
      <c r="O173" s="22">
        <v>244634</v>
      </c>
      <c r="P173" s="22">
        <v>0</v>
      </c>
      <c r="Q173" s="22">
        <v>44416</v>
      </c>
      <c r="R173" s="22">
        <v>0</v>
      </c>
      <c r="S173" s="22">
        <v>0</v>
      </c>
      <c r="T173" s="22">
        <v>985365</v>
      </c>
      <c r="U173" s="22">
        <v>389922</v>
      </c>
      <c r="V173" s="22">
        <v>233390</v>
      </c>
      <c r="W173" s="22">
        <v>0</v>
      </c>
      <c r="X173" s="22">
        <v>69994</v>
      </c>
      <c r="Y173" s="22">
        <v>0</v>
      </c>
      <c r="Z173" s="22">
        <v>0</v>
      </c>
      <c r="AA173" s="22">
        <v>0</v>
      </c>
      <c r="AB173" s="22">
        <v>0</v>
      </c>
      <c r="AC173" s="22">
        <v>169983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191670</v>
      </c>
      <c r="AJ173" s="22">
        <v>47197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2456442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15184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4508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87602</v>
      </c>
      <c r="U174" s="22">
        <v>38557</v>
      </c>
      <c r="V174" s="22">
        <v>49159</v>
      </c>
      <c r="W174" s="22">
        <v>0</v>
      </c>
      <c r="X174" s="22">
        <v>6060</v>
      </c>
      <c r="Y174" s="22">
        <v>0</v>
      </c>
      <c r="Z174" s="22">
        <v>0</v>
      </c>
      <c r="AA174" s="22">
        <v>0</v>
      </c>
      <c r="AB174" s="22">
        <v>990</v>
      </c>
      <c r="AC174" s="22">
        <v>0</v>
      </c>
      <c r="AD174" s="22">
        <v>1710</v>
      </c>
      <c r="AE174" s="22">
        <v>0</v>
      </c>
      <c r="AF174" s="22">
        <v>0</v>
      </c>
      <c r="AG174" s="22">
        <v>0</v>
      </c>
      <c r="AH174" s="22">
        <v>0</v>
      </c>
      <c r="AI174" s="22">
        <v>12723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216493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36537</v>
      </c>
      <c r="G175" s="22">
        <v>0</v>
      </c>
      <c r="H175" s="22">
        <v>5486</v>
      </c>
      <c r="I175" s="22">
        <v>31252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11558</v>
      </c>
      <c r="P175" s="22">
        <v>1000</v>
      </c>
      <c r="Q175" s="22">
        <v>0</v>
      </c>
      <c r="R175" s="22">
        <v>0</v>
      </c>
      <c r="S175" s="22">
        <v>0</v>
      </c>
      <c r="T175" s="22">
        <v>2111137</v>
      </c>
      <c r="U175" s="22">
        <v>573503</v>
      </c>
      <c r="V175" s="22">
        <v>539621</v>
      </c>
      <c r="W175" s="22">
        <v>0</v>
      </c>
      <c r="X175" s="22">
        <v>0</v>
      </c>
      <c r="Y175" s="22">
        <v>0</v>
      </c>
      <c r="Z175" s="22">
        <v>27046</v>
      </c>
      <c r="AA175" s="22">
        <v>0</v>
      </c>
      <c r="AB175" s="22">
        <v>700</v>
      </c>
      <c r="AC175" s="22">
        <v>105870</v>
      </c>
      <c r="AD175" s="22">
        <v>345800</v>
      </c>
      <c r="AE175" s="22">
        <v>0</v>
      </c>
      <c r="AF175" s="22">
        <v>0</v>
      </c>
      <c r="AG175" s="22">
        <v>0</v>
      </c>
      <c r="AH175" s="22">
        <v>1468</v>
      </c>
      <c r="AI175" s="22">
        <v>313374</v>
      </c>
      <c r="AJ175" s="22">
        <v>2661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4107013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22554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20349</v>
      </c>
      <c r="T176" s="22">
        <v>2281059</v>
      </c>
      <c r="U176" s="22">
        <v>2109201</v>
      </c>
      <c r="V176" s="22">
        <v>1261926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60273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1750333</v>
      </c>
      <c r="AJ176" s="22">
        <v>0</v>
      </c>
      <c r="AK176" s="22">
        <v>0</v>
      </c>
      <c r="AL176" s="22">
        <v>1703200</v>
      </c>
      <c r="AM176" s="22">
        <v>0</v>
      </c>
      <c r="AN176" s="22">
        <v>0</v>
      </c>
      <c r="AO176" s="22">
        <v>0</v>
      </c>
      <c r="AP176" s="22">
        <v>9208895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19915</v>
      </c>
      <c r="F177" s="22">
        <v>0</v>
      </c>
      <c r="G177" s="22">
        <v>550638</v>
      </c>
      <c r="H177" s="22">
        <v>140462</v>
      </c>
      <c r="I177" s="22">
        <v>26967</v>
      </c>
      <c r="J177" s="22">
        <v>0</v>
      </c>
      <c r="K177" s="22">
        <v>0</v>
      </c>
      <c r="L177" s="22">
        <v>0</v>
      </c>
      <c r="M177" s="22">
        <v>30484</v>
      </c>
      <c r="N177" s="22">
        <v>3725</v>
      </c>
      <c r="O177" s="22">
        <v>111213</v>
      </c>
      <c r="P177" s="22">
        <v>0</v>
      </c>
      <c r="Q177" s="22">
        <v>0</v>
      </c>
      <c r="R177" s="22">
        <v>168546</v>
      </c>
      <c r="S177" s="22">
        <v>0</v>
      </c>
      <c r="T177" s="22">
        <v>2557510</v>
      </c>
      <c r="U177" s="22">
        <v>2294646</v>
      </c>
      <c r="V177" s="22">
        <v>725659</v>
      </c>
      <c r="W177" s="22">
        <v>0</v>
      </c>
      <c r="X177" s="22">
        <v>0</v>
      </c>
      <c r="Y177" s="22">
        <v>0</v>
      </c>
      <c r="Z177" s="22">
        <v>7552</v>
      </c>
      <c r="AA177" s="22">
        <v>0</v>
      </c>
      <c r="AB177" s="22">
        <v>54105</v>
      </c>
      <c r="AC177" s="22">
        <v>52303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885753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7629478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27530</v>
      </c>
      <c r="G178" s="22">
        <v>0</v>
      </c>
      <c r="H178" s="22">
        <v>0</v>
      </c>
      <c r="I178" s="22">
        <v>52815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28574</v>
      </c>
      <c r="P178" s="22">
        <v>0</v>
      </c>
      <c r="Q178" s="22">
        <v>0</v>
      </c>
      <c r="R178" s="22">
        <v>0</v>
      </c>
      <c r="S178" s="22">
        <v>0</v>
      </c>
      <c r="T178" s="22">
        <v>601081</v>
      </c>
      <c r="U178" s="22">
        <v>394110</v>
      </c>
      <c r="V178" s="22">
        <v>193788</v>
      </c>
      <c r="W178" s="22">
        <v>0</v>
      </c>
      <c r="X178" s="22">
        <v>1619</v>
      </c>
      <c r="Y178" s="22">
        <v>0</v>
      </c>
      <c r="Z178" s="22">
        <v>0</v>
      </c>
      <c r="AA178" s="22">
        <v>0</v>
      </c>
      <c r="AB178" s="22">
        <v>249</v>
      </c>
      <c r="AC178" s="22">
        <v>180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201927</v>
      </c>
      <c r="AJ178" s="22">
        <v>92029</v>
      </c>
      <c r="AK178" s="22">
        <v>0</v>
      </c>
      <c r="AL178" s="22">
        <v>0</v>
      </c>
      <c r="AM178" s="22">
        <v>1460969</v>
      </c>
      <c r="AN178" s="22">
        <v>0</v>
      </c>
      <c r="AO178" s="22">
        <v>0</v>
      </c>
      <c r="AP178" s="22">
        <v>3054871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1836</v>
      </c>
      <c r="G179" s="22">
        <v>0</v>
      </c>
      <c r="H179" s="22">
        <v>4231</v>
      </c>
      <c r="I179" s="22">
        <v>80</v>
      </c>
      <c r="J179" s="22">
        <v>0</v>
      </c>
      <c r="K179" s="22">
        <v>123883</v>
      </c>
      <c r="L179" s="22">
        <v>855</v>
      </c>
      <c r="M179" s="22">
        <v>0</v>
      </c>
      <c r="N179" s="22">
        <v>3797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448204</v>
      </c>
      <c r="U179" s="22">
        <v>118969</v>
      </c>
      <c r="V179" s="22">
        <v>166187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13755</v>
      </c>
      <c r="AC179" s="22">
        <v>0</v>
      </c>
      <c r="AD179" s="22">
        <v>0</v>
      </c>
      <c r="AE179" s="22">
        <v>0</v>
      </c>
      <c r="AF179" s="22">
        <v>4976</v>
      </c>
      <c r="AG179" s="22">
        <v>0</v>
      </c>
      <c r="AH179" s="22">
        <v>0</v>
      </c>
      <c r="AI179" s="22">
        <v>58253</v>
      </c>
      <c r="AJ179" s="22">
        <v>16313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961339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55084</v>
      </c>
      <c r="G180" s="22">
        <v>0</v>
      </c>
      <c r="H180" s="22">
        <v>0</v>
      </c>
      <c r="I180" s="22">
        <v>38884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37357</v>
      </c>
      <c r="P180" s="22">
        <v>0</v>
      </c>
      <c r="Q180" s="22">
        <v>0</v>
      </c>
      <c r="R180" s="22">
        <v>0</v>
      </c>
      <c r="S180" s="22">
        <v>0</v>
      </c>
      <c r="T180" s="22">
        <v>1552032</v>
      </c>
      <c r="U180" s="22">
        <v>1498842</v>
      </c>
      <c r="V180" s="22">
        <v>1079948</v>
      </c>
      <c r="W180" s="22">
        <v>0</v>
      </c>
      <c r="X180" s="22">
        <v>28413</v>
      </c>
      <c r="Y180" s="22">
        <v>0</v>
      </c>
      <c r="Z180" s="22">
        <v>16846</v>
      </c>
      <c r="AA180" s="22">
        <v>0</v>
      </c>
      <c r="AB180" s="22">
        <v>88928</v>
      </c>
      <c r="AC180" s="22">
        <v>694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351263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4748291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</v>
      </c>
      <c r="F181" s="22">
        <v>137188</v>
      </c>
      <c r="G181" s="22">
        <v>0</v>
      </c>
      <c r="H181" s="22">
        <v>110578</v>
      </c>
      <c r="I181" s="22">
        <v>25074</v>
      </c>
      <c r="J181" s="22">
        <v>0</v>
      </c>
      <c r="K181" s="22">
        <v>1197995</v>
      </c>
      <c r="L181" s="22">
        <v>0</v>
      </c>
      <c r="M181" s="22">
        <v>0</v>
      </c>
      <c r="N181" s="22">
        <v>0</v>
      </c>
      <c r="O181" s="22">
        <v>62211</v>
      </c>
      <c r="P181" s="22">
        <v>0</v>
      </c>
      <c r="Q181" s="22">
        <v>0</v>
      </c>
      <c r="R181" s="22">
        <v>233445</v>
      </c>
      <c r="S181" s="22">
        <v>0</v>
      </c>
      <c r="T181" s="22">
        <v>2543682</v>
      </c>
      <c r="U181" s="22">
        <v>1739470</v>
      </c>
      <c r="V181" s="22">
        <v>1023413</v>
      </c>
      <c r="W181" s="22">
        <v>0</v>
      </c>
      <c r="X181" s="22">
        <v>0</v>
      </c>
      <c r="Y181" s="22">
        <v>0</v>
      </c>
      <c r="Z181" s="22">
        <v>47035</v>
      </c>
      <c r="AA181" s="22">
        <v>0</v>
      </c>
      <c r="AB181" s="22">
        <v>90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143090</v>
      </c>
      <c r="AJ181" s="22">
        <v>13793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7277065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3437</v>
      </c>
      <c r="G182" s="22">
        <v>0</v>
      </c>
      <c r="H182" s="22">
        <v>0</v>
      </c>
      <c r="I182" s="22">
        <v>17436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3900</v>
      </c>
      <c r="P182" s="22">
        <v>0</v>
      </c>
      <c r="Q182" s="22">
        <v>0</v>
      </c>
      <c r="R182" s="22">
        <v>0</v>
      </c>
      <c r="S182" s="22">
        <v>0</v>
      </c>
      <c r="T182" s="22">
        <v>970282</v>
      </c>
      <c r="U182" s="22">
        <v>549526</v>
      </c>
      <c r="V182" s="22">
        <v>546815</v>
      </c>
      <c r="W182" s="22">
        <v>0</v>
      </c>
      <c r="X182" s="22">
        <v>0</v>
      </c>
      <c r="Y182" s="22">
        <v>0</v>
      </c>
      <c r="Z182" s="22">
        <v>11400</v>
      </c>
      <c r="AA182" s="22">
        <v>0</v>
      </c>
      <c r="AB182" s="22">
        <v>22759</v>
      </c>
      <c r="AC182" s="22">
        <v>0</v>
      </c>
      <c r="AD182" s="22">
        <v>7500</v>
      </c>
      <c r="AE182" s="22">
        <v>0</v>
      </c>
      <c r="AF182" s="22">
        <v>0</v>
      </c>
      <c r="AG182" s="22">
        <v>0</v>
      </c>
      <c r="AH182" s="22">
        <v>0</v>
      </c>
      <c r="AI182" s="22">
        <v>268628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2401683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94206</v>
      </c>
      <c r="G183" s="22">
        <v>0</v>
      </c>
      <c r="H183" s="22">
        <v>0</v>
      </c>
      <c r="I183" s="22">
        <v>950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4801</v>
      </c>
      <c r="P183" s="22">
        <v>8163</v>
      </c>
      <c r="Q183" s="22">
        <v>0</v>
      </c>
      <c r="R183" s="22">
        <v>0</v>
      </c>
      <c r="S183" s="22">
        <v>0</v>
      </c>
      <c r="T183" s="22">
        <v>946343</v>
      </c>
      <c r="U183" s="22">
        <v>120592</v>
      </c>
      <c r="V183" s="22">
        <v>116911</v>
      </c>
      <c r="W183" s="22">
        <v>0</v>
      </c>
      <c r="X183" s="22">
        <v>45743</v>
      </c>
      <c r="Y183" s="22">
        <v>0</v>
      </c>
      <c r="Z183" s="22">
        <v>12300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41618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1391627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972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483</v>
      </c>
      <c r="P184" s="22">
        <v>0</v>
      </c>
      <c r="Q184" s="22">
        <v>0</v>
      </c>
      <c r="R184" s="22">
        <v>0</v>
      </c>
      <c r="S184" s="22">
        <v>0</v>
      </c>
      <c r="T184" s="22">
        <v>396213</v>
      </c>
      <c r="U184" s="22">
        <v>85926</v>
      </c>
      <c r="V184" s="22">
        <v>98533</v>
      </c>
      <c r="W184" s="22">
        <v>0</v>
      </c>
      <c r="X184" s="22">
        <v>0</v>
      </c>
      <c r="Y184" s="22">
        <v>0</v>
      </c>
      <c r="Z184" s="22">
        <v>4809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64371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651307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61272</v>
      </c>
      <c r="G185" s="22">
        <v>0</v>
      </c>
      <c r="H185" s="22">
        <v>0</v>
      </c>
      <c r="I185" s="22">
        <v>2770</v>
      </c>
      <c r="J185" s="22">
        <v>0</v>
      </c>
      <c r="K185" s="22">
        <v>0</v>
      </c>
      <c r="L185" s="22">
        <v>606</v>
      </c>
      <c r="M185" s="22">
        <v>0</v>
      </c>
      <c r="N185" s="22">
        <v>0</v>
      </c>
      <c r="O185" s="22">
        <v>59978</v>
      </c>
      <c r="P185" s="22">
        <v>0</v>
      </c>
      <c r="Q185" s="22">
        <v>0</v>
      </c>
      <c r="R185" s="22">
        <v>0</v>
      </c>
      <c r="S185" s="22">
        <v>0</v>
      </c>
      <c r="T185" s="22">
        <v>147719</v>
      </c>
      <c r="U185" s="22">
        <v>82505</v>
      </c>
      <c r="V185" s="22">
        <v>127576</v>
      </c>
      <c r="W185" s="22">
        <v>0</v>
      </c>
      <c r="X185" s="22">
        <v>0</v>
      </c>
      <c r="Y185" s="22">
        <v>0</v>
      </c>
      <c r="Z185" s="22">
        <v>1000</v>
      </c>
      <c r="AA185" s="22">
        <v>0</v>
      </c>
      <c r="AB185" s="22">
        <v>0</v>
      </c>
      <c r="AC185" s="22">
        <v>0</v>
      </c>
      <c r="AD185" s="22">
        <v>17750</v>
      </c>
      <c r="AE185" s="22">
        <v>0</v>
      </c>
      <c r="AF185" s="22">
        <v>0</v>
      </c>
      <c r="AG185" s="22">
        <v>0</v>
      </c>
      <c r="AH185" s="22">
        <v>0</v>
      </c>
      <c r="AI185" s="22">
        <v>15468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516644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8077</v>
      </c>
      <c r="G186" s="22">
        <v>98308</v>
      </c>
      <c r="H186" s="22">
        <v>0</v>
      </c>
      <c r="I186" s="22">
        <v>46739</v>
      </c>
      <c r="J186" s="22">
        <v>0</v>
      </c>
      <c r="K186" s="22">
        <v>0</v>
      </c>
      <c r="L186" s="22">
        <v>2059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435719</v>
      </c>
      <c r="U186" s="22">
        <v>330953</v>
      </c>
      <c r="V186" s="22">
        <v>219593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1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64915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1206364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2418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770688</v>
      </c>
      <c r="U187" s="22">
        <v>349704</v>
      </c>
      <c r="V187" s="22">
        <v>302786</v>
      </c>
      <c r="W187" s="22">
        <v>0</v>
      </c>
      <c r="X187" s="22">
        <v>12800</v>
      </c>
      <c r="Y187" s="22">
        <v>0</v>
      </c>
      <c r="Z187" s="22">
        <v>5251</v>
      </c>
      <c r="AA187" s="22">
        <v>0</v>
      </c>
      <c r="AB187" s="22">
        <v>41385</v>
      </c>
      <c r="AC187" s="22">
        <v>0</v>
      </c>
      <c r="AD187" s="22">
        <v>26500</v>
      </c>
      <c r="AE187" s="22">
        <v>417069</v>
      </c>
      <c r="AF187" s="22">
        <v>0</v>
      </c>
      <c r="AG187" s="22">
        <v>0</v>
      </c>
      <c r="AH187" s="22">
        <v>13185</v>
      </c>
      <c r="AI187" s="22">
        <v>148256</v>
      </c>
      <c r="AJ187" s="22">
        <v>4706</v>
      </c>
      <c r="AK187" s="22">
        <v>0</v>
      </c>
      <c r="AL187" s="22">
        <v>0</v>
      </c>
      <c r="AM187" s="22">
        <v>1462910</v>
      </c>
      <c r="AN187" s="22">
        <v>0</v>
      </c>
      <c r="AO187" s="22">
        <v>0</v>
      </c>
      <c r="AP187" s="22">
        <v>3557658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439</v>
      </c>
      <c r="G188" s="22">
        <v>0</v>
      </c>
      <c r="H188" s="22">
        <v>0</v>
      </c>
      <c r="I188" s="22">
        <v>0</v>
      </c>
      <c r="J188" s="22">
        <v>0</v>
      </c>
      <c r="K188" s="22">
        <v>236045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294994</v>
      </c>
      <c r="U188" s="22">
        <v>79862</v>
      </c>
      <c r="V188" s="22">
        <v>114477</v>
      </c>
      <c r="W188" s="22">
        <v>0</v>
      </c>
      <c r="X188" s="22">
        <v>0</v>
      </c>
      <c r="Y188" s="22">
        <v>0</v>
      </c>
      <c r="Z188" s="22">
        <v>3190</v>
      </c>
      <c r="AA188" s="22">
        <v>0</v>
      </c>
      <c r="AB188" s="22">
        <v>86198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53489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868694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4480</v>
      </c>
      <c r="G189" s="22">
        <v>0</v>
      </c>
      <c r="H189" s="22">
        <v>11916</v>
      </c>
      <c r="I189" s="22">
        <v>186386</v>
      </c>
      <c r="J189" s="22">
        <v>0</v>
      </c>
      <c r="K189" s="22">
        <v>140630</v>
      </c>
      <c r="L189" s="22">
        <v>50169</v>
      </c>
      <c r="M189" s="22">
        <v>0</v>
      </c>
      <c r="N189" s="22">
        <v>0</v>
      </c>
      <c r="O189" s="22">
        <v>25099</v>
      </c>
      <c r="P189" s="22">
        <v>355</v>
      </c>
      <c r="Q189" s="22">
        <v>0</v>
      </c>
      <c r="R189" s="22">
        <v>0</v>
      </c>
      <c r="S189" s="22">
        <v>0</v>
      </c>
      <c r="T189" s="22">
        <v>1392241</v>
      </c>
      <c r="U189" s="22">
        <v>263581</v>
      </c>
      <c r="V189" s="22">
        <v>321520</v>
      </c>
      <c r="W189" s="22">
        <v>0</v>
      </c>
      <c r="X189" s="22">
        <v>192565</v>
      </c>
      <c r="Y189" s="22">
        <v>0</v>
      </c>
      <c r="Z189" s="22">
        <v>59210</v>
      </c>
      <c r="AA189" s="22">
        <v>58677</v>
      </c>
      <c r="AB189" s="22">
        <v>21875</v>
      </c>
      <c r="AC189" s="22">
        <v>0</v>
      </c>
      <c r="AD189" s="22">
        <v>979849</v>
      </c>
      <c r="AE189" s="22">
        <v>0</v>
      </c>
      <c r="AF189" s="22">
        <v>0</v>
      </c>
      <c r="AG189" s="22">
        <v>0</v>
      </c>
      <c r="AH189" s="22">
        <v>0</v>
      </c>
      <c r="AI189" s="22">
        <v>265004</v>
      </c>
      <c r="AJ189" s="22">
        <v>22194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3995751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6270</v>
      </c>
      <c r="G190" s="22">
        <v>1120</v>
      </c>
      <c r="H190" s="22">
        <v>0</v>
      </c>
      <c r="I190" s="22">
        <v>25392</v>
      </c>
      <c r="J190" s="22">
        <v>0</v>
      </c>
      <c r="K190" s="22">
        <v>0</v>
      </c>
      <c r="L190" s="22">
        <v>0</v>
      </c>
      <c r="M190" s="22">
        <v>0</v>
      </c>
      <c r="N190" s="22">
        <v>12557</v>
      </c>
      <c r="O190" s="22">
        <v>-1711</v>
      </c>
      <c r="P190" s="22">
        <v>0</v>
      </c>
      <c r="Q190" s="22">
        <v>0</v>
      </c>
      <c r="R190" s="22">
        <v>7979</v>
      </c>
      <c r="S190" s="22">
        <v>0</v>
      </c>
      <c r="T190" s="22">
        <v>1070349</v>
      </c>
      <c r="U190" s="22">
        <v>301893</v>
      </c>
      <c r="V190" s="22">
        <v>642296</v>
      </c>
      <c r="W190" s="22">
        <v>0</v>
      </c>
      <c r="X190" s="22">
        <v>0</v>
      </c>
      <c r="Y190" s="22">
        <v>0</v>
      </c>
      <c r="Z190" s="22">
        <v>18537</v>
      </c>
      <c r="AA190" s="22">
        <v>0</v>
      </c>
      <c r="AB190" s="22">
        <v>2710</v>
      </c>
      <c r="AC190" s="22">
        <v>0</v>
      </c>
      <c r="AD190" s="22">
        <v>800444</v>
      </c>
      <c r="AE190" s="22">
        <v>0</v>
      </c>
      <c r="AF190" s="22">
        <v>0</v>
      </c>
      <c r="AG190" s="22">
        <v>0</v>
      </c>
      <c r="AH190" s="22">
        <v>0</v>
      </c>
      <c r="AI190" s="22">
        <v>318333</v>
      </c>
      <c r="AJ190" s="22">
        <v>13485</v>
      </c>
      <c r="AK190" s="22">
        <v>5198</v>
      </c>
      <c r="AL190" s="22">
        <v>0</v>
      </c>
      <c r="AM190" s="22">
        <v>0</v>
      </c>
      <c r="AN190" s="22">
        <v>0</v>
      </c>
      <c r="AO190" s="22">
        <v>0</v>
      </c>
      <c r="AP190" s="22">
        <v>3224852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9010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2400</v>
      </c>
      <c r="P191" s="22">
        <v>0</v>
      </c>
      <c r="Q191" s="22">
        <v>0</v>
      </c>
      <c r="R191" s="22">
        <v>0</v>
      </c>
      <c r="S191" s="22">
        <v>0</v>
      </c>
      <c r="T191" s="22">
        <v>608186</v>
      </c>
      <c r="U191" s="22">
        <v>63616</v>
      </c>
      <c r="V191" s="22">
        <v>78341</v>
      </c>
      <c r="W191" s="22">
        <v>0</v>
      </c>
      <c r="X191" s="22">
        <v>0</v>
      </c>
      <c r="Y191" s="22">
        <v>0</v>
      </c>
      <c r="Z191" s="22">
        <v>950</v>
      </c>
      <c r="AA191" s="22">
        <v>0</v>
      </c>
      <c r="AB191" s="22">
        <v>500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2500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765503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278918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66006</v>
      </c>
      <c r="O192" s="22">
        <v>24836</v>
      </c>
      <c r="P192" s="22">
        <v>0</v>
      </c>
      <c r="Q192" s="22">
        <v>0</v>
      </c>
      <c r="R192" s="22">
        <v>0</v>
      </c>
      <c r="S192" s="22">
        <v>0</v>
      </c>
      <c r="T192" s="22">
        <v>385272</v>
      </c>
      <c r="U192" s="22">
        <v>137466</v>
      </c>
      <c r="V192" s="22">
        <v>269000</v>
      </c>
      <c r="W192" s="22">
        <v>0</v>
      </c>
      <c r="X192" s="22">
        <v>0</v>
      </c>
      <c r="Y192" s="22">
        <v>0</v>
      </c>
      <c r="Z192" s="22">
        <v>10880</v>
      </c>
      <c r="AA192" s="22">
        <v>0</v>
      </c>
      <c r="AB192" s="22">
        <v>475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147245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1320098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9907</v>
      </c>
      <c r="G193" s="22">
        <v>0</v>
      </c>
      <c r="H193" s="22">
        <v>0</v>
      </c>
      <c r="I193" s="22">
        <v>2550</v>
      </c>
      <c r="J193" s="22">
        <v>0</v>
      </c>
      <c r="K193" s="22">
        <v>0</v>
      </c>
      <c r="L193" s="22">
        <v>1265</v>
      </c>
      <c r="M193" s="22">
        <v>0</v>
      </c>
      <c r="N193" s="22">
        <v>0</v>
      </c>
      <c r="O193" s="22">
        <v>79807</v>
      </c>
      <c r="P193" s="22">
        <v>2321</v>
      </c>
      <c r="Q193" s="22">
        <v>0</v>
      </c>
      <c r="R193" s="22">
        <v>0</v>
      </c>
      <c r="S193" s="22">
        <v>0</v>
      </c>
      <c r="T193" s="22">
        <v>1318401</v>
      </c>
      <c r="U193" s="22">
        <v>591731</v>
      </c>
      <c r="V193" s="22">
        <v>0</v>
      </c>
      <c r="W193" s="22">
        <v>0</v>
      </c>
      <c r="X193" s="22">
        <v>0</v>
      </c>
      <c r="Y193" s="22">
        <v>0</v>
      </c>
      <c r="Z193" s="22">
        <v>32948</v>
      </c>
      <c r="AA193" s="22">
        <v>0</v>
      </c>
      <c r="AB193" s="22">
        <v>10663</v>
      </c>
      <c r="AC193" s="22">
        <v>0</v>
      </c>
      <c r="AD193" s="22">
        <v>1635660</v>
      </c>
      <c r="AE193" s="22">
        <v>0</v>
      </c>
      <c r="AF193" s="22">
        <v>0</v>
      </c>
      <c r="AG193" s="22">
        <v>0</v>
      </c>
      <c r="AH193" s="22">
        <v>0</v>
      </c>
      <c r="AI193" s="22">
        <v>757367</v>
      </c>
      <c r="AJ193" s="22">
        <v>0</v>
      </c>
      <c r="AK193" s="22">
        <v>0</v>
      </c>
      <c r="AL193" s="22">
        <v>0</v>
      </c>
      <c r="AM193" s="22">
        <v>4083029</v>
      </c>
      <c r="AN193" s="22">
        <v>0</v>
      </c>
      <c r="AO193" s="22">
        <v>0</v>
      </c>
      <c r="AP193" s="22">
        <v>8525649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3968</v>
      </c>
      <c r="G194" s="22">
        <v>0</v>
      </c>
      <c r="H194" s="22">
        <v>0</v>
      </c>
      <c r="I194" s="22">
        <v>55133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7425</v>
      </c>
      <c r="P194" s="22">
        <v>0</v>
      </c>
      <c r="Q194" s="22">
        <v>0</v>
      </c>
      <c r="R194" s="22">
        <v>0</v>
      </c>
      <c r="S194" s="22">
        <v>0</v>
      </c>
      <c r="T194" s="22">
        <v>119394</v>
      </c>
      <c r="U194" s="22">
        <v>113052</v>
      </c>
      <c r="V194" s="22">
        <v>182748</v>
      </c>
      <c r="W194" s="22">
        <v>0</v>
      </c>
      <c r="X194" s="22">
        <v>4843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29050</v>
      </c>
      <c r="AE194" s="22">
        <v>0</v>
      </c>
      <c r="AF194" s="22">
        <v>0</v>
      </c>
      <c r="AG194" s="22">
        <v>0</v>
      </c>
      <c r="AH194" s="22">
        <v>0</v>
      </c>
      <c r="AI194" s="22">
        <v>6838</v>
      </c>
      <c r="AJ194" s="22">
        <v>6460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528911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18020</v>
      </c>
      <c r="G195" s="22">
        <v>0</v>
      </c>
      <c r="H195" s="22">
        <v>0</v>
      </c>
      <c r="I195" s="22">
        <v>12275</v>
      </c>
      <c r="J195" s="22">
        <v>390</v>
      </c>
      <c r="K195" s="22">
        <v>0</v>
      </c>
      <c r="L195" s="22">
        <v>0</v>
      </c>
      <c r="M195" s="22">
        <v>0</v>
      </c>
      <c r="N195" s="22">
        <v>171941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1123413</v>
      </c>
      <c r="U195" s="22">
        <v>247082</v>
      </c>
      <c r="V195" s="22">
        <v>341274</v>
      </c>
      <c r="W195" s="22">
        <v>0</v>
      </c>
      <c r="X195" s="22">
        <v>0</v>
      </c>
      <c r="Y195" s="22">
        <v>0</v>
      </c>
      <c r="Z195" s="22">
        <v>10402</v>
      </c>
      <c r="AA195" s="22">
        <v>0</v>
      </c>
      <c r="AB195" s="22">
        <v>119221</v>
      </c>
      <c r="AC195" s="22">
        <v>0</v>
      </c>
      <c r="AD195" s="22">
        <v>0</v>
      </c>
      <c r="AE195" s="22">
        <v>0</v>
      </c>
      <c r="AF195" s="22">
        <v>0</v>
      </c>
      <c r="AG195" s="22">
        <v>364</v>
      </c>
      <c r="AH195" s="22">
        <v>0</v>
      </c>
      <c r="AI195" s="22">
        <v>281405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2325787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15234</v>
      </c>
      <c r="G196" s="22">
        <v>0</v>
      </c>
      <c r="H196" s="22">
        <v>0</v>
      </c>
      <c r="I196" s="22">
        <v>194382</v>
      </c>
      <c r="J196" s="22">
        <v>0</v>
      </c>
      <c r="K196" s="22">
        <v>0</v>
      </c>
      <c r="L196" s="22">
        <v>0</v>
      </c>
      <c r="M196" s="22">
        <v>0</v>
      </c>
      <c r="N196" s="22">
        <v>12833</v>
      </c>
      <c r="O196" s="22">
        <v>48665</v>
      </c>
      <c r="P196" s="22">
        <v>0</v>
      </c>
      <c r="Q196" s="22">
        <v>0</v>
      </c>
      <c r="R196" s="22">
        <v>0</v>
      </c>
      <c r="S196" s="22">
        <v>0</v>
      </c>
      <c r="T196" s="22">
        <v>1516757</v>
      </c>
      <c r="U196" s="22">
        <v>1182359</v>
      </c>
      <c r="V196" s="22">
        <v>509107</v>
      </c>
      <c r="W196" s="22">
        <v>0</v>
      </c>
      <c r="X196" s="22">
        <v>22772</v>
      </c>
      <c r="Y196" s="22">
        <v>0</v>
      </c>
      <c r="Z196" s="22">
        <v>4730</v>
      </c>
      <c r="AA196" s="22">
        <v>0</v>
      </c>
      <c r="AB196" s="22">
        <v>9631</v>
      </c>
      <c r="AC196" s="22">
        <v>12315</v>
      </c>
      <c r="AD196" s="22">
        <v>966559</v>
      </c>
      <c r="AE196" s="22">
        <v>0</v>
      </c>
      <c r="AF196" s="22">
        <v>0</v>
      </c>
      <c r="AG196" s="22">
        <v>0</v>
      </c>
      <c r="AH196" s="22">
        <v>0</v>
      </c>
      <c r="AI196" s="22">
        <v>1173275</v>
      </c>
      <c r="AJ196" s="22">
        <v>163477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5832096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2977</v>
      </c>
      <c r="G197" s="22">
        <v>0</v>
      </c>
      <c r="H197" s="22">
        <v>0</v>
      </c>
      <c r="I197" s="22">
        <v>37565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450</v>
      </c>
      <c r="P197" s="22">
        <v>0</v>
      </c>
      <c r="Q197" s="22">
        <v>0</v>
      </c>
      <c r="R197" s="22">
        <v>0</v>
      </c>
      <c r="S197" s="22">
        <v>0</v>
      </c>
      <c r="T197" s="22">
        <v>206575</v>
      </c>
      <c r="U197" s="22">
        <v>47744</v>
      </c>
      <c r="V197" s="22">
        <v>73796</v>
      </c>
      <c r="W197" s="22">
        <v>0</v>
      </c>
      <c r="X197" s="22">
        <v>0</v>
      </c>
      <c r="Y197" s="22">
        <v>0</v>
      </c>
      <c r="Z197" s="22">
        <v>5868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10867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385842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2678</v>
      </c>
      <c r="G198" s="22">
        <v>0</v>
      </c>
      <c r="H198" s="22">
        <v>2109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1088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170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164691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170736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3011</v>
      </c>
      <c r="G199" s="22">
        <v>0</v>
      </c>
      <c r="H199" s="22">
        <v>0</v>
      </c>
      <c r="I199" s="22">
        <v>62733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5873</v>
      </c>
      <c r="P199" s="22">
        <v>0</v>
      </c>
      <c r="Q199" s="22">
        <v>0</v>
      </c>
      <c r="R199" s="22">
        <v>0</v>
      </c>
      <c r="S199" s="22">
        <v>0</v>
      </c>
      <c r="T199" s="22">
        <v>321225</v>
      </c>
      <c r="U199" s="22">
        <v>202264</v>
      </c>
      <c r="V199" s="22">
        <v>101875</v>
      </c>
      <c r="W199" s="22">
        <v>0</v>
      </c>
      <c r="X199" s="22">
        <v>42265</v>
      </c>
      <c r="Y199" s="22">
        <v>0</v>
      </c>
      <c r="Z199" s="22">
        <v>4788</v>
      </c>
      <c r="AA199" s="22">
        <v>0</v>
      </c>
      <c r="AB199" s="22">
        <v>1150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30304</v>
      </c>
      <c r="AI199" s="22">
        <v>0</v>
      </c>
      <c r="AJ199" s="22">
        <v>12325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787813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810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50681</v>
      </c>
      <c r="U200" s="22">
        <v>12587</v>
      </c>
      <c r="V200" s="22">
        <v>17512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785</v>
      </c>
      <c r="AE200" s="22">
        <v>0</v>
      </c>
      <c r="AF200" s="22">
        <v>0</v>
      </c>
      <c r="AG200" s="22">
        <v>0</v>
      </c>
      <c r="AH200" s="22">
        <v>0</v>
      </c>
      <c r="AI200" s="22">
        <v>1777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84152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86</v>
      </c>
      <c r="G201" s="22">
        <v>0</v>
      </c>
      <c r="H201" s="22">
        <v>0</v>
      </c>
      <c r="I201" s="22">
        <v>0</v>
      </c>
      <c r="J201" s="22">
        <v>0</v>
      </c>
      <c r="K201" s="22">
        <v>3940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30359</v>
      </c>
      <c r="U201" s="22">
        <v>17465</v>
      </c>
      <c r="V201" s="22">
        <v>12474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64324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6758</v>
      </c>
      <c r="G202" s="22">
        <v>0</v>
      </c>
      <c r="H202" s="22">
        <v>0</v>
      </c>
      <c r="I202" s="22">
        <v>12766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225</v>
      </c>
      <c r="P202" s="22">
        <v>0</v>
      </c>
      <c r="Q202" s="22">
        <v>0</v>
      </c>
      <c r="R202" s="22">
        <v>0</v>
      </c>
      <c r="S202" s="22">
        <v>0</v>
      </c>
      <c r="T202" s="22">
        <v>155718</v>
      </c>
      <c r="U202" s="22">
        <v>58993</v>
      </c>
      <c r="V202" s="22">
        <v>84682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1509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6957</v>
      </c>
      <c r="AJ202" s="22">
        <v>8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327616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1585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5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39201</v>
      </c>
      <c r="U203" s="22">
        <v>6382</v>
      </c>
      <c r="V203" s="22">
        <v>6830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8098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62101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1398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210895</v>
      </c>
      <c r="U204" s="22">
        <v>38784</v>
      </c>
      <c r="V204" s="22">
        <v>38270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7570</v>
      </c>
      <c r="AE204" s="22">
        <v>0</v>
      </c>
      <c r="AF204" s="22">
        <v>0</v>
      </c>
      <c r="AG204" s="22">
        <v>0</v>
      </c>
      <c r="AH204" s="22">
        <v>0</v>
      </c>
      <c r="AI204" s="22">
        <v>6365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303282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6923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56488</v>
      </c>
      <c r="U205" s="22">
        <v>36895</v>
      </c>
      <c r="V205" s="22">
        <v>24075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124381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2774</v>
      </c>
      <c r="G206" s="22">
        <v>0</v>
      </c>
      <c r="H206" s="22">
        <v>0</v>
      </c>
      <c r="I206" s="22">
        <v>9863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775</v>
      </c>
      <c r="P206" s="22">
        <v>0</v>
      </c>
      <c r="Q206" s="22">
        <v>0</v>
      </c>
      <c r="R206" s="22">
        <v>0</v>
      </c>
      <c r="S206" s="22">
        <v>0</v>
      </c>
      <c r="T206" s="22">
        <v>66214</v>
      </c>
      <c r="U206" s="22">
        <v>63727</v>
      </c>
      <c r="V206" s="22">
        <v>23943</v>
      </c>
      <c r="W206" s="22">
        <v>0</v>
      </c>
      <c r="X206" s="22">
        <v>0</v>
      </c>
      <c r="Y206" s="22">
        <v>0</v>
      </c>
      <c r="Z206" s="22">
        <v>500</v>
      </c>
      <c r="AA206" s="22">
        <v>0</v>
      </c>
      <c r="AB206" s="22">
        <v>0</v>
      </c>
      <c r="AC206" s="22">
        <v>0</v>
      </c>
      <c r="AD206" s="22">
        <v>33046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200842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61</v>
      </c>
      <c r="G207" s="22">
        <v>0</v>
      </c>
      <c r="H207" s="22">
        <v>0</v>
      </c>
      <c r="I207" s="22">
        <v>12514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276262</v>
      </c>
      <c r="U207" s="22">
        <v>60802</v>
      </c>
      <c r="V207" s="22">
        <v>60861</v>
      </c>
      <c r="W207" s="22">
        <v>0</v>
      </c>
      <c r="X207" s="22">
        <v>5338</v>
      </c>
      <c r="Y207" s="22">
        <v>0</v>
      </c>
      <c r="Z207" s="22">
        <v>0</v>
      </c>
      <c r="AA207" s="22">
        <v>0</v>
      </c>
      <c r="AB207" s="22">
        <v>166232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449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582519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300</v>
      </c>
      <c r="M208" s="22">
        <v>0</v>
      </c>
      <c r="N208" s="22">
        <v>2000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78731</v>
      </c>
      <c r="U208" s="22">
        <v>43327</v>
      </c>
      <c r="V208" s="22">
        <v>46034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160</v>
      </c>
      <c r="AC208" s="22">
        <v>0</v>
      </c>
      <c r="AD208" s="22">
        <v>0</v>
      </c>
      <c r="AE208" s="22">
        <v>0</v>
      </c>
      <c r="AF208" s="22">
        <v>0</v>
      </c>
      <c r="AG208" s="22">
        <v>1358</v>
      </c>
      <c r="AH208" s="22">
        <v>0</v>
      </c>
      <c r="AI208" s="22">
        <v>29715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201625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15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77958</v>
      </c>
      <c r="U209" s="22">
        <v>45536</v>
      </c>
      <c r="V209" s="22">
        <v>15923</v>
      </c>
      <c r="W209" s="22">
        <v>0</v>
      </c>
      <c r="X209" s="22">
        <v>0</v>
      </c>
      <c r="Y209" s="22">
        <v>0</v>
      </c>
      <c r="Z209" s="22">
        <v>1305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3890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144627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120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50214</v>
      </c>
      <c r="U210" s="22">
        <v>10206</v>
      </c>
      <c r="V210" s="22">
        <v>9085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69625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6401</v>
      </c>
      <c r="G211" s="22">
        <v>0</v>
      </c>
      <c r="H211" s="22">
        <v>0</v>
      </c>
      <c r="I211" s="22">
        <v>120461</v>
      </c>
      <c r="J211" s="22">
        <v>0</v>
      </c>
      <c r="K211" s="22">
        <v>0</v>
      </c>
      <c r="L211" s="22">
        <v>0</v>
      </c>
      <c r="M211" s="22">
        <v>0</v>
      </c>
      <c r="N211" s="22">
        <v>480</v>
      </c>
      <c r="O211" s="22">
        <v>19892</v>
      </c>
      <c r="P211" s="22">
        <v>283</v>
      </c>
      <c r="Q211" s="22">
        <v>0</v>
      </c>
      <c r="R211" s="22">
        <v>0</v>
      </c>
      <c r="S211" s="22">
        <v>0</v>
      </c>
      <c r="T211" s="22">
        <v>411852</v>
      </c>
      <c r="U211" s="22">
        <v>91962</v>
      </c>
      <c r="V211" s="22">
        <v>118925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22500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5087</v>
      </c>
      <c r="AJ211" s="22">
        <v>500</v>
      </c>
      <c r="AK211" s="22">
        <v>0</v>
      </c>
      <c r="AL211" s="22">
        <v>0</v>
      </c>
      <c r="AM211" s="22">
        <v>1014884</v>
      </c>
      <c r="AN211" s="22">
        <v>0</v>
      </c>
      <c r="AO211" s="22">
        <v>0</v>
      </c>
      <c r="AP211" s="22">
        <v>1813227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8901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253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85328</v>
      </c>
      <c r="U212" s="22">
        <v>49922</v>
      </c>
      <c r="V212" s="22">
        <v>55856</v>
      </c>
      <c r="W212" s="22">
        <v>0</v>
      </c>
      <c r="X212" s="22">
        <v>10775</v>
      </c>
      <c r="Y212" s="22">
        <v>0</v>
      </c>
      <c r="Z212" s="22">
        <v>220</v>
      </c>
      <c r="AA212" s="22">
        <v>0</v>
      </c>
      <c r="AB212" s="22">
        <v>150</v>
      </c>
      <c r="AC212" s="22">
        <v>0</v>
      </c>
      <c r="AD212" s="22">
        <v>236036</v>
      </c>
      <c r="AE212" s="22">
        <v>0</v>
      </c>
      <c r="AF212" s="22">
        <v>0</v>
      </c>
      <c r="AG212" s="22">
        <v>0</v>
      </c>
      <c r="AH212" s="22">
        <v>0</v>
      </c>
      <c r="AI212" s="22">
        <v>158358</v>
      </c>
      <c r="AJ212" s="22">
        <v>1769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607568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75</v>
      </c>
      <c r="G213" s="22">
        <v>0</v>
      </c>
      <c r="H213" s="22">
        <v>0</v>
      </c>
      <c r="I213" s="22">
        <v>6825</v>
      </c>
      <c r="J213" s="22">
        <v>0</v>
      </c>
      <c r="K213" s="22">
        <v>0</v>
      </c>
      <c r="L213" s="22">
        <v>0</v>
      </c>
      <c r="M213" s="22">
        <v>1650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98573</v>
      </c>
      <c r="U213" s="22">
        <v>9240</v>
      </c>
      <c r="V213" s="22">
        <v>0</v>
      </c>
      <c r="W213" s="22">
        <v>0</v>
      </c>
      <c r="X213" s="22">
        <v>0</v>
      </c>
      <c r="Y213" s="22">
        <v>0</v>
      </c>
      <c r="Z213" s="22">
        <v>2580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1182</v>
      </c>
      <c r="AK213" s="22">
        <v>0</v>
      </c>
      <c r="AL213" s="22">
        <v>60</v>
      </c>
      <c r="AM213" s="22">
        <v>0</v>
      </c>
      <c r="AN213" s="22">
        <v>0</v>
      </c>
      <c r="AO213" s="22">
        <v>0</v>
      </c>
      <c r="AP213" s="22">
        <v>120185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572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320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156689</v>
      </c>
      <c r="U214" s="22">
        <v>48209</v>
      </c>
      <c r="V214" s="22">
        <v>26900</v>
      </c>
      <c r="W214" s="22">
        <v>0</v>
      </c>
      <c r="X214" s="22">
        <v>0</v>
      </c>
      <c r="Y214" s="22">
        <v>0</v>
      </c>
      <c r="Z214" s="22">
        <v>1000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68808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302498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20378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652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60142</v>
      </c>
      <c r="U215" s="22">
        <v>12361</v>
      </c>
      <c r="V215" s="22">
        <v>28542</v>
      </c>
      <c r="W215" s="22">
        <v>0</v>
      </c>
      <c r="X215" s="22">
        <v>0</v>
      </c>
      <c r="Y215" s="22">
        <v>0</v>
      </c>
      <c r="Z215" s="22">
        <v>250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230</v>
      </c>
      <c r="AG215" s="22">
        <v>0</v>
      </c>
      <c r="AH215" s="22">
        <v>0</v>
      </c>
      <c r="AI215" s="22">
        <v>4507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127062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6175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12426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128694</v>
      </c>
      <c r="U216" s="22">
        <v>76577</v>
      </c>
      <c r="V216" s="22">
        <v>35723</v>
      </c>
      <c r="W216" s="22">
        <v>0</v>
      </c>
      <c r="X216" s="22">
        <v>0</v>
      </c>
      <c r="Y216" s="22">
        <v>0</v>
      </c>
      <c r="Z216" s="22">
        <v>1350</v>
      </c>
      <c r="AA216" s="22">
        <v>0</v>
      </c>
      <c r="AB216" s="22">
        <v>3580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31827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296352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17505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745</v>
      </c>
      <c r="M217" s="22">
        <v>0</v>
      </c>
      <c r="N217" s="22">
        <v>6969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83650</v>
      </c>
      <c r="U217" s="22">
        <v>31642</v>
      </c>
      <c r="V217" s="22">
        <v>20701</v>
      </c>
      <c r="W217" s="22">
        <v>0</v>
      </c>
      <c r="X217" s="22">
        <v>0</v>
      </c>
      <c r="Y217" s="22">
        <v>0</v>
      </c>
      <c r="Z217" s="22">
        <v>700</v>
      </c>
      <c r="AA217" s="22">
        <v>0</v>
      </c>
      <c r="AB217" s="22">
        <v>0</v>
      </c>
      <c r="AC217" s="22">
        <v>0</v>
      </c>
      <c r="AD217" s="22">
        <v>99659</v>
      </c>
      <c r="AE217" s="22">
        <v>0</v>
      </c>
      <c r="AF217" s="22">
        <v>0</v>
      </c>
      <c r="AG217" s="22">
        <v>0</v>
      </c>
      <c r="AH217" s="22">
        <v>0</v>
      </c>
      <c r="AI217" s="22">
        <v>5202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266773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140</v>
      </c>
      <c r="G218" s="22">
        <v>0</v>
      </c>
      <c r="H218" s="22">
        <v>0</v>
      </c>
      <c r="I218" s="22">
        <v>3450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850</v>
      </c>
      <c r="P218" s="22">
        <v>0</v>
      </c>
      <c r="Q218" s="22">
        <v>0</v>
      </c>
      <c r="R218" s="22">
        <v>0</v>
      </c>
      <c r="S218" s="22">
        <v>0</v>
      </c>
      <c r="T218" s="22">
        <v>47194</v>
      </c>
      <c r="U218" s="22">
        <v>36859</v>
      </c>
      <c r="V218" s="22">
        <v>36047</v>
      </c>
      <c r="W218" s="22">
        <v>0</v>
      </c>
      <c r="X218" s="22">
        <v>0</v>
      </c>
      <c r="Y218" s="22">
        <v>0</v>
      </c>
      <c r="Z218" s="22">
        <v>155</v>
      </c>
      <c r="AA218" s="22">
        <v>0</v>
      </c>
      <c r="AB218" s="22">
        <v>0</v>
      </c>
      <c r="AC218" s="22">
        <v>0</v>
      </c>
      <c r="AD218" s="22">
        <v>12000</v>
      </c>
      <c r="AE218" s="22">
        <v>0</v>
      </c>
      <c r="AF218" s="22">
        <v>0</v>
      </c>
      <c r="AG218" s="22">
        <v>0</v>
      </c>
      <c r="AH218" s="22">
        <v>0</v>
      </c>
      <c r="AI218" s="22">
        <v>9746</v>
      </c>
      <c r="AJ218" s="22">
        <v>0</v>
      </c>
      <c r="AK218" s="22">
        <v>0</v>
      </c>
      <c r="AL218" s="22">
        <v>0</v>
      </c>
      <c r="AM218" s="22">
        <v>216579</v>
      </c>
      <c r="AN218" s="22">
        <v>0</v>
      </c>
      <c r="AO218" s="22">
        <v>0</v>
      </c>
      <c r="AP218" s="22">
        <v>363020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20960</v>
      </c>
      <c r="G219" s="22">
        <v>0</v>
      </c>
      <c r="H219" s="22">
        <v>0</v>
      </c>
      <c r="I219" s="22">
        <v>55074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92540</v>
      </c>
      <c r="U219" s="22">
        <v>28183</v>
      </c>
      <c r="V219" s="22">
        <v>14974</v>
      </c>
      <c r="W219" s="22">
        <v>133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12282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29</v>
      </c>
      <c r="AP219" s="22">
        <v>224175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11951</v>
      </c>
      <c r="G220" s="22">
        <v>0</v>
      </c>
      <c r="H220" s="22">
        <v>0</v>
      </c>
      <c r="I220" s="22">
        <v>6681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87506</v>
      </c>
      <c r="U220" s="22">
        <v>27353</v>
      </c>
      <c r="V220" s="22">
        <v>57658</v>
      </c>
      <c r="W220" s="22">
        <v>0</v>
      </c>
      <c r="X220" s="22">
        <v>14439</v>
      </c>
      <c r="Y220" s="22">
        <v>2952</v>
      </c>
      <c r="Z220" s="22">
        <v>0</v>
      </c>
      <c r="AA220" s="22">
        <v>0</v>
      </c>
      <c r="AB220" s="22">
        <v>82328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8000</v>
      </c>
      <c r="AJ220" s="22">
        <v>7703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306571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3500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106075</v>
      </c>
      <c r="U221" s="22">
        <v>22067</v>
      </c>
      <c r="V221" s="22">
        <v>35981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1286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168909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906</v>
      </c>
      <c r="G222" s="22">
        <v>0</v>
      </c>
      <c r="H222" s="22">
        <v>0</v>
      </c>
      <c r="I222" s="22">
        <v>2400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209599</v>
      </c>
      <c r="U222" s="22">
        <v>58079</v>
      </c>
      <c r="V222" s="22">
        <v>95009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50</v>
      </c>
      <c r="AC222" s="22">
        <v>84170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61646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511859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438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65602</v>
      </c>
      <c r="U223" s="22">
        <v>14058</v>
      </c>
      <c r="V223" s="22">
        <v>22105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270</v>
      </c>
      <c r="AP223" s="22">
        <v>102473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6300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77450</v>
      </c>
      <c r="U224" s="22">
        <v>13063</v>
      </c>
      <c r="V224" s="22">
        <v>20354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375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117542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9388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135265</v>
      </c>
      <c r="U225" s="22">
        <v>35965</v>
      </c>
      <c r="V225" s="22">
        <v>30851</v>
      </c>
      <c r="W225" s="22">
        <v>0</v>
      </c>
      <c r="X225" s="22">
        <v>0</v>
      </c>
      <c r="Y225" s="22">
        <v>0</v>
      </c>
      <c r="Z225" s="22">
        <v>3875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215344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15</v>
      </c>
      <c r="G226" s="22">
        <v>0</v>
      </c>
      <c r="H226" s="22">
        <v>0</v>
      </c>
      <c r="I226" s="22">
        <v>0</v>
      </c>
      <c r="J226" s="22">
        <v>0</v>
      </c>
      <c r="K226" s="22">
        <v>3288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11162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2000</v>
      </c>
      <c r="AE226" s="22">
        <v>0</v>
      </c>
      <c r="AF226" s="22">
        <v>0</v>
      </c>
      <c r="AG226" s="22">
        <v>0</v>
      </c>
      <c r="AH226" s="22">
        <v>0</v>
      </c>
      <c r="AI226" s="22">
        <v>1940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18405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1284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41746</v>
      </c>
      <c r="U227" s="22">
        <v>13750</v>
      </c>
      <c r="V227" s="22">
        <v>4694</v>
      </c>
      <c r="W227" s="22">
        <v>0</v>
      </c>
      <c r="X227" s="22">
        <v>0</v>
      </c>
      <c r="Y227" s="22">
        <v>0</v>
      </c>
      <c r="Z227" s="22">
        <v>90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3940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65504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1554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140746</v>
      </c>
      <c r="U228" s="22">
        <v>58577</v>
      </c>
      <c r="V228" s="22">
        <v>76094</v>
      </c>
      <c r="W228" s="22">
        <v>84</v>
      </c>
      <c r="X228" s="22">
        <v>1866</v>
      </c>
      <c r="Y228" s="22">
        <v>0</v>
      </c>
      <c r="Z228" s="22">
        <v>0</v>
      </c>
      <c r="AA228" s="22">
        <v>0</v>
      </c>
      <c r="AB228" s="22">
        <v>3158</v>
      </c>
      <c r="AC228" s="22">
        <v>0</v>
      </c>
      <c r="AD228" s="22">
        <v>127900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409979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608</v>
      </c>
      <c r="G229" s="22">
        <v>0</v>
      </c>
      <c r="H229" s="22">
        <v>0</v>
      </c>
      <c r="I229" s="22">
        <v>3020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499</v>
      </c>
      <c r="P229" s="22">
        <v>0</v>
      </c>
      <c r="Q229" s="22">
        <v>0</v>
      </c>
      <c r="R229" s="22">
        <v>0</v>
      </c>
      <c r="S229" s="22">
        <v>0</v>
      </c>
      <c r="T229" s="22">
        <v>77567</v>
      </c>
      <c r="U229" s="22">
        <v>16357</v>
      </c>
      <c r="V229" s="22">
        <v>23887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1190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123128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41058</v>
      </c>
      <c r="U230" s="22">
        <v>16327</v>
      </c>
      <c r="V230" s="22">
        <v>22818</v>
      </c>
      <c r="W230" s="22">
        <v>0</v>
      </c>
      <c r="X230" s="22">
        <v>0</v>
      </c>
      <c r="Y230" s="22">
        <v>0</v>
      </c>
      <c r="Z230" s="22">
        <v>1275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81478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459</v>
      </c>
      <c r="G231" s="22">
        <v>0</v>
      </c>
      <c r="H231" s="22">
        <v>0</v>
      </c>
      <c r="I231" s="22">
        <v>11380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3502</v>
      </c>
      <c r="P231" s="22">
        <v>0</v>
      </c>
      <c r="Q231" s="22">
        <v>0</v>
      </c>
      <c r="R231" s="22">
        <v>0</v>
      </c>
      <c r="S231" s="22">
        <v>0</v>
      </c>
      <c r="T231" s="22">
        <v>157951</v>
      </c>
      <c r="U231" s="22">
        <v>42660</v>
      </c>
      <c r="V231" s="22">
        <v>31336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247288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900</v>
      </c>
      <c r="G232" s="22">
        <v>0</v>
      </c>
      <c r="H232" s="22">
        <v>0</v>
      </c>
      <c r="I232" s="22">
        <v>2223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858</v>
      </c>
      <c r="P232" s="22">
        <v>0</v>
      </c>
      <c r="Q232" s="22">
        <v>0</v>
      </c>
      <c r="R232" s="22">
        <v>0</v>
      </c>
      <c r="S232" s="22">
        <v>0</v>
      </c>
      <c r="T232" s="22">
        <v>201019</v>
      </c>
      <c r="U232" s="22">
        <v>39324</v>
      </c>
      <c r="V232" s="22">
        <v>47452</v>
      </c>
      <c r="W232" s="22">
        <v>0</v>
      </c>
      <c r="X232" s="22">
        <v>0</v>
      </c>
      <c r="Y232" s="22">
        <v>0</v>
      </c>
      <c r="Z232" s="22">
        <v>6210</v>
      </c>
      <c r="AA232" s="22">
        <v>0</v>
      </c>
      <c r="AB232" s="22">
        <v>0</v>
      </c>
      <c r="AC232" s="22">
        <v>0</v>
      </c>
      <c r="AD232" s="22">
        <v>20170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318156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8807</v>
      </c>
      <c r="G233" s="22">
        <v>0</v>
      </c>
      <c r="H233" s="22">
        <v>0</v>
      </c>
      <c r="I233" s="22">
        <v>67340</v>
      </c>
      <c r="J233" s="22">
        <v>0</v>
      </c>
      <c r="K233" s="22">
        <v>0</v>
      </c>
      <c r="L233" s="22">
        <v>50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58911</v>
      </c>
      <c r="U233" s="22">
        <v>18249</v>
      </c>
      <c r="V233" s="22">
        <v>19106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172463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150</v>
      </c>
      <c r="G234" s="22">
        <v>0</v>
      </c>
      <c r="H234" s="22">
        <v>0</v>
      </c>
      <c r="I234" s="22">
        <v>5832</v>
      </c>
      <c r="J234" s="22">
        <v>0</v>
      </c>
      <c r="K234" s="22">
        <v>0</v>
      </c>
      <c r="L234" s="22">
        <v>1724</v>
      </c>
      <c r="M234" s="22">
        <v>0</v>
      </c>
      <c r="N234" s="22">
        <v>0</v>
      </c>
      <c r="O234" s="22">
        <v>300</v>
      </c>
      <c r="P234" s="22">
        <v>0</v>
      </c>
      <c r="Q234" s="22">
        <v>0</v>
      </c>
      <c r="R234" s="22">
        <v>0</v>
      </c>
      <c r="S234" s="22">
        <v>0</v>
      </c>
      <c r="T234" s="22">
        <v>23376</v>
      </c>
      <c r="U234" s="22">
        <v>15699</v>
      </c>
      <c r="V234" s="22">
        <v>9798</v>
      </c>
      <c r="W234" s="22">
        <v>0</v>
      </c>
      <c r="X234" s="22">
        <v>0</v>
      </c>
      <c r="Y234" s="22">
        <v>0</v>
      </c>
      <c r="Z234" s="22">
        <v>1500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58379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456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3217</v>
      </c>
      <c r="P235" s="22">
        <v>0</v>
      </c>
      <c r="Q235" s="22">
        <v>0</v>
      </c>
      <c r="R235" s="22">
        <v>0</v>
      </c>
      <c r="S235" s="22">
        <v>0</v>
      </c>
      <c r="T235" s="22">
        <v>63039</v>
      </c>
      <c r="U235" s="22">
        <v>52314</v>
      </c>
      <c r="V235" s="22">
        <v>50209</v>
      </c>
      <c r="W235" s="22">
        <v>0</v>
      </c>
      <c r="X235" s="22">
        <v>0</v>
      </c>
      <c r="Y235" s="22">
        <v>0</v>
      </c>
      <c r="Z235" s="22">
        <v>122</v>
      </c>
      <c r="AA235" s="22">
        <v>0</v>
      </c>
      <c r="AB235" s="22">
        <v>0</v>
      </c>
      <c r="AC235" s="22">
        <v>0</v>
      </c>
      <c r="AD235" s="22">
        <v>32800</v>
      </c>
      <c r="AE235" s="22">
        <v>0</v>
      </c>
      <c r="AF235" s="22">
        <v>0</v>
      </c>
      <c r="AG235" s="22">
        <v>0</v>
      </c>
      <c r="AH235" s="22">
        <v>0</v>
      </c>
      <c r="AI235" s="22">
        <v>4883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207040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3616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2709</v>
      </c>
      <c r="P236" s="22">
        <v>0</v>
      </c>
      <c r="Q236" s="22">
        <v>0</v>
      </c>
      <c r="R236" s="22">
        <v>0</v>
      </c>
      <c r="S236" s="22">
        <v>0</v>
      </c>
      <c r="T236" s="22">
        <v>36116</v>
      </c>
      <c r="U236" s="22">
        <v>22275</v>
      </c>
      <c r="V236" s="22">
        <v>32762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7465</v>
      </c>
      <c r="AJ236" s="22">
        <v>3538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108481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5057</v>
      </c>
      <c r="P237" s="22">
        <v>1729</v>
      </c>
      <c r="Q237" s="22">
        <v>0</v>
      </c>
      <c r="R237" s="22">
        <v>0</v>
      </c>
      <c r="S237" s="22">
        <v>0</v>
      </c>
      <c r="T237" s="22">
        <v>55326</v>
      </c>
      <c r="U237" s="22">
        <v>11458</v>
      </c>
      <c r="V237" s="22">
        <v>14182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2580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1880</v>
      </c>
      <c r="AM237" s="22">
        <v>0</v>
      </c>
      <c r="AN237" s="22">
        <v>0</v>
      </c>
      <c r="AO237" s="22">
        <v>0</v>
      </c>
      <c r="AP237" s="22">
        <v>92212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3215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228</v>
      </c>
      <c r="P238" s="22">
        <v>7755</v>
      </c>
      <c r="Q238" s="22">
        <v>0</v>
      </c>
      <c r="R238" s="22">
        <v>0</v>
      </c>
      <c r="S238" s="22">
        <v>0</v>
      </c>
      <c r="T238" s="22">
        <v>107791</v>
      </c>
      <c r="U238" s="22">
        <v>61034</v>
      </c>
      <c r="V238" s="22">
        <v>43003</v>
      </c>
      <c r="W238" s="22">
        <v>0</v>
      </c>
      <c r="X238" s="22">
        <v>0</v>
      </c>
      <c r="Y238" s="22">
        <v>0</v>
      </c>
      <c r="Z238" s="22">
        <v>4445</v>
      </c>
      <c r="AA238" s="22">
        <v>0</v>
      </c>
      <c r="AB238" s="22">
        <v>495</v>
      </c>
      <c r="AC238" s="22">
        <v>0</v>
      </c>
      <c r="AD238" s="22">
        <v>510527</v>
      </c>
      <c r="AE238" s="22">
        <v>0</v>
      </c>
      <c r="AF238" s="22">
        <v>0</v>
      </c>
      <c r="AG238" s="22">
        <v>0</v>
      </c>
      <c r="AH238" s="22">
        <v>0</v>
      </c>
      <c r="AI238" s="22">
        <v>19878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758371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1838</v>
      </c>
      <c r="G239" s="22">
        <v>0</v>
      </c>
      <c r="H239" s="22">
        <v>0</v>
      </c>
      <c r="I239" s="22">
        <v>4782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84832</v>
      </c>
      <c r="U239" s="22">
        <v>89132</v>
      </c>
      <c r="V239" s="22">
        <v>96230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12383</v>
      </c>
      <c r="AE239" s="22">
        <v>0</v>
      </c>
      <c r="AF239" s="22">
        <v>113235</v>
      </c>
      <c r="AG239" s="22">
        <v>270</v>
      </c>
      <c r="AH239" s="22">
        <v>0</v>
      </c>
      <c r="AI239" s="22">
        <v>26741</v>
      </c>
      <c r="AJ239" s="22">
        <v>0</v>
      </c>
      <c r="AK239" s="22">
        <v>0</v>
      </c>
      <c r="AL239" s="22">
        <v>0</v>
      </c>
      <c r="AM239" s="22">
        <v>556432</v>
      </c>
      <c r="AN239" s="22">
        <v>0</v>
      </c>
      <c r="AO239" s="22">
        <v>0</v>
      </c>
      <c r="AP239" s="22">
        <v>985875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876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48692</v>
      </c>
      <c r="U240" s="22">
        <v>18446</v>
      </c>
      <c r="V240" s="22">
        <v>9165</v>
      </c>
      <c r="W240" s="22">
        <v>3822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11705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92706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151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136340</v>
      </c>
      <c r="U241" s="22">
        <v>27801</v>
      </c>
      <c r="V241" s="22">
        <v>28101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2803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195196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907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664</v>
      </c>
      <c r="P242" s="22">
        <v>0</v>
      </c>
      <c r="Q242" s="22">
        <v>0</v>
      </c>
      <c r="R242" s="22">
        <v>0</v>
      </c>
      <c r="S242" s="22">
        <v>0</v>
      </c>
      <c r="T242" s="22">
        <v>81331</v>
      </c>
      <c r="U242" s="22">
        <v>37737</v>
      </c>
      <c r="V242" s="22">
        <v>41007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5469</v>
      </c>
      <c r="AE242" s="22">
        <v>0</v>
      </c>
      <c r="AF242" s="22">
        <v>0</v>
      </c>
      <c r="AG242" s="22">
        <v>0</v>
      </c>
      <c r="AH242" s="22">
        <v>0</v>
      </c>
      <c r="AI242" s="22">
        <v>1956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169071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4850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1130</v>
      </c>
      <c r="M243" s="22">
        <v>0</v>
      </c>
      <c r="N243" s="22">
        <v>0</v>
      </c>
      <c r="O243" s="22">
        <v>50</v>
      </c>
      <c r="P243" s="22">
        <v>0</v>
      </c>
      <c r="Q243" s="22">
        <v>0</v>
      </c>
      <c r="R243" s="22">
        <v>0</v>
      </c>
      <c r="S243" s="22">
        <v>0</v>
      </c>
      <c r="T243" s="22">
        <v>116570</v>
      </c>
      <c r="U243" s="22">
        <v>18178</v>
      </c>
      <c r="V243" s="22">
        <v>19866</v>
      </c>
      <c r="W243" s="22">
        <v>0</v>
      </c>
      <c r="X243" s="22">
        <v>0</v>
      </c>
      <c r="Y243" s="22">
        <v>0</v>
      </c>
      <c r="Z243" s="22">
        <v>1985</v>
      </c>
      <c r="AA243" s="22">
        <v>0</v>
      </c>
      <c r="AB243" s="22">
        <v>350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54</v>
      </c>
      <c r="AJ243" s="22">
        <v>40700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203733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82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10954</v>
      </c>
      <c r="U244" s="22">
        <v>6365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2689</v>
      </c>
      <c r="AE244" s="22">
        <v>0</v>
      </c>
      <c r="AF244" s="22">
        <v>0</v>
      </c>
      <c r="AG244" s="22">
        <v>0</v>
      </c>
      <c r="AH244" s="22">
        <v>0</v>
      </c>
      <c r="AI244" s="22">
        <v>433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20523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10</v>
      </c>
      <c r="G245" s="22">
        <v>0</v>
      </c>
      <c r="H245" s="22">
        <v>0</v>
      </c>
      <c r="I245" s="22">
        <v>1407</v>
      </c>
      <c r="J245" s="22">
        <v>0</v>
      </c>
      <c r="K245" s="22">
        <v>0</v>
      </c>
      <c r="L245" s="22">
        <v>221</v>
      </c>
      <c r="M245" s="22">
        <v>0</v>
      </c>
      <c r="N245" s="22">
        <v>0</v>
      </c>
      <c r="O245" s="22">
        <v>681</v>
      </c>
      <c r="P245" s="22">
        <v>0</v>
      </c>
      <c r="Q245" s="22">
        <v>0</v>
      </c>
      <c r="R245" s="22">
        <v>0</v>
      </c>
      <c r="S245" s="22">
        <v>0</v>
      </c>
      <c r="T245" s="22">
        <v>29377</v>
      </c>
      <c r="U245" s="22">
        <v>11752</v>
      </c>
      <c r="V245" s="22">
        <v>11577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122185</v>
      </c>
      <c r="AN245" s="22">
        <v>0</v>
      </c>
      <c r="AO245" s="22">
        <v>0</v>
      </c>
      <c r="AP245" s="22">
        <v>177210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3060</v>
      </c>
      <c r="G246" s="22">
        <v>0</v>
      </c>
      <c r="H246" s="22">
        <v>0</v>
      </c>
      <c r="I246" s="22">
        <v>10844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44326</v>
      </c>
      <c r="U246" s="22">
        <v>8631</v>
      </c>
      <c r="V246" s="22">
        <v>9042</v>
      </c>
      <c r="W246" s="22">
        <v>0</v>
      </c>
      <c r="X246" s="22">
        <v>0</v>
      </c>
      <c r="Y246" s="22">
        <v>0</v>
      </c>
      <c r="Z246" s="22">
        <v>71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6210</v>
      </c>
      <c r="AJ246" s="22">
        <v>0</v>
      </c>
      <c r="AK246" s="22">
        <v>0</v>
      </c>
      <c r="AL246" s="22">
        <v>0</v>
      </c>
      <c r="AM246" s="22">
        <v>89682</v>
      </c>
      <c r="AN246" s="22">
        <v>0</v>
      </c>
      <c r="AO246" s="22">
        <v>0</v>
      </c>
      <c r="AP246" s="22">
        <v>171866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59955</v>
      </c>
      <c r="G247" s="22">
        <v>0</v>
      </c>
      <c r="H247" s="22">
        <v>0</v>
      </c>
      <c r="I247" s="22">
        <v>35626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85638</v>
      </c>
      <c r="U247" s="22">
        <v>48507</v>
      </c>
      <c r="V247" s="22">
        <v>11724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160000</v>
      </c>
      <c r="AE247" s="22">
        <v>0</v>
      </c>
      <c r="AF247" s="22">
        <v>0</v>
      </c>
      <c r="AG247" s="22">
        <v>0</v>
      </c>
      <c r="AH247" s="22">
        <v>0</v>
      </c>
      <c r="AI247" s="22">
        <v>22478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423928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702</v>
      </c>
      <c r="G248" s="22">
        <v>0</v>
      </c>
      <c r="H248" s="22">
        <v>0</v>
      </c>
      <c r="I248" s="22">
        <v>638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30</v>
      </c>
      <c r="P248" s="22">
        <v>0</v>
      </c>
      <c r="Q248" s="22">
        <v>0</v>
      </c>
      <c r="R248" s="22">
        <v>0</v>
      </c>
      <c r="S248" s="22">
        <v>0</v>
      </c>
      <c r="T248" s="22">
        <v>29923</v>
      </c>
      <c r="U248" s="22">
        <v>29934</v>
      </c>
      <c r="V248" s="22">
        <v>16483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9428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87138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541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510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42872</v>
      </c>
      <c r="U249" s="22">
        <v>14007</v>
      </c>
      <c r="V249" s="22">
        <v>7120</v>
      </c>
      <c r="W249" s="22">
        <v>0</v>
      </c>
      <c r="X249" s="22">
        <v>0</v>
      </c>
      <c r="Y249" s="22">
        <v>0</v>
      </c>
      <c r="Z249" s="22">
        <v>1050</v>
      </c>
      <c r="AA249" s="22">
        <v>0</v>
      </c>
      <c r="AB249" s="22">
        <v>0</v>
      </c>
      <c r="AC249" s="22">
        <v>0</v>
      </c>
      <c r="AD249" s="22">
        <v>730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66830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2210</v>
      </c>
      <c r="G250" s="22">
        <v>0</v>
      </c>
      <c r="H250" s="22">
        <v>0</v>
      </c>
      <c r="I250" s="22">
        <v>150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5265</v>
      </c>
      <c r="P250" s="22">
        <v>0</v>
      </c>
      <c r="Q250" s="22">
        <v>0</v>
      </c>
      <c r="R250" s="22">
        <v>0</v>
      </c>
      <c r="S250" s="22">
        <v>0</v>
      </c>
      <c r="T250" s="22">
        <v>101063</v>
      </c>
      <c r="U250" s="22">
        <v>24040</v>
      </c>
      <c r="V250" s="22">
        <v>35638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20580</v>
      </c>
      <c r="AG250" s="22">
        <v>0</v>
      </c>
      <c r="AH250" s="22">
        <v>0</v>
      </c>
      <c r="AI250" s="22">
        <v>41383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15409</v>
      </c>
      <c r="AP250" s="22">
        <v>245738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2165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150</v>
      </c>
      <c r="P251" s="22">
        <v>0</v>
      </c>
      <c r="Q251" s="22">
        <v>0</v>
      </c>
      <c r="R251" s="22">
        <v>0</v>
      </c>
      <c r="S251" s="22">
        <v>0</v>
      </c>
      <c r="T251" s="22">
        <v>5127</v>
      </c>
      <c r="U251" s="22">
        <v>42780</v>
      </c>
      <c r="V251" s="22">
        <v>25709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18940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94871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37</v>
      </c>
      <c r="G252" s="22">
        <v>0</v>
      </c>
      <c r="H252" s="22">
        <v>0</v>
      </c>
      <c r="I252" s="22">
        <v>0</v>
      </c>
      <c r="J252" s="22">
        <v>0</v>
      </c>
      <c r="K252" s="22">
        <v>6800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89400</v>
      </c>
      <c r="U252" s="22">
        <v>23359</v>
      </c>
      <c r="V252" s="22">
        <v>23271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258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143125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9490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29946</v>
      </c>
      <c r="U253" s="22">
        <v>26358</v>
      </c>
      <c r="V253" s="22">
        <v>0</v>
      </c>
      <c r="W253" s="22">
        <v>0</v>
      </c>
      <c r="X253" s="22">
        <v>0</v>
      </c>
      <c r="Y253" s="22">
        <v>0</v>
      </c>
      <c r="Z253" s="22">
        <v>2650</v>
      </c>
      <c r="AA253" s="22">
        <v>0</v>
      </c>
      <c r="AB253" s="22">
        <v>0</v>
      </c>
      <c r="AC253" s="22">
        <v>0</v>
      </c>
      <c r="AD253" s="22">
        <v>500</v>
      </c>
      <c r="AE253" s="22">
        <v>0</v>
      </c>
      <c r="AF253" s="22">
        <v>0</v>
      </c>
      <c r="AG253" s="22">
        <v>0</v>
      </c>
      <c r="AH253" s="22">
        <v>0</v>
      </c>
      <c r="AI253" s="22">
        <v>9258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78202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1778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1697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14208</v>
      </c>
      <c r="U254" s="22">
        <v>102093</v>
      </c>
      <c r="V254" s="22">
        <v>95651</v>
      </c>
      <c r="W254" s="22">
        <v>0</v>
      </c>
      <c r="X254" s="22">
        <v>50</v>
      </c>
      <c r="Y254" s="22">
        <v>0</v>
      </c>
      <c r="Z254" s="22">
        <v>0</v>
      </c>
      <c r="AA254" s="22">
        <v>7773</v>
      </c>
      <c r="AB254" s="22">
        <v>0</v>
      </c>
      <c r="AC254" s="22">
        <v>0</v>
      </c>
      <c r="AD254" s="22">
        <v>0</v>
      </c>
      <c r="AE254" s="22">
        <v>0</v>
      </c>
      <c r="AF254" s="22">
        <v>20084</v>
      </c>
      <c r="AG254" s="22">
        <v>0</v>
      </c>
      <c r="AH254" s="22">
        <v>0</v>
      </c>
      <c r="AI254" s="22">
        <v>20351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23500</v>
      </c>
      <c r="AP254" s="22">
        <v>287185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15669</v>
      </c>
      <c r="H255" s="22">
        <v>0</v>
      </c>
      <c r="I255" s="22">
        <v>11163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1516</v>
      </c>
      <c r="P255" s="22">
        <v>0</v>
      </c>
      <c r="Q255" s="22">
        <v>0</v>
      </c>
      <c r="R255" s="22">
        <v>0</v>
      </c>
      <c r="S255" s="22">
        <v>0</v>
      </c>
      <c r="T255" s="22">
        <v>45024</v>
      </c>
      <c r="U255" s="22">
        <v>23627</v>
      </c>
      <c r="V255" s="22">
        <v>29720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16826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1475</v>
      </c>
      <c r="AP255" s="22">
        <v>145020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8671</v>
      </c>
      <c r="G256" s="22">
        <v>0</v>
      </c>
      <c r="H256" s="22">
        <v>0</v>
      </c>
      <c r="I256" s="22">
        <v>6200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5606</v>
      </c>
      <c r="P256" s="22">
        <v>0</v>
      </c>
      <c r="Q256" s="22">
        <v>0</v>
      </c>
      <c r="R256" s="22">
        <v>0</v>
      </c>
      <c r="S256" s="22">
        <v>0</v>
      </c>
      <c r="T256" s="22">
        <v>83694</v>
      </c>
      <c r="U256" s="22">
        <v>50442</v>
      </c>
      <c r="V256" s="22">
        <v>50107</v>
      </c>
      <c r="W256" s="22">
        <v>0</v>
      </c>
      <c r="X256" s="22">
        <v>0</v>
      </c>
      <c r="Y256" s="22">
        <v>0</v>
      </c>
      <c r="Z256" s="22">
        <v>400</v>
      </c>
      <c r="AA256" s="22">
        <v>0</v>
      </c>
      <c r="AB256" s="22">
        <v>0</v>
      </c>
      <c r="AC256" s="22">
        <v>0</v>
      </c>
      <c r="AD256" s="22">
        <v>30901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236021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461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175281</v>
      </c>
      <c r="U257" s="22">
        <v>54398</v>
      </c>
      <c r="V257" s="22">
        <v>102621</v>
      </c>
      <c r="W257" s="22">
        <v>0</v>
      </c>
      <c r="X257" s="22">
        <v>0</v>
      </c>
      <c r="Y257" s="22">
        <v>0</v>
      </c>
      <c r="Z257" s="22">
        <v>800</v>
      </c>
      <c r="AA257" s="22">
        <v>0</v>
      </c>
      <c r="AB257" s="22">
        <v>0</v>
      </c>
      <c r="AC257" s="22">
        <v>0</v>
      </c>
      <c r="AD257" s="22">
        <v>294793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628354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2137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4262</v>
      </c>
      <c r="P258" s="22">
        <v>0</v>
      </c>
      <c r="Q258" s="22">
        <v>0</v>
      </c>
      <c r="R258" s="22">
        <v>0</v>
      </c>
      <c r="S258" s="22">
        <v>0</v>
      </c>
      <c r="T258" s="22">
        <v>292555</v>
      </c>
      <c r="U258" s="22">
        <v>87984</v>
      </c>
      <c r="V258" s="22">
        <v>65290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13977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466205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59428</v>
      </c>
      <c r="U259" s="22">
        <v>10228</v>
      </c>
      <c r="V259" s="22">
        <v>10112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79768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726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9977</v>
      </c>
      <c r="P260" s="22">
        <v>0</v>
      </c>
      <c r="Q260" s="22">
        <v>0</v>
      </c>
      <c r="R260" s="22">
        <v>0</v>
      </c>
      <c r="S260" s="22">
        <v>0</v>
      </c>
      <c r="T260" s="22">
        <v>89196</v>
      </c>
      <c r="U260" s="22">
        <v>57320</v>
      </c>
      <c r="V260" s="22">
        <v>17892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1720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176831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482</v>
      </c>
      <c r="G261" s="22">
        <v>0</v>
      </c>
      <c r="H261" s="22">
        <v>0</v>
      </c>
      <c r="I261" s="22">
        <v>600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64522</v>
      </c>
      <c r="U261" s="22">
        <v>22237</v>
      </c>
      <c r="V261" s="22">
        <v>25292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259870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373003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20708</v>
      </c>
      <c r="F262" s="22">
        <v>561</v>
      </c>
      <c r="G262" s="22">
        <v>0</v>
      </c>
      <c r="H262" s="22">
        <v>0</v>
      </c>
      <c r="I262" s="22">
        <v>26687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1756</v>
      </c>
      <c r="P262" s="22">
        <v>0</v>
      </c>
      <c r="Q262" s="22">
        <v>0</v>
      </c>
      <c r="R262" s="22">
        <v>0</v>
      </c>
      <c r="S262" s="22">
        <v>0</v>
      </c>
      <c r="T262" s="22">
        <v>184789</v>
      </c>
      <c r="U262" s="22">
        <v>99828</v>
      </c>
      <c r="V262" s="22">
        <v>80762</v>
      </c>
      <c r="W262" s="22">
        <v>0</v>
      </c>
      <c r="X262" s="22">
        <v>0</v>
      </c>
      <c r="Y262" s="22">
        <v>0</v>
      </c>
      <c r="Z262" s="22">
        <v>5020</v>
      </c>
      <c r="AA262" s="22">
        <v>0</v>
      </c>
      <c r="AB262" s="22">
        <v>180</v>
      </c>
      <c r="AC262" s="22">
        <v>0</v>
      </c>
      <c r="AD262" s="22">
        <v>42700</v>
      </c>
      <c r="AE262" s="22">
        <v>0</v>
      </c>
      <c r="AF262" s="22">
        <v>0</v>
      </c>
      <c r="AG262" s="22">
        <v>0</v>
      </c>
      <c r="AH262" s="22">
        <v>0</v>
      </c>
      <c r="AI262" s="22">
        <v>369997</v>
      </c>
      <c r="AJ262" s="22">
        <v>83035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916023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2310</v>
      </c>
      <c r="G263" s="22">
        <v>0</v>
      </c>
      <c r="H263" s="22">
        <v>0</v>
      </c>
      <c r="I263" s="22">
        <v>1357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2363</v>
      </c>
      <c r="P263" s="22">
        <v>0</v>
      </c>
      <c r="Q263" s="22">
        <v>0</v>
      </c>
      <c r="R263" s="22">
        <v>0</v>
      </c>
      <c r="S263" s="22">
        <v>0</v>
      </c>
      <c r="T263" s="22">
        <v>139124</v>
      </c>
      <c r="U263" s="22">
        <v>43158</v>
      </c>
      <c r="V263" s="22">
        <v>63551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9714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261577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12162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5757</v>
      </c>
      <c r="P264" s="22">
        <v>0</v>
      </c>
      <c r="Q264" s="22">
        <v>0</v>
      </c>
      <c r="R264" s="22">
        <v>0</v>
      </c>
      <c r="S264" s="22">
        <v>0</v>
      </c>
      <c r="T264" s="22">
        <v>63053</v>
      </c>
      <c r="U264" s="22">
        <v>218</v>
      </c>
      <c r="V264" s="22">
        <v>16597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12986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110773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4543</v>
      </c>
      <c r="J265" s="22">
        <v>0</v>
      </c>
      <c r="K265" s="22">
        <v>0</v>
      </c>
      <c r="L265" s="22">
        <v>680</v>
      </c>
      <c r="M265" s="22">
        <v>0</v>
      </c>
      <c r="N265" s="22">
        <v>0</v>
      </c>
      <c r="O265" s="22">
        <v>308</v>
      </c>
      <c r="P265" s="22">
        <v>0</v>
      </c>
      <c r="Q265" s="22">
        <v>0</v>
      </c>
      <c r="R265" s="22">
        <v>0</v>
      </c>
      <c r="S265" s="22">
        <v>0</v>
      </c>
      <c r="T265" s="22">
        <v>67329</v>
      </c>
      <c r="U265" s="22">
        <v>23673</v>
      </c>
      <c r="V265" s="22">
        <v>16260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119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3993</v>
      </c>
      <c r="AP265" s="22">
        <v>116905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2732</v>
      </c>
      <c r="G266" s="22">
        <v>0</v>
      </c>
      <c r="H266" s="22">
        <v>0</v>
      </c>
      <c r="I266" s="22">
        <v>8550</v>
      </c>
      <c r="J266" s="22">
        <v>0</v>
      </c>
      <c r="K266" s="22">
        <v>0</v>
      </c>
      <c r="L266" s="22">
        <v>675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42713</v>
      </c>
      <c r="U266" s="22">
        <v>8712</v>
      </c>
      <c r="V266" s="22">
        <v>5460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68842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92223</v>
      </c>
      <c r="U267" s="22">
        <v>17083</v>
      </c>
      <c r="V267" s="22">
        <v>23846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133152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522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8162</v>
      </c>
      <c r="V268" s="22">
        <v>0</v>
      </c>
      <c r="W268" s="22">
        <v>35168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43852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6032</v>
      </c>
      <c r="G269" s="22">
        <v>0</v>
      </c>
      <c r="H269" s="22">
        <v>0</v>
      </c>
      <c r="I269" s="22">
        <v>6044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2611</v>
      </c>
      <c r="P269" s="22">
        <v>0</v>
      </c>
      <c r="Q269" s="22">
        <v>0</v>
      </c>
      <c r="R269" s="22">
        <v>0</v>
      </c>
      <c r="S269" s="22">
        <v>0</v>
      </c>
      <c r="T269" s="22">
        <v>273687</v>
      </c>
      <c r="U269" s="22">
        <v>54429</v>
      </c>
      <c r="V269" s="22">
        <v>17868</v>
      </c>
      <c r="W269" s="22">
        <v>0</v>
      </c>
      <c r="X269" s="22">
        <v>47127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3730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411528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51320</v>
      </c>
      <c r="F270" s="22">
        <v>10425</v>
      </c>
      <c r="G270" s="22">
        <v>0</v>
      </c>
      <c r="H270" s="22">
        <v>0</v>
      </c>
      <c r="I270" s="22">
        <v>85396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9121</v>
      </c>
      <c r="P270" s="22">
        <v>0</v>
      </c>
      <c r="Q270" s="22">
        <v>0</v>
      </c>
      <c r="R270" s="22">
        <v>0</v>
      </c>
      <c r="S270" s="22">
        <v>0</v>
      </c>
      <c r="T270" s="22">
        <v>156057</v>
      </c>
      <c r="U270" s="22">
        <v>31347</v>
      </c>
      <c r="V270" s="22">
        <v>52248</v>
      </c>
      <c r="W270" s="22">
        <v>0</v>
      </c>
      <c r="X270" s="22">
        <v>1929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900</v>
      </c>
      <c r="AE270" s="22">
        <v>0</v>
      </c>
      <c r="AF270" s="22">
        <v>0</v>
      </c>
      <c r="AG270" s="22">
        <v>0</v>
      </c>
      <c r="AH270" s="22">
        <v>0</v>
      </c>
      <c r="AI270" s="22">
        <v>28947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427690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12713</v>
      </c>
      <c r="G271" s="22">
        <v>0</v>
      </c>
      <c r="H271" s="22">
        <v>0</v>
      </c>
      <c r="I271" s="22">
        <v>0</v>
      </c>
      <c r="J271" s="22">
        <v>3115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60569</v>
      </c>
      <c r="U271" s="22">
        <v>32364</v>
      </c>
      <c r="V271" s="22">
        <v>19419</v>
      </c>
      <c r="W271" s="22">
        <v>4294</v>
      </c>
      <c r="X271" s="22">
        <v>0</v>
      </c>
      <c r="Y271" s="22">
        <v>0</v>
      </c>
      <c r="Z271" s="22">
        <v>1185</v>
      </c>
      <c r="AA271" s="22">
        <v>0</v>
      </c>
      <c r="AB271" s="22">
        <v>868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2170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136697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30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19642</v>
      </c>
      <c r="U272" s="22">
        <v>11100</v>
      </c>
      <c r="V272" s="22">
        <v>26515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57287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1515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158437</v>
      </c>
      <c r="U273" s="22">
        <v>36151</v>
      </c>
      <c r="V273" s="22">
        <v>29333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24648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250084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946</v>
      </c>
      <c r="G274" s="22">
        <v>0</v>
      </c>
      <c r="H274" s="22">
        <v>0</v>
      </c>
      <c r="I274" s="22">
        <v>6401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29947</v>
      </c>
      <c r="U274" s="22">
        <v>15187</v>
      </c>
      <c r="V274" s="22">
        <v>12825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3952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69258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5180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84250</v>
      </c>
      <c r="U275" s="22">
        <v>24700</v>
      </c>
      <c r="V275" s="22">
        <v>26718</v>
      </c>
      <c r="W275" s="22">
        <v>1796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142644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20052</v>
      </c>
      <c r="G276" s="22">
        <v>0</v>
      </c>
      <c r="H276" s="22">
        <v>0</v>
      </c>
      <c r="I276" s="22">
        <v>2350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193095</v>
      </c>
      <c r="U276" s="22">
        <v>48623</v>
      </c>
      <c r="V276" s="22">
        <v>65280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12788</v>
      </c>
      <c r="AJ276" s="22">
        <v>0</v>
      </c>
      <c r="AK276" s="22">
        <v>0</v>
      </c>
      <c r="AL276" s="22">
        <v>0</v>
      </c>
      <c r="AM276" s="22">
        <v>31555</v>
      </c>
      <c r="AN276" s="22">
        <v>9957</v>
      </c>
      <c r="AO276" s="22">
        <v>0</v>
      </c>
      <c r="AP276" s="22">
        <v>383700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2594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1364</v>
      </c>
      <c r="P277" s="22">
        <v>0</v>
      </c>
      <c r="Q277" s="22">
        <v>0</v>
      </c>
      <c r="R277" s="22">
        <v>0</v>
      </c>
      <c r="S277" s="22">
        <v>0</v>
      </c>
      <c r="T277" s="22">
        <v>3148</v>
      </c>
      <c r="U277" s="22">
        <v>57228</v>
      </c>
      <c r="V277" s="22">
        <v>26825</v>
      </c>
      <c r="W277" s="22">
        <v>0</v>
      </c>
      <c r="X277" s="22">
        <v>0</v>
      </c>
      <c r="Y277" s="22">
        <v>0</v>
      </c>
      <c r="Z277" s="22">
        <v>2690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3925</v>
      </c>
      <c r="AJ277" s="22">
        <v>1645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99419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819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570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1389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5221</v>
      </c>
      <c r="G279" s="22">
        <v>0</v>
      </c>
      <c r="H279" s="22">
        <v>0</v>
      </c>
      <c r="I279" s="22">
        <v>22024</v>
      </c>
      <c r="J279" s="22">
        <v>0</v>
      </c>
      <c r="K279" s="22">
        <v>0</v>
      </c>
      <c r="L279" s="22">
        <v>575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101987</v>
      </c>
      <c r="U279" s="22">
        <v>26146</v>
      </c>
      <c r="V279" s="22">
        <v>19429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1692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177074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-188</v>
      </c>
      <c r="G280" s="22">
        <v>0</v>
      </c>
      <c r="H280" s="22">
        <v>0</v>
      </c>
      <c r="I280" s="22">
        <v>0</v>
      </c>
      <c r="J280" s="22">
        <v>0</v>
      </c>
      <c r="K280" s="22">
        <v>7597</v>
      </c>
      <c r="L280" s="22">
        <v>0</v>
      </c>
      <c r="M280" s="22">
        <v>0</v>
      </c>
      <c r="N280" s="22">
        <v>1219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245006</v>
      </c>
      <c r="U280" s="22">
        <v>51998</v>
      </c>
      <c r="V280" s="22">
        <v>28788</v>
      </c>
      <c r="W280" s="22">
        <v>0</v>
      </c>
      <c r="X280" s="22">
        <v>800</v>
      </c>
      <c r="Y280" s="22">
        <v>0</v>
      </c>
      <c r="Z280" s="22">
        <v>5094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44606</v>
      </c>
      <c r="AJ280" s="22">
        <v>240753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625673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1395</v>
      </c>
      <c r="J281" s="22">
        <v>0</v>
      </c>
      <c r="K281" s="22">
        <v>0</v>
      </c>
      <c r="L281" s="22">
        <v>1216</v>
      </c>
      <c r="M281" s="22">
        <v>0</v>
      </c>
      <c r="N281" s="22">
        <v>0</v>
      </c>
      <c r="O281" s="22">
        <v>1257</v>
      </c>
      <c r="P281" s="22">
        <v>0</v>
      </c>
      <c r="Q281" s="22">
        <v>0</v>
      </c>
      <c r="R281" s="22">
        <v>0</v>
      </c>
      <c r="S281" s="22">
        <v>0</v>
      </c>
      <c r="T281" s="22">
        <v>33706</v>
      </c>
      <c r="U281" s="22">
        <v>21254</v>
      </c>
      <c r="V281" s="22">
        <v>28175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87003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24505</v>
      </c>
      <c r="G282" s="22">
        <v>0</v>
      </c>
      <c r="H282" s="22">
        <v>0</v>
      </c>
      <c r="I282" s="22">
        <v>27457</v>
      </c>
      <c r="J282" s="22">
        <v>0</v>
      </c>
      <c r="K282" s="22">
        <v>0</v>
      </c>
      <c r="L282" s="22">
        <v>4450</v>
      </c>
      <c r="M282" s="22">
        <v>0</v>
      </c>
      <c r="N282" s="22">
        <v>3485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329797</v>
      </c>
      <c r="U282" s="22">
        <v>129585</v>
      </c>
      <c r="V282" s="22">
        <v>85023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30822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73025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708149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50390</v>
      </c>
      <c r="G283" s="22">
        <v>1470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86348</v>
      </c>
      <c r="U283" s="22">
        <v>33603</v>
      </c>
      <c r="V283" s="22">
        <v>20649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5785</v>
      </c>
      <c r="AP283" s="22">
        <v>198245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990</v>
      </c>
      <c r="G284" s="22">
        <v>0</v>
      </c>
      <c r="H284" s="22">
        <v>0</v>
      </c>
      <c r="I284" s="22">
        <v>14974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140</v>
      </c>
      <c r="P284" s="22">
        <v>0</v>
      </c>
      <c r="Q284" s="22">
        <v>0</v>
      </c>
      <c r="R284" s="22">
        <v>0</v>
      </c>
      <c r="S284" s="22">
        <v>0</v>
      </c>
      <c r="T284" s="22">
        <v>77753</v>
      </c>
      <c r="U284" s="22">
        <v>21575</v>
      </c>
      <c r="V284" s="22">
        <v>20902</v>
      </c>
      <c r="W284" s="22">
        <v>0</v>
      </c>
      <c r="X284" s="22">
        <v>0</v>
      </c>
      <c r="Y284" s="22">
        <v>0</v>
      </c>
      <c r="Z284" s="22">
        <v>200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5708</v>
      </c>
      <c r="AJ284" s="22">
        <v>7740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149982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154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1830</v>
      </c>
      <c r="P285" s="22">
        <v>0</v>
      </c>
      <c r="Q285" s="22">
        <v>0</v>
      </c>
      <c r="R285" s="22">
        <v>0</v>
      </c>
      <c r="S285" s="22">
        <v>0</v>
      </c>
      <c r="T285" s="22">
        <v>81279</v>
      </c>
      <c r="U285" s="22">
        <v>26268</v>
      </c>
      <c r="V285" s="22">
        <v>46628</v>
      </c>
      <c r="W285" s="22">
        <v>0</v>
      </c>
      <c r="X285" s="22">
        <v>331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6627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163117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2800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110182</v>
      </c>
      <c r="U286" s="22">
        <v>72427</v>
      </c>
      <c r="V286" s="22">
        <v>45761</v>
      </c>
      <c r="W286" s="22">
        <v>0</v>
      </c>
      <c r="X286" s="22">
        <v>17777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300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249247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1817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71476</v>
      </c>
      <c r="U287" s="22">
        <v>19424</v>
      </c>
      <c r="V287" s="22">
        <v>25694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35726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9248</v>
      </c>
      <c r="AM287" s="22">
        <v>0</v>
      </c>
      <c r="AN287" s="22">
        <v>0</v>
      </c>
      <c r="AO287" s="22">
        <v>0</v>
      </c>
      <c r="AP287" s="22">
        <v>163385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519</v>
      </c>
      <c r="G288" s="22">
        <v>0</v>
      </c>
      <c r="H288" s="22">
        <v>0</v>
      </c>
      <c r="I288" s="22">
        <v>251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1118</v>
      </c>
      <c r="P288" s="22">
        <v>0</v>
      </c>
      <c r="Q288" s="22">
        <v>0</v>
      </c>
      <c r="R288" s="22">
        <v>0</v>
      </c>
      <c r="S288" s="22">
        <v>0</v>
      </c>
      <c r="T288" s="22">
        <v>139507</v>
      </c>
      <c r="U288" s="22">
        <v>15156</v>
      </c>
      <c r="V288" s="22">
        <v>22197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7393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1495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187636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1817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82806</v>
      </c>
      <c r="U289" s="22">
        <v>81010</v>
      </c>
      <c r="V289" s="22">
        <v>80482</v>
      </c>
      <c r="W289" s="22">
        <v>0</v>
      </c>
      <c r="X289" s="22">
        <v>0</v>
      </c>
      <c r="Y289" s="22">
        <v>0</v>
      </c>
      <c r="Z289" s="22">
        <v>2200</v>
      </c>
      <c r="AA289" s="22">
        <v>0</v>
      </c>
      <c r="AB289" s="22">
        <v>-199</v>
      </c>
      <c r="AC289" s="22">
        <v>0</v>
      </c>
      <c r="AD289" s="22">
        <v>25867</v>
      </c>
      <c r="AE289" s="22">
        <v>0</v>
      </c>
      <c r="AF289" s="22">
        <v>0</v>
      </c>
      <c r="AG289" s="22">
        <v>0</v>
      </c>
      <c r="AH289" s="22">
        <v>0</v>
      </c>
      <c r="AI289" s="22">
        <v>20019</v>
      </c>
      <c r="AJ289" s="22">
        <v>496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294498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355</v>
      </c>
      <c r="G290" s="22">
        <v>0</v>
      </c>
      <c r="H290" s="22">
        <v>0</v>
      </c>
      <c r="I290" s="22">
        <v>890</v>
      </c>
      <c r="J290" s="22">
        <v>0</v>
      </c>
      <c r="K290" s="22">
        <v>760</v>
      </c>
      <c r="L290" s="22">
        <v>0</v>
      </c>
      <c r="M290" s="22">
        <v>0</v>
      </c>
      <c r="N290" s="22">
        <v>0</v>
      </c>
      <c r="O290" s="22">
        <v>7611</v>
      </c>
      <c r="P290" s="22">
        <v>0</v>
      </c>
      <c r="Q290" s="22">
        <v>0</v>
      </c>
      <c r="R290" s="22">
        <v>0</v>
      </c>
      <c r="S290" s="22">
        <v>0</v>
      </c>
      <c r="T290" s="22">
        <v>45541</v>
      </c>
      <c r="U290" s="22">
        <v>20300</v>
      </c>
      <c r="V290" s="22">
        <v>15631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1445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92533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195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63425</v>
      </c>
      <c r="U291" s="22">
        <v>24987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88607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160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600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230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990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115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115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205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205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125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450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575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500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500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3755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14189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355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18299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95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21925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5164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27184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3973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3973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339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19088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19427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1376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1376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20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20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550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550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3000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3000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341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341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1270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23220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24490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60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60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900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900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369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369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13982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3885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23564</v>
      </c>
      <c r="V314" s="22">
        <v>600</v>
      </c>
      <c r="W314" s="22">
        <v>0</v>
      </c>
      <c r="X314" s="22">
        <v>3057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15307</v>
      </c>
      <c r="AJ314" s="22">
        <v>6780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67175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1033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1033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2789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74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162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3025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238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70373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50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70661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6702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7939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14641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310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310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9929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9929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9125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9125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3930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273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4203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11558</v>
      </c>
      <c r="G326" s="22">
        <v>0</v>
      </c>
      <c r="H326" s="22">
        <v>57</v>
      </c>
      <c r="I326" s="22">
        <v>10853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525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1205</v>
      </c>
      <c r="AH326" s="22">
        <v>0</v>
      </c>
      <c r="AI326" s="22">
        <v>720</v>
      </c>
      <c r="AJ326" s="22">
        <v>300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25218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230</v>
      </c>
      <c r="G327" s="22">
        <v>0</v>
      </c>
      <c r="H327" s="22">
        <v>308385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308615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375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540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915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400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400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1318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2183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3501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3361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22275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539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26175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1346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3459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42994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1403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49202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100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100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60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60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2933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40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2973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981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100000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100981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1049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680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1729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175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175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250</v>
      </c>
      <c r="G348" s="22">
        <v>0</v>
      </c>
      <c r="H348" s="22">
        <v>0</v>
      </c>
      <c r="I348" s="22">
        <v>26502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101829</v>
      </c>
      <c r="U348" s="22">
        <v>105867</v>
      </c>
      <c r="V348" s="22">
        <v>210423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14618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459489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488589</v>
      </c>
      <c r="G349" s="22">
        <v>0</v>
      </c>
      <c r="H349" s="22">
        <v>0</v>
      </c>
      <c r="I349" s="22">
        <v>32090</v>
      </c>
      <c r="J349" s="22">
        <v>0</v>
      </c>
      <c r="K349" s="22">
        <v>0</v>
      </c>
      <c r="L349" s="22">
        <v>46436</v>
      </c>
      <c r="M349" s="22">
        <v>0</v>
      </c>
      <c r="N349" s="22">
        <v>0</v>
      </c>
      <c r="O349" s="22">
        <v>3259609</v>
      </c>
      <c r="P349" s="22">
        <v>0</v>
      </c>
      <c r="Q349" s="22">
        <v>0</v>
      </c>
      <c r="R349" s="22">
        <v>0</v>
      </c>
      <c r="S349" s="22">
        <v>0</v>
      </c>
      <c r="T349" s="22">
        <v>113185</v>
      </c>
      <c r="U349" s="22">
        <v>0</v>
      </c>
      <c r="V349" s="22">
        <v>86004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552482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360697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4939092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842B4-E27C-447B-9C1D-B9F6BFFA1EDE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1071</v>
      </c>
      <c r="D1" s="20" t="s">
        <v>1114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1074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1076</v>
      </c>
      <c r="F3" s="21" t="s">
        <v>1077</v>
      </c>
      <c r="G3" s="21" t="s">
        <v>1078</v>
      </c>
      <c r="H3" s="21" t="s">
        <v>1079</v>
      </c>
      <c r="I3" s="21" t="s">
        <v>1080</v>
      </c>
      <c r="J3" s="21" t="s">
        <v>1081</v>
      </c>
      <c r="K3" s="21" t="s">
        <v>1082</v>
      </c>
      <c r="L3" s="21" t="s">
        <v>1083</v>
      </c>
      <c r="M3" s="21" t="s">
        <v>1084</v>
      </c>
      <c r="N3" s="21" t="s">
        <v>1085</v>
      </c>
      <c r="O3" s="21" t="s">
        <v>1086</v>
      </c>
      <c r="P3" s="21" t="s">
        <v>1087</v>
      </c>
      <c r="Q3" s="21" t="s">
        <v>1088</v>
      </c>
      <c r="R3" s="21" t="s">
        <v>1089</v>
      </c>
      <c r="S3" s="21" t="s">
        <v>1090</v>
      </c>
      <c r="T3" s="21" t="s">
        <v>1091</v>
      </c>
      <c r="U3" s="21" t="s">
        <v>1092</v>
      </c>
      <c r="V3" s="21" t="s">
        <v>1093</v>
      </c>
      <c r="W3" s="21" t="s">
        <v>1094</v>
      </c>
      <c r="X3" s="21" t="s">
        <v>1095</v>
      </c>
      <c r="Y3" s="21" t="s">
        <v>1096</v>
      </c>
      <c r="Z3" s="21" t="s">
        <v>1097</v>
      </c>
      <c r="AA3" s="21" t="s">
        <v>1098</v>
      </c>
      <c r="AB3" s="21" t="s">
        <v>1099</v>
      </c>
      <c r="AC3" s="21" t="s">
        <v>1100</v>
      </c>
      <c r="AD3" s="21" t="s">
        <v>1101</v>
      </c>
      <c r="AE3" s="21" t="s">
        <v>1102</v>
      </c>
      <c r="AF3" s="21" t="s">
        <v>1103</v>
      </c>
      <c r="AG3" s="21" t="s">
        <v>1104</v>
      </c>
      <c r="AH3" s="21" t="s">
        <v>1105</v>
      </c>
      <c r="AI3" s="21" t="s">
        <v>1106</v>
      </c>
      <c r="AJ3" s="21" t="s">
        <v>1107</v>
      </c>
      <c r="AK3" s="21" t="s">
        <v>1108</v>
      </c>
      <c r="AL3" s="21" t="s">
        <v>1109</v>
      </c>
      <c r="AM3" s="21" t="s">
        <v>1110</v>
      </c>
      <c r="AN3" s="21" t="s">
        <v>1111</v>
      </c>
      <c r="AO3" s="21" t="s">
        <v>1112</v>
      </c>
      <c r="AP3" s="21" t="s">
        <v>1113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670792</v>
      </c>
      <c r="I4" s="22">
        <v>3953719</v>
      </c>
      <c r="J4" s="22">
        <v>0</v>
      </c>
      <c r="K4" s="22">
        <v>0</v>
      </c>
      <c r="L4" s="22">
        <v>0</v>
      </c>
      <c r="M4" s="22">
        <v>0</v>
      </c>
      <c r="N4" s="22">
        <v>1471405</v>
      </c>
      <c r="O4" s="22">
        <v>4105781</v>
      </c>
      <c r="P4" s="22">
        <v>0</v>
      </c>
      <c r="Q4" s="22">
        <v>3243899</v>
      </c>
      <c r="R4" s="22">
        <v>-121843</v>
      </c>
      <c r="S4" s="22">
        <v>0</v>
      </c>
      <c r="T4" s="22">
        <v>0</v>
      </c>
      <c r="U4" s="22">
        <v>0</v>
      </c>
      <c r="V4" s="22">
        <v>3340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826888</v>
      </c>
      <c r="AF4" s="22">
        <v>0</v>
      </c>
      <c r="AG4" s="22">
        <v>0</v>
      </c>
      <c r="AH4" s="22">
        <v>0</v>
      </c>
      <c r="AI4" s="22">
        <v>649878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14803859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190421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9702511</v>
      </c>
      <c r="P5" s="22">
        <v>-21020</v>
      </c>
      <c r="Q5" s="22">
        <v>0</v>
      </c>
      <c r="R5" s="22">
        <v>0</v>
      </c>
      <c r="S5" s="22">
        <v>0</v>
      </c>
      <c r="T5" s="22">
        <v>5592283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2259224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17723419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2143000</v>
      </c>
      <c r="G6" s="22">
        <v>0</v>
      </c>
      <c r="H6" s="22">
        <v>7665000</v>
      </c>
      <c r="I6" s="22">
        <v>27873000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192712000</v>
      </c>
      <c r="P6" s="22">
        <v>0</v>
      </c>
      <c r="Q6" s="22">
        <v>49978000</v>
      </c>
      <c r="R6" s="22">
        <v>0</v>
      </c>
      <c r="S6" s="22">
        <v>0</v>
      </c>
      <c r="T6" s="22">
        <v>3707000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32279000</v>
      </c>
      <c r="AF6" s="22">
        <v>14557000</v>
      </c>
      <c r="AG6" s="22">
        <v>0</v>
      </c>
      <c r="AH6" s="22">
        <v>0</v>
      </c>
      <c r="AI6" s="22">
        <v>52512000</v>
      </c>
      <c r="AJ6" s="22">
        <v>-408000</v>
      </c>
      <c r="AK6" s="22">
        <v>0</v>
      </c>
      <c r="AL6" s="22">
        <v>32805000</v>
      </c>
      <c r="AM6" s="22">
        <v>0</v>
      </c>
      <c r="AN6" s="22">
        <v>0</v>
      </c>
      <c r="AO6" s="22">
        <v>0</v>
      </c>
      <c r="AP6" s="22">
        <v>415823000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250000</v>
      </c>
      <c r="G7" s="22">
        <v>0</v>
      </c>
      <c r="H7" s="22">
        <v>0</v>
      </c>
      <c r="I7" s="22">
        <v>462657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2630845</v>
      </c>
      <c r="P7" s="22">
        <v>0</v>
      </c>
      <c r="Q7" s="22">
        <v>0</v>
      </c>
      <c r="R7" s="22">
        <v>0</v>
      </c>
      <c r="S7" s="22">
        <v>0</v>
      </c>
      <c r="T7" s="22">
        <v>139715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30697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3513914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143809</v>
      </c>
      <c r="F8" s="22">
        <v>43539</v>
      </c>
      <c r="G8" s="22">
        <v>0</v>
      </c>
      <c r="H8" s="22">
        <v>175343</v>
      </c>
      <c r="I8" s="22">
        <v>18033</v>
      </c>
      <c r="J8" s="22">
        <v>9000</v>
      </c>
      <c r="K8" s="22">
        <v>0</v>
      </c>
      <c r="L8" s="22">
        <v>0</v>
      </c>
      <c r="M8" s="22">
        <v>0</v>
      </c>
      <c r="N8" s="22">
        <v>58379</v>
      </c>
      <c r="O8" s="22">
        <v>6766451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1080400</v>
      </c>
      <c r="V8" s="22">
        <v>0</v>
      </c>
      <c r="W8" s="22">
        <v>0</v>
      </c>
      <c r="X8" s="22">
        <v>373369</v>
      </c>
      <c r="Y8" s="22">
        <v>0</v>
      </c>
      <c r="Z8" s="22">
        <v>0</v>
      </c>
      <c r="AA8" s="22">
        <v>0</v>
      </c>
      <c r="AB8" s="22">
        <v>19000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125000</v>
      </c>
      <c r="AJ8" s="22">
        <v>0</v>
      </c>
      <c r="AK8" s="22">
        <v>0</v>
      </c>
      <c r="AL8" s="22">
        <v>4600</v>
      </c>
      <c r="AM8" s="22">
        <v>0</v>
      </c>
      <c r="AN8" s="22">
        <v>0</v>
      </c>
      <c r="AO8" s="22">
        <v>0</v>
      </c>
      <c r="AP8" s="22">
        <v>8816923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44281000</v>
      </c>
      <c r="G9" s="22">
        <v>0</v>
      </c>
      <c r="H9" s="22">
        <v>2420000</v>
      </c>
      <c r="I9" s="22">
        <v>1609000</v>
      </c>
      <c r="J9" s="22">
        <v>0</v>
      </c>
      <c r="K9" s="22">
        <v>0</v>
      </c>
      <c r="L9" s="22">
        <v>0</v>
      </c>
      <c r="M9" s="22">
        <v>0</v>
      </c>
      <c r="N9" s="22">
        <v>1151000</v>
      </c>
      <c r="O9" s="22">
        <v>196108000</v>
      </c>
      <c r="P9" s="22">
        <v>0</v>
      </c>
      <c r="Q9" s="22">
        <v>47834000</v>
      </c>
      <c r="R9" s="22">
        <v>7090000</v>
      </c>
      <c r="S9" s="22">
        <v>0</v>
      </c>
      <c r="T9" s="22">
        <v>0</v>
      </c>
      <c r="U9" s="22">
        <v>0</v>
      </c>
      <c r="V9" s="22">
        <v>6444000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9290000</v>
      </c>
      <c r="AC9" s="22">
        <v>0</v>
      </c>
      <c r="AD9" s="22">
        <v>0</v>
      </c>
      <c r="AE9" s="22">
        <v>4759000</v>
      </c>
      <c r="AF9" s="22">
        <v>0</v>
      </c>
      <c r="AG9" s="22">
        <v>0</v>
      </c>
      <c r="AH9" s="22">
        <v>0</v>
      </c>
      <c r="AI9" s="22">
        <v>34958000</v>
      </c>
      <c r="AJ9" s="22">
        <v>717000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356661000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75351</v>
      </c>
      <c r="G10" s="22">
        <v>0</v>
      </c>
      <c r="H10" s="22">
        <v>519909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133680</v>
      </c>
      <c r="P10" s="22">
        <v>0</v>
      </c>
      <c r="Q10" s="22">
        <v>0</v>
      </c>
      <c r="R10" s="22">
        <v>0</v>
      </c>
      <c r="S10" s="22">
        <v>0</v>
      </c>
      <c r="T10" s="22">
        <v>4906</v>
      </c>
      <c r="U10" s="22">
        <v>0</v>
      </c>
      <c r="V10" s="22">
        <v>0</v>
      </c>
      <c r="W10" s="22">
        <v>0</v>
      </c>
      <c r="X10" s="22">
        <v>468006</v>
      </c>
      <c r="Y10" s="22">
        <v>0</v>
      </c>
      <c r="Z10" s="22">
        <v>0</v>
      </c>
      <c r="AA10" s="22">
        <v>0</v>
      </c>
      <c r="AB10" s="22">
        <v>149604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12006</v>
      </c>
      <c r="AJ10" s="22">
        <v>362943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1726405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6790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13429136</v>
      </c>
      <c r="P11" s="22">
        <v>0</v>
      </c>
      <c r="Q11" s="22">
        <v>595387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422</v>
      </c>
      <c r="AF11" s="22">
        <v>0</v>
      </c>
      <c r="AG11" s="22">
        <v>0</v>
      </c>
      <c r="AH11" s="22">
        <v>0</v>
      </c>
      <c r="AI11" s="22">
        <v>2208000</v>
      </c>
      <c r="AJ11" s="22">
        <v>339077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16578812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31665</v>
      </c>
      <c r="G12" s="22">
        <v>0</v>
      </c>
      <c r="H12" s="22">
        <v>299509</v>
      </c>
      <c r="I12" s="22">
        <v>10217</v>
      </c>
      <c r="J12" s="22">
        <v>11966</v>
      </c>
      <c r="K12" s="22">
        <v>0</v>
      </c>
      <c r="L12" s="22">
        <v>7214</v>
      </c>
      <c r="M12" s="22">
        <v>0</v>
      </c>
      <c r="N12" s="22">
        <v>0</v>
      </c>
      <c r="O12" s="22">
        <v>1144414</v>
      </c>
      <c r="P12" s="22">
        <v>0</v>
      </c>
      <c r="Q12" s="22">
        <v>0</v>
      </c>
      <c r="R12" s="22">
        <v>7493</v>
      </c>
      <c r="S12" s="22">
        <v>0</v>
      </c>
      <c r="T12" s="22">
        <v>829021</v>
      </c>
      <c r="U12" s="22">
        <v>257466</v>
      </c>
      <c r="V12" s="22">
        <v>0</v>
      </c>
      <c r="W12" s="22">
        <v>0</v>
      </c>
      <c r="X12" s="22">
        <v>251687</v>
      </c>
      <c r="Y12" s="22">
        <v>56808</v>
      </c>
      <c r="Z12" s="22">
        <v>0</v>
      </c>
      <c r="AA12" s="22">
        <v>0</v>
      </c>
      <c r="AB12" s="22">
        <v>89990</v>
      </c>
      <c r="AC12" s="22">
        <v>3651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814046</v>
      </c>
      <c r="AJ12" s="22">
        <v>19000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3834147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5724782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4111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5728893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3266000</v>
      </c>
      <c r="G14" s="22">
        <v>0</v>
      </c>
      <c r="H14" s="22">
        <v>0</v>
      </c>
      <c r="I14" s="22">
        <v>5970000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3024000</v>
      </c>
      <c r="P14" s="22">
        <v>0</v>
      </c>
      <c r="Q14" s="22">
        <v>0</v>
      </c>
      <c r="R14" s="22">
        <v>10000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2201000</v>
      </c>
      <c r="AF14" s="22">
        <v>0</v>
      </c>
      <c r="AG14" s="22">
        <v>0</v>
      </c>
      <c r="AH14" s="22">
        <v>0</v>
      </c>
      <c r="AI14" s="22">
        <v>5318000</v>
      </c>
      <c r="AJ14" s="22">
        <v>2578000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22367000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1000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1407000</v>
      </c>
      <c r="O15" s="22">
        <v>7899000</v>
      </c>
      <c r="P15" s="22">
        <v>0</v>
      </c>
      <c r="Q15" s="22">
        <v>37000</v>
      </c>
      <c r="R15" s="22">
        <v>0</v>
      </c>
      <c r="S15" s="22">
        <v>0</v>
      </c>
      <c r="T15" s="22">
        <v>357000</v>
      </c>
      <c r="U15" s="22">
        <v>13000</v>
      </c>
      <c r="V15" s="22">
        <v>0</v>
      </c>
      <c r="W15" s="22">
        <v>0</v>
      </c>
      <c r="X15" s="22">
        <v>6000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107000</v>
      </c>
      <c r="AE15" s="22">
        <v>0</v>
      </c>
      <c r="AF15" s="22">
        <v>0</v>
      </c>
      <c r="AG15" s="22">
        <v>0</v>
      </c>
      <c r="AH15" s="22">
        <v>0</v>
      </c>
      <c r="AI15" s="22">
        <v>1634000</v>
      </c>
      <c r="AJ15" s="22">
        <v>0</v>
      </c>
      <c r="AK15" s="22">
        <v>0</v>
      </c>
      <c r="AL15" s="22">
        <v>0</v>
      </c>
      <c r="AM15" s="22">
        <v>128000</v>
      </c>
      <c r="AN15" s="22">
        <v>0</v>
      </c>
      <c r="AO15" s="22">
        <v>0</v>
      </c>
      <c r="AP15" s="22">
        <v>11589000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722649</v>
      </c>
      <c r="G16" s="22">
        <v>0</v>
      </c>
      <c r="H16" s="22">
        <v>0</v>
      </c>
      <c r="I16" s="22">
        <v>221987</v>
      </c>
      <c r="J16" s="22">
        <v>0</v>
      </c>
      <c r="K16" s="22">
        <v>0</v>
      </c>
      <c r="L16" s="22">
        <v>396982</v>
      </c>
      <c r="M16" s="22">
        <v>0</v>
      </c>
      <c r="N16" s="22">
        <v>485000</v>
      </c>
      <c r="O16" s="22">
        <v>6989256</v>
      </c>
      <c r="P16" s="22">
        <v>0</v>
      </c>
      <c r="Q16" s="22">
        <v>0</v>
      </c>
      <c r="R16" s="22">
        <v>0</v>
      </c>
      <c r="S16" s="22">
        <v>0</v>
      </c>
      <c r="T16" s="22">
        <v>-628661</v>
      </c>
      <c r="U16" s="22">
        <v>607091</v>
      </c>
      <c r="V16" s="22">
        <v>0</v>
      </c>
      <c r="W16" s="22">
        <v>0</v>
      </c>
      <c r="X16" s="22">
        <v>16200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7983432</v>
      </c>
      <c r="AJ16" s="22">
        <v>5000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16798936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177174</v>
      </c>
      <c r="O17" s="22">
        <v>6693093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71280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1700149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8641696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-18235</v>
      </c>
      <c r="G18" s="22">
        <v>0</v>
      </c>
      <c r="H18" s="22">
        <v>0</v>
      </c>
      <c r="I18" s="22">
        <v>-372428</v>
      </c>
      <c r="J18" s="22">
        <v>0</v>
      </c>
      <c r="K18" s="22">
        <v>0</v>
      </c>
      <c r="L18" s="22">
        <v>0</v>
      </c>
      <c r="M18" s="22">
        <v>0</v>
      </c>
      <c r="N18" s="22">
        <v>328527</v>
      </c>
      <c r="O18" s="22">
        <v>20457758</v>
      </c>
      <c r="P18" s="22">
        <v>0</v>
      </c>
      <c r="Q18" s="22">
        <v>3191205</v>
      </c>
      <c r="R18" s="22">
        <v>219281</v>
      </c>
      <c r="S18" s="22">
        <v>0</v>
      </c>
      <c r="T18" s="22">
        <v>494801</v>
      </c>
      <c r="U18" s="22">
        <v>2473968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1329378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3575402</v>
      </c>
      <c r="AJ18" s="22">
        <v>47861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31727518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10142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592648</v>
      </c>
      <c r="P19" s="22">
        <v>0</v>
      </c>
      <c r="Q19" s="22">
        <v>0</v>
      </c>
      <c r="R19" s="22">
        <v>0</v>
      </c>
      <c r="S19" s="22">
        <v>0</v>
      </c>
      <c r="T19" s="22">
        <v>2241007</v>
      </c>
      <c r="U19" s="22">
        <v>1013816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43376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10000</v>
      </c>
      <c r="AJ19" s="22">
        <v>46308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3957297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27420</v>
      </c>
      <c r="P20" s="22">
        <v>0</v>
      </c>
      <c r="Q20" s="22">
        <v>0</v>
      </c>
      <c r="R20" s="22">
        <v>0</v>
      </c>
      <c r="S20" s="22">
        <v>0</v>
      </c>
      <c r="T20" s="22">
        <v>898924</v>
      </c>
      <c r="U20" s="22">
        <v>4662309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336022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5924675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2333947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23112</v>
      </c>
      <c r="W21" s="22">
        <v>0</v>
      </c>
      <c r="X21" s="22">
        <v>125547</v>
      </c>
      <c r="Y21" s="22">
        <v>0</v>
      </c>
      <c r="Z21" s="22">
        <v>0</v>
      </c>
      <c r="AA21" s="22">
        <v>2396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789240</v>
      </c>
      <c r="AJ21" s="22">
        <v>33586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3307828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463131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711835</v>
      </c>
      <c r="P22" s="22">
        <v>3227282</v>
      </c>
      <c r="Q22" s="22">
        <v>0</v>
      </c>
      <c r="R22" s="22">
        <v>0</v>
      </c>
      <c r="S22" s="22">
        <v>0</v>
      </c>
      <c r="T22" s="22">
        <v>909665</v>
      </c>
      <c r="U22" s="22">
        <v>20253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5332166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142685</v>
      </c>
      <c r="I23" s="22">
        <v>2029201</v>
      </c>
      <c r="J23" s="22">
        <v>0</v>
      </c>
      <c r="K23" s="22">
        <v>0</v>
      </c>
      <c r="L23" s="22">
        <v>0</v>
      </c>
      <c r="M23" s="22">
        <v>0</v>
      </c>
      <c r="N23" s="22">
        <v>44</v>
      </c>
      <c r="O23" s="22">
        <v>4824059</v>
      </c>
      <c r="P23" s="22">
        <v>0</v>
      </c>
      <c r="Q23" s="22">
        <v>3474620</v>
      </c>
      <c r="R23" s="22">
        <v>0</v>
      </c>
      <c r="S23" s="22">
        <v>0</v>
      </c>
      <c r="T23" s="22">
        <v>3070567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7661471</v>
      </c>
      <c r="AJ23" s="22">
        <v>4311370</v>
      </c>
      <c r="AK23" s="22">
        <v>0</v>
      </c>
      <c r="AL23" s="22">
        <v>0</v>
      </c>
      <c r="AM23" s="22">
        <v>0</v>
      </c>
      <c r="AN23" s="22">
        <v>0</v>
      </c>
      <c r="AO23" s="22">
        <v>730334</v>
      </c>
      <c r="AP23" s="22">
        <v>26244351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413756</v>
      </c>
      <c r="G24" s="22">
        <v>0</v>
      </c>
      <c r="H24" s="22">
        <v>0</v>
      </c>
      <c r="I24" s="22">
        <v>5598812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5960914</v>
      </c>
      <c r="P24" s="22">
        <v>0</v>
      </c>
      <c r="Q24" s="22">
        <v>4493880</v>
      </c>
      <c r="R24" s="22">
        <v>0</v>
      </c>
      <c r="S24" s="22">
        <v>0</v>
      </c>
      <c r="T24" s="22">
        <v>26998321</v>
      </c>
      <c r="U24" s="22">
        <v>17958233</v>
      </c>
      <c r="V24" s="22">
        <v>5806348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30091376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97321640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6596175</v>
      </c>
      <c r="P26" s="22">
        <v>140511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6736686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3768405</v>
      </c>
      <c r="P27" s="22">
        <v>0</v>
      </c>
      <c r="Q27" s="22">
        <v>0</v>
      </c>
      <c r="R27" s="22">
        <v>0</v>
      </c>
      <c r="S27" s="22">
        <v>0</v>
      </c>
      <c r="T27" s="22">
        <v>163740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54000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3986145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3393781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9753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1039667</v>
      </c>
      <c r="AH28" s="22">
        <v>0</v>
      </c>
      <c r="AI28" s="22">
        <v>86201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4529402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41714</v>
      </c>
      <c r="G29" s="22">
        <v>0</v>
      </c>
      <c r="H29" s="22">
        <v>0</v>
      </c>
      <c r="I29" s="22">
        <v>213746</v>
      </c>
      <c r="J29" s="22">
        <v>0</v>
      </c>
      <c r="K29" s="22">
        <v>0</v>
      </c>
      <c r="L29" s="22">
        <v>0</v>
      </c>
      <c r="M29" s="22">
        <v>0</v>
      </c>
      <c r="N29" s="22">
        <v>525031</v>
      </c>
      <c r="O29" s="22">
        <v>31403</v>
      </c>
      <c r="P29" s="22">
        <v>0</v>
      </c>
      <c r="Q29" s="22">
        <v>0</v>
      </c>
      <c r="R29" s="22">
        <v>0</v>
      </c>
      <c r="S29" s="22">
        <v>0</v>
      </c>
      <c r="T29" s="22">
        <v>584326</v>
      </c>
      <c r="U29" s="22">
        <v>1961024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3357244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20000</v>
      </c>
      <c r="F30" s="22">
        <v>36915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2625</v>
      </c>
      <c r="O30" s="22">
        <v>586836</v>
      </c>
      <c r="P30" s="22">
        <v>0</v>
      </c>
      <c r="Q30" s="22">
        <v>0</v>
      </c>
      <c r="R30" s="22">
        <v>0</v>
      </c>
      <c r="S30" s="22">
        <v>0</v>
      </c>
      <c r="T30" s="22">
        <v>1009317</v>
      </c>
      <c r="U30" s="22">
        <v>0</v>
      </c>
      <c r="V30" s="22">
        <v>0</v>
      </c>
      <c r="W30" s="22">
        <v>0</v>
      </c>
      <c r="X30" s="22">
        <v>33407</v>
      </c>
      <c r="Y30" s="22">
        <v>0</v>
      </c>
      <c r="Z30" s="22">
        <v>0</v>
      </c>
      <c r="AA30" s="22">
        <v>0</v>
      </c>
      <c r="AB30" s="22">
        <v>0</v>
      </c>
      <c r="AC30" s="22">
        <v>88262</v>
      </c>
      <c r="AD30" s="22">
        <v>0</v>
      </c>
      <c r="AE30" s="22">
        <v>0</v>
      </c>
      <c r="AF30" s="22">
        <v>0</v>
      </c>
      <c r="AG30" s="22">
        <v>75600</v>
      </c>
      <c r="AH30" s="22">
        <v>0</v>
      </c>
      <c r="AI30" s="22">
        <v>0</v>
      </c>
      <c r="AJ30" s="22">
        <v>23226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1876188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13252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25140</v>
      </c>
      <c r="P31" s="22">
        <v>0</v>
      </c>
      <c r="Q31" s="22">
        <v>0</v>
      </c>
      <c r="R31" s="22">
        <v>0</v>
      </c>
      <c r="S31" s="22">
        <v>0</v>
      </c>
      <c r="T31" s="22">
        <v>36426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74818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95929</v>
      </c>
      <c r="L32" s="22">
        <v>0</v>
      </c>
      <c r="M32" s="22">
        <v>0</v>
      </c>
      <c r="N32" s="22">
        <v>0</v>
      </c>
      <c r="O32" s="22">
        <v>5230061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891634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6217624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2869856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3787378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6657234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3592788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3592788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30500</v>
      </c>
      <c r="G35" s="22">
        <v>0</v>
      </c>
      <c r="H35" s="22">
        <v>0</v>
      </c>
      <c r="I35" s="22">
        <v>0</v>
      </c>
      <c r="J35" s="22">
        <v>57064</v>
      </c>
      <c r="K35" s="22">
        <v>0</v>
      </c>
      <c r="L35" s="22">
        <v>0</v>
      </c>
      <c r="M35" s="22">
        <v>0</v>
      </c>
      <c r="N35" s="22">
        <v>0</v>
      </c>
      <c r="O35" s="22">
        <v>1216102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550817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4000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1858483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2823869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2823869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17451620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4949935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22401555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17671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5721130</v>
      </c>
      <c r="P38" s="22">
        <v>0</v>
      </c>
      <c r="Q38" s="22">
        <v>0</v>
      </c>
      <c r="R38" s="22">
        <v>0</v>
      </c>
      <c r="S38" s="22">
        <v>0</v>
      </c>
      <c r="T38" s="22">
        <v>2098372</v>
      </c>
      <c r="U38" s="22">
        <v>167048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8004221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647078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371012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1018090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4481264</v>
      </c>
      <c r="G40" s="22">
        <v>0</v>
      </c>
      <c r="H40" s="22">
        <v>0</v>
      </c>
      <c r="I40" s="22">
        <v>0</v>
      </c>
      <c r="J40" s="22">
        <v>24500</v>
      </c>
      <c r="K40" s="22">
        <v>0</v>
      </c>
      <c r="L40" s="22">
        <v>0</v>
      </c>
      <c r="M40" s="22">
        <v>0</v>
      </c>
      <c r="N40" s="22">
        <v>0</v>
      </c>
      <c r="O40" s="22">
        <v>1251365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5757129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7556448</v>
      </c>
      <c r="P41" s="22">
        <v>0</v>
      </c>
      <c r="Q41" s="22">
        <v>0</v>
      </c>
      <c r="R41" s="22">
        <v>0</v>
      </c>
      <c r="S41" s="22">
        <v>0</v>
      </c>
      <c r="T41" s="22">
        <v>20008</v>
      </c>
      <c r="U41" s="22">
        <v>67874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49110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7693440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366036</v>
      </c>
      <c r="G42" s="22">
        <v>0</v>
      </c>
      <c r="H42" s="22">
        <v>0</v>
      </c>
      <c r="I42" s="22">
        <v>75137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3056078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172015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8000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3677266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67579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4148503</v>
      </c>
      <c r="P43" s="22">
        <v>0</v>
      </c>
      <c r="Q43" s="22">
        <v>0</v>
      </c>
      <c r="R43" s="22">
        <v>0</v>
      </c>
      <c r="S43" s="22">
        <v>0</v>
      </c>
      <c r="T43" s="22">
        <v>103607</v>
      </c>
      <c r="U43" s="22">
        <v>1114</v>
      </c>
      <c r="V43" s="22">
        <v>226096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1794019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6340918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9640955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66100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9707055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1082871</v>
      </c>
      <c r="O45" s="22">
        <v>2553202</v>
      </c>
      <c r="P45" s="22">
        <v>0</v>
      </c>
      <c r="Q45" s="22">
        <v>0</v>
      </c>
      <c r="R45" s="22">
        <v>0</v>
      </c>
      <c r="S45" s="22">
        <v>316501</v>
      </c>
      <c r="T45" s="22">
        <v>4772428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126379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8851381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534407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459177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43676</v>
      </c>
      <c r="AH46" s="22">
        <v>0</v>
      </c>
      <c r="AI46" s="22">
        <v>2796575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3833835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346666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2235636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1932264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4514566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98244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5106358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5204602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87251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471733</v>
      </c>
      <c r="P49" s="22">
        <v>0</v>
      </c>
      <c r="Q49" s="22">
        <v>0</v>
      </c>
      <c r="R49" s="22">
        <v>0</v>
      </c>
      <c r="S49" s="22">
        <v>0</v>
      </c>
      <c r="T49" s="22">
        <v>2274366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2833350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6758</v>
      </c>
      <c r="G50" s="22">
        <v>0</v>
      </c>
      <c r="H50" s="22">
        <v>0</v>
      </c>
      <c r="I50" s="22">
        <v>570515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4358198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170430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5105901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45044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534092</v>
      </c>
      <c r="P51" s="22">
        <v>0</v>
      </c>
      <c r="Q51" s="22">
        <v>0</v>
      </c>
      <c r="R51" s="22">
        <v>0</v>
      </c>
      <c r="S51" s="22">
        <v>0</v>
      </c>
      <c r="T51" s="22">
        <v>759586</v>
      </c>
      <c r="U51" s="22">
        <v>672738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2011460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33904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163638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197542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95514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7828331</v>
      </c>
      <c r="P54" s="22">
        <v>495841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8419686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3760131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1174370</v>
      </c>
      <c r="P55" s="22">
        <v>0</v>
      </c>
      <c r="Q55" s="22">
        <v>0</v>
      </c>
      <c r="R55" s="22">
        <v>0</v>
      </c>
      <c r="S55" s="22">
        <v>0</v>
      </c>
      <c r="T55" s="22">
        <v>10245845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15180346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1438756</v>
      </c>
      <c r="P57" s="22">
        <v>0</v>
      </c>
      <c r="Q57" s="22">
        <v>0</v>
      </c>
      <c r="R57" s="22">
        <v>0</v>
      </c>
      <c r="S57" s="22">
        <v>0</v>
      </c>
      <c r="T57" s="22">
        <v>14226391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494000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16159147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40000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530517</v>
      </c>
      <c r="P58" s="22">
        <v>0</v>
      </c>
      <c r="Q58" s="22">
        <v>0</v>
      </c>
      <c r="R58" s="22">
        <v>0</v>
      </c>
      <c r="S58" s="22">
        <v>0</v>
      </c>
      <c r="T58" s="22">
        <v>6292322</v>
      </c>
      <c r="U58" s="22">
        <v>101137</v>
      </c>
      <c r="V58" s="22">
        <v>0</v>
      </c>
      <c r="W58" s="22">
        <v>0</v>
      </c>
      <c r="X58" s="22">
        <v>0</v>
      </c>
      <c r="Y58" s="22">
        <v>651253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3216733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10831962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269772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772521</v>
      </c>
      <c r="P59" s="22">
        <v>0</v>
      </c>
      <c r="Q59" s="22">
        <v>0</v>
      </c>
      <c r="R59" s="22">
        <v>0</v>
      </c>
      <c r="S59" s="22">
        <v>0</v>
      </c>
      <c r="T59" s="22">
        <v>2640519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60176</v>
      </c>
      <c r="AC59" s="22">
        <v>183695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8000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3934683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24559</v>
      </c>
      <c r="G60" s="22">
        <v>2156500</v>
      </c>
      <c r="H60" s="22">
        <v>0</v>
      </c>
      <c r="I60" s="22">
        <v>27720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7285501</v>
      </c>
      <c r="P60" s="22">
        <v>0</v>
      </c>
      <c r="Q60" s="22">
        <v>0</v>
      </c>
      <c r="R60" s="22">
        <v>4923</v>
      </c>
      <c r="S60" s="22">
        <v>0</v>
      </c>
      <c r="T60" s="22">
        <v>0</v>
      </c>
      <c r="U60" s="22">
        <v>0</v>
      </c>
      <c r="V60" s="22">
        <v>23554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9522757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18722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126250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28156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173128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2334101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2334101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>
        <v>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149229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4089388</v>
      </c>
      <c r="P66" s="22">
        <v>0</v>
      </c>
      <c r="Q66" s="22">
        <v>254</v>
      </c>
      <c r="R66" s="22">
        <v>63570</v>
      </c>
      <c r="S66" s="22">
        <v>0</v>
      </c>
      <c r="T66" s="22">
        <v>728531</v>
      </c>
      <c r="U66" s="22">
        <v>3049785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76780</v>
      </c>
      <c r="AM66" s="22">
        <v>0</v>
      </c>
      <c r="AN66" s="22">
        <v>0</v>
      </c>
      <c r="AO66" s="22">
        <v>0</v>
      </c>
      <c r="AP66" s="22">
        <v>8157537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3134259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2886276</v>
      </c>
      <c r="P67" s="22">
        <v>0</v>
      </c>
      <c r="Q67" s="22">
        <v>0</v>
      </c>
      <c r="R67" s="22">
        <v>0</v>
      </c>
      <c r="S67" s="22">
        <v>0</v>
      </c>
      <c r="T67" s="22">
        <v>8273000</v>
      </c>
      <c r="U67" s="22">
        <v>1950392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16243927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28962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1411083</v>
      </c>
      <c r="P69" s="22">
        <v>0</v>
      </c>
      <c r="Q69" s="22">
        <v>0</v>
      </c>
      <c r="R69" s="22">
        <v>0</v>
      </c>
      <c r="S69" s="22">
        <v>0</v>
      </c>
      <c r="T69" s="22">
        <v>21201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50000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1511246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50623</v>
      </c>
      <c r="G70" s="22">
        <v>0</v>
      </c>
      <c r="H70" s="22">
        <v>0</v>
      </c>
      <c r="I70" s="22">
        <v>122166</v>
      </c>
      <c r="J70" s="22">
        <v>27999</v>
      </c>
      <c r="K70" s="22">
        <v>0</v>
      </c>
      <c r="L70" s="22">
        <v>0</v>
      </c>
      <c r="M70" s="22">
        <v>0</v>
      </c>
      <c r="N70" s="22">
        <v>0</v>
      </c>
      <c r="O70" s="22">
        <v>2060748</v>
      </c>
      <c r="P70" s="22">
        <v>0</v>
      </c>
      <c r="Q70" s="22">
        <v>0</v>
      </c>
      <c r="R70" s="22">
        <v>0</v>
      </c>
      <c r="S70" s="22">
        <v>0</v>
      </c>
      <c r="T70" s="22">
        <v>602086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82636</v>
      </c>
      <c r="AB70" s="22">
        <v>0</v>
      </c>
      <c r="AC70" s="22">
        <v>226718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112884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3285860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200548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200548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110000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4478338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149886</v>
      </c>
      <c r="AJ72" s="22">
        <v>25000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4763224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437710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92295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530005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258252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4709749</v>
      </c>
      <c r="P74" s="22">
        <v>0</v>
      </c>
      <c r="Q74" s="22">
        <v>0</v>
      </c>
      <c r="R74" s="22">
        <v>0</v>
      </c>
      <c r="S74" s="22">
        <v>0</v>
      </c>
      <c r="T74" s="22">
        <v>737613</v>
      </c>
      <c r="U74" s="22">
        <v>49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5705663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474577</v>
      </c>
      <c r="G75" s="22">
        <v>0</v>
      </c>
      <c r="H75" s="22">
        <v>0</v>
      </c>
      <c r="I75" s="22">
        <v>380919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10088958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10944454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3008960</v>
      </c>
      <c r="P76" s="22">
        <v>0</v>
      </c>
      <c r="Q76" s="22">
        <v>0</v>
      </c>
      <c r="R76" s="22">
        <v>0</v>
      </c>
      <c r="S76" s="22">
        <v>0</v>
      </c>
      <c r="T76" s="22">
        <v>1182708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4191668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197444</v>
      </c>
      <c r="P77" s="22">
        <v>0</v>
      </c>
      <c r="Q77" s="22">
        <v>0</v>
      </c>
      <c r="R77" s="22">
        <v>0</v>
      </c>
      <c r="S77" s="22">
        <v>0</v>
      </c>
      <c r="T77" s="22">
        <v>276090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20214</v>
      </c>
      <c r="AN77" s="22">
        <v>0</v>
      </c>
      <c r="AO77" s="22">
        <v>0</v>
      </c>
      <c r="AP77" s="22">
        <v>493748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872662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40000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912662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338443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338443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490050</v>
      </c>
      <c r="G80" s="22">
        <v>0</v>
      </c>
      <c r="H80" s="22">
        <v>0</v>
      </c>
      <c r="I80" s="22">
        <v>16364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39474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183996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729884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141546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4501164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382103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5024813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236838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236838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313942</v>
      </c>
      <c r="J83" s="22">
        <v>0</v>
      </c>
      <c r="K83" s="22">
        <v>0</v>
      </c>
      <c r="L83" s="22">
        <v>302122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711329</v>
      </c>
      <c r="U83" s="22">
        <v>664338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1473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15060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2008264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3000</v>
      </c>
      <c r="J84" s="22">
        <v>0</v>
      </c>
      <c r="K84" s="22">
        <v>0</v>
      </c>
      <c r="L84" s="22">
        <v>0</v>
      </c>
      <c r="M84" s="22">
        <v>0</v>
      </c>
      <c r="N84" s="22">
        <v>954295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373360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162736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1493391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3437531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61276</v>
      </c>
      <c r="V85" s="22">
        <v>39804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101572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3640183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48285</v>
      </c>
      <c r="P87" s="22">
        <v>0</v>
      </c>
      <c r="Q87" s="22">
        <v>0</v>
      </c>
      <c r="R87" s="22">
        <v>0</v>
      </c>
      <c r="S87" s="22">
        <v>0</v>
      </c>
      <c r="T87" s="22">
        <v>2325462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2373747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6093522</v>
      </c>
      <c r="P88" s="22">
        <v>0</v>
      </c>
      <c r="Q88" s="22">
        <v>0</v>
      </c>
      <c r="R88" s="22">
        <v>0</v>
      </c>
      <c r="S88" s="22">
        <v>0</v>
      </c>
      <c r="T88" s="22">
        <v>355464</v>
      </c>
      <c r="U88" s="22">
        <v>126865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6575851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23529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298646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30965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353140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20001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1509435</v>
      </c>
      <c r="P90" s="22">
        <v>0</v>
      </c>
      <c r="Q90" s="22">
        <v>972662</v>
      </c>
      <c r="R90" s="22">
        <v>0</v>
      </c>
      <c r="S90" s="22">
        <v>0</v>
      </c>
      <c r="T90" s="22">
        <v>29115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230959</v>
      </c>
      <c r="AF90" s="22">
        <v>0</v>
      </c>
      <c r="AG90" s="22">
        <v>0</v>
      </c>
      <c r="AH90" s="22">
        <v>0</v>
      </c>
      <c r="AI90" s="22">
        <v>6534816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9296988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/>
      <c r="G91" s="22"/>
      <c r="H91" s="22"/>
      <c r="I91" s="22"/>
      <c r="J91" s="22"/>
      <c r="K91" s="22"/>
      <c r="L91" s="22"/>
      <c r="M91" s="22"/>
      <c r="N91" s="22">
        <v>471917</v>
      </c>
      <c r="O91" s="22">
        <v>1165341</v>
      </c>
      <c r="P91" s="22"/>
      <c r="Q91" s="22"/>
      <c r="R91" s="22">
        <v>73623</v>
      </c>
      <c r="S91" s="22"/>
      <c r="T91" s="22">
        <v>326150</v>
      </c>
      <c r="U91" s="22">
        <v>790021</v>
      </c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>
        <v>2827052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29338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144883</v>
      </c>
      <c r="P92" s="22">
        <v>0</v>
      </c>
      <c r="Q92" s="22">
        <v>0</v>
      </c>
      <c r="R92" s="22">
        <v>0</v>
      </c>
      <c r="S92" s="22">
        <v>0</v>
      </c>
      <c r="T92" s="22">
        <v>357777</v>
      </c>
      <c r="U92" s="22">
        <v>547274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30465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1109737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60007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79000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139007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52943</v>
      </c>
      <c r="I94" s="22">
        <v>5156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1430034</v>
      </c>
      <c r="P94" s="22">
        <v>0</v>
      </c>
      <c r="Q94" s="22">
        <v>0</v>
      </c>
      <c r="R94" s="22">
        <v>0</v>
      </c>
      <c r="S94" s="22">
        <v>0</v>
      </c>
      <c r="T94" s="22">
        <v>113967</v>
      </c>
      <c r="U94" s="22">
        <v>100453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9157607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557228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11417388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1563775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1563775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2076851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2076851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1726205</v>
      </c>
      <c r="I97" s="22">
        <v>1944083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1074165</v>
      </c>
      <c r="P97" s="22">
        <v>0</v>
      </c>
      <c r="Q97" s="22">
        <v>0</v>
      </c>
      <c r="R97" s="22">
        <v>0</v>
      </c>
      <c r="S97" s="22">
        <v>0</v>
      </c>
      <c r="T97" s="22">
        <v>20026</v>
      </c>
      <c r="U97" s="22">
        <v>690710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220291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5675480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360332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100000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460332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83936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1823303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648182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2555421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837746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50000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887746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4200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2927116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147526</v>
      </c>
      <c r="AJ101" s="22">
        <v>5938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3084780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617261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24929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57166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699356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233367</v>
      </c>
      <c r="P103" s="22">
        <v>0</v>
      </c>
      <c r="Q103" s="22">
        <v>0</v>
      </c>
      <c r="R103" s="22">
        <v>0</v>
      </c>
      <c r="S103" s="22">
        <v>0</v>
      </c>
      <c r="T103" s="22">
        <v>255415</v>
      </c>
      <c r="U103" s="22">
        <v>115027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603809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2339188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2339188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1283450</v>
      </c>
      <c r="P105" s="22">
        <v>0</v>
      </c>
      <c r="Q105" s="22">
        <v>0</v>
      </c>
      <c r="R105" s="22">
        <v>311790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1088182</v>
      </c>
      <c r="AG105" s="22">
        <v>0</v>
      </c>
      <c r="AH105" s="22">
        <v>0</v>
      </c>
      <c r="AI105" s="22">
        <v>101513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2784935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3294932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220959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3515891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7990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763002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12750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220265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1004007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125094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505934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7466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7900</v>
      </c>
      <c r="AN108" s="22">
        <v>0</v>
      </c>
      <c r="AO108" s="22">
        <v>0</v>
      </c>
      <c r="AP108" s="22">
        <v>646394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5030405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903223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480287</v>
      </c>
      <c r="V109" s="22">
        <v>593569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593676</v>
      </c>
      <c r="AJ109" s="22">
        <v>413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7601573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2172110</v>
      </c>
      <c r="P110" s="22">
        <v>0</v>
      </c>
      <c r="Q110" s="22">
        <v>0</v>
      </c>
      <c r="R110" s="22">
        <v>0</v>
      </c>
      <c r="S110" s="22">
        <v>0</v>
      </c>
      <c r="T110" s="22">
        <v>2711478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4883588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23000</v>
      </c>
      <c r="G111" s="22">
        <v>0</v>
      </c>
      <c r="H111" s="22">
        <v>0</v>
      </c>
      <c r="I111" s="22">
        <v>0</v>
      </c>
      <c r="J111" s="22">
        <v>2108</v>
      </c>
      <c r="K111" s="22">
        <v>0</v>
      </c>
      <c r="L111" s="22">
        <v>0</v>
      </c>
      <c r="M111" s="22">
        <v>0</v>
      </c>
      <c r="N111" s="22">
        <v>1637740</v>
      </c>
      <c r="O111" s="22">
        <v>0</v>
      </c>
      <c r="P111" s="22">
        <v>0</v>
      </c>
      <c r="Q111" s="22">
        <v>0</v>
      </c>
      <c r="R111" s="22">
        <v>77932</v>
      </c>
      <c r="S111" s="22">
        <v>0</v>
      </c>
      <c r="T111" s="22">
        <v>64700</v>
      </c>
      <c r="U111" s="22">
        <v>205038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15457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2025975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159475</v>
      </c>
      <c r="J112" s="22">
        <v>0</v>
      </c>
      <c r="K112" s="22">
        <v>0</v>
      </c>
      <c r="L112" s="22">
        <v>0</v>
      </c>
      <c r="M112" s="22">
        <v>0</v>
      </c>
      <c r="N112" s="22">
        <v>70000</v>
      </c>
      <c r="O112" s="22">
        <v>32544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641933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25000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928952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237059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1053980</v>
      </c>
      <c r="P113" s="22">
        <v>0</v>
      </c>
      <c r="Q113" s="22">
        <v>0</v>
      </c>
      <c r="R113" s="22">
        <v>0</v>
      </c>
      <c r="S113" s="22">
        <v>0</v>
      </c>
      <c r="T113" s="22">
        <v>5136002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269794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6696835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807723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11972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819695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110423</v>
      </c>
      <c r="P115" s="22">
        <v>0</v>
      </c>
      <c r="Q115" s="22">
        <v>0</v>
      </c>
      <c r="R115" s="22">
        <v>0</v>
      </c>
      <c r="S115" s="22">
        <v>0</v>
      </c>
      <c r="T115" s="22">
        <v>268222</v>
      </c>
      <c r="U115" s="22">
        <v>91713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470358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27615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160863</v>
      </c>
      <c r="P116" s="22">
        <v>0</v>
      </c>
      <c r="Q116" s="22">
        <v>0</v>
      </c>
      <c r="R116" s="22">
        <v>0</v>
      </c>
      <c r="S116" s="22">
        <v>0</v>
      </c>
      <c r="T116" s="22">
        <v>214143</v>
      </c>
      <c r="U116" s="22">
        <v>8864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7796</v>
      </c>
      <c r="AJ116" s="22">
        <v>0</v>
      </c>
      <c r="AK116" s="22">
        <v>0</v>
      </c>
      <c r="AL116" s="22">
        <v>0</v>
      </c>
      <c r="AM116" s="22">
        <v>4750</v>
      </c>
      <c r="AN116" s="22">
        <v>0</v>
      </c>
      <c r="AO116" s="22">
        <v>0</v>
      </c>
      <c r="AP116" s="22">
        <v>424031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2130505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220020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1348056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3698581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2171718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281610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2453328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1720498</v>
      </c>
      <c r="P119" s="22">
        <v>0</v>
      </c>
      <c r="Q119" s="22">
        <v>0</v>
      </c>
      <c r="R119" s="22">
        <v>0</v>
      </c>
      <c r="S119" s="22">
        <v>0</v>
      </c>
      <c r="T119" s="22">
        <v>460219</v>
      </c>
      <c r="U119" s="22">
        <v>642075</v>
      </c>
      <c r="V119" s="22">
        <v>0</v>
      </c>
      <c r="W119" s="22">
        <v>0</v>
      </c>
      <c r="X119" s="22">
        <v>0</v>
      </c>
      <c r="Y119" s="22">
        <v>667566</v>
      </c>
      <c r="Z119" s="22">
        <v>0</v>
      </c>
      <c r="AA119" s="22">
        <v>457285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466984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4414627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528815</v>
      </c>
      <c r="O120" s="22">
        <v>460214</v>
      </c>
      <c r="P120" s="22">
        <v>0</v>
      </c>
      <c r="Q120" s="22">
        <v>0</v>
      </c>
      <c r="R120" s="22">
        <v>0</v>
      </c>
      <c r="S120" s="22">
        <v>0</v>
      </c>
      <c r="T120" s="22">
        <v>87456</v>
      </c>
      <c r="U120" s="22">
        <v>10691288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14522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11782295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3400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646555</v>
      </c>
      <c r="U121" s="22">
        <v>0</v>
      </c>
      <c r="V121" s="22">
        <v>0</v>
      </c>
      <c r="W121" s="22">
        <v>0</v>
      </c>
      <c r="X121" s="22">
        <v>23221</v>
      </c>
      <c r="Y121" s="22">
        <v>0</v>
      </c>
      <c r="Z121" s="22">
        <v>0</v>
      </c>
      <c r="AA121" s="22">
        <v>0</v>
      </c>
      <c r="AB121" s="22">
        <v>16219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689395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39681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2217492</v>
      </c>
      <c r="P122" s="22">
        <v>0</v>
      </c>
      <c r="Q122" s="22">
        <v>0</v>
      </c>
      <c r="R122" s="22">
        <v>0</v>
      </c>
      <c r="S122" s="22">
        <v>0</v>
      </c>
      <c r="T122" s="22">
        <v>18910</v>
      </c>
      <c r="U122" s="22">
        <v>32890</v>
      </c>
      <c r="V122" s="22">
        <v>57187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796207</v>
      </c>
      <c r="AE122" s="22">
        <v>0</v>
      </c>
      <c r="AF122" s="22">
        <v>0</v>
      </c>
      <c r="AG122" s="22">
        <v>0</v>
      </c>
      <c r="AH122" s="22">
        <v>0</v>
      </c>
      <c r="AI122" s="22">
        <v>27230</v>
      </c>
      <c r="AJ122" s="22">
        <v>1644356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4833953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51227</v>
      </c>
      <c r="G123" s="22">
        <v>0</v>
      </c>
      <c r="H123" s="22">
        <v>0</v>
      </c>
      <c r="I123" s="22">
        <v>113357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114476</v>
      </c>
      <c r="P123" s="22">
        <v>0</v>
      </c>
      <c r="Q123" s="22">
        <v>0</v>
      </c>
      <c r="R123" s="22">
        <v>261250</v>
      </c>
      <c r="S123" s="22">
        <v>0</v>
      </c>
      <c r="T123" s="22">
        <v>100000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76222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716532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164948</v>
      </c>
      <c r="P124" s="22">
        <v>0</v>
      </c>
      <c r="Q124" s="22">
        <v>0</v>
      </c>
      <c r="R124" s="22">
        <v>0</v>
      </c>
      <c r="S124" s="22">
        <v>0</v>
      </c>
      <c r="T124" s="22">
        <v>644891</v>
      </c>
      <c r="U124" s="22">
        <v>484619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121960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1416418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352264</v>
      </c>
      <c r="P125" s="22">
        <v>0</v>
      </c>
      <c r="Q125" s="22">
        <v>0</v>
      </c>
      <c r="R125" s="22">
        <v>52590</v>
      </c>
      <c r="S125" s="22">
        <v>0</v>
      </c>
      <c r="T125" s="22">
        <v>0</v>
      </c>
      <c r="U125" s="22">
        <v>0</v>
      </c>
      <c r="V125" s="22">
        <v>30388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17941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453183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1081407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4404256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8430</v>
      </c>
      <c r="AJ126" s="22">
        <v>0</v>
      </c>
      <c r="AK126" s="22">
        <v>0</v>
      </c>
      <c r="AL126" s="22">
        <v>0</v>
      </c>
      <c r="AM126" s="22">
        <v>0</v>
      </c>
      <c r="AN126" s="22">
        <v>78422</v>
      </c>
      <c r="AO126" s="22">
        <v>0</v>
      </c>
      <c r="AP126" s="22">
        <v>5572515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31895</v>
      </c>
      <c r="G127" s="22">
        <v>0</v>
      </c>
      <c r="H127" s="22">
        <v>0</v>
      </c>
      <c r="I127" s="22">
        <v>21700</v>
      </c>
      <c r="J127" s="22">
        <v>0</v>
      </c>
      <c r="K127" s="22">
        <v>0</v>
      </c>
      <c r="L127" s="22">
        <v>0</v>
      </c>
      <c r="M127" s="22">
        <v>0</v>
      </c>
      <c r="N127" s="22">
        <v>13500</v>
      </c>
      <c r="O127" s="22">
        <v>0</v>
      </c>
      <c r="P127" s="22">
        <v>0</v>
      </c>
      <c r="Q127" s="22">
        <v>0</v>
      </c>
      <c r="R127" s="22">
        <v>61333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304427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110514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136957</v>
      </c>
      <c r="AP127" s="22">
        <v>680326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574204</v>
      </c>
      <c r="P128" s="22">
        <v>0</v>
      </c>
      <c r="Q128" s="22">
        <v>0</v>
      </c>
      <c r="R128" s="22">
        <v>0</v>
      </c>
      <c r="S128" s="22">
        <v>0</v>
      </c>
      <c r="T128" s="22">
        <v>360000</v>
      </c>
      <c r="U128" s="22">
        <v>1552710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2486914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811884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1775800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65229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2652913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33326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6956011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6989337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33049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33049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838781</v>
      </c>
      <c r="J132" s="22">
        <v>9464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174039</v>
      </c>
      <c r="U132" s="22">
        <v>3818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153864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574100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1754066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96574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19500</v>
      </c>
      <c r="P133" s="22">
        <v>0</v>
      </c>
      <c r="Q133" s="22">
        <v>0</v>
      </c>
      <c r="R133" s="22">
        <v>0</v>
      </c>
      <c r="S133" s="22">
        <v>0</v>
      </c>
      <c r="T133" s="22">
        <v>291452</v>
      </c>
      <c r="U133" s="22">
        <v>481191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20961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909678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93606</v>
      </c>
      <c r="J134" s="22">
        <v>0</v>
      </c>
      <c r="K134" s="22">
        <v>0</v>
      </c>
      <c r="L134" s="22">
        <v>0</v>
      </c>
      <c r="M134" s="22">
        <v>0</v>
      </c>
      <c r="N134" s="22">
        <v>358522</v>
      </c>
      <c r="O134" s="22">
        <v>716681</v>
      </c>
      <c r="P134" s="22">
        <v>0</v>
      </c>
      <c r="Q134" s="22">
        <v>0</v>
      </c>
      <c r="R134" s="22">
        <v>0</v>
      </c>
      <c r="S134" s="22">
        <v>0</v>
      </c>
      <c r="T134" s="22">
        <v>224112</v>
      </c>
      <c r="U134" s="22">
        <v>66250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50465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450118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1959754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2333095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133617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2466712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153857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5542907</v>
      </c>
      <c r="P136" s="22">
        <v>0</v>
      </c>
      <c r="Q136" s="22">
        <v>0</v>
      </c>
      <c r="R136" s="22">
        <v>32630</v>
      </c>
      <c r="S136" s="22">
        <v>0</v>
      </c>
      <c r="T136" s="22">
        <v>590950</v>
      </c>
      <c r="U136" s="22">
        <v>64636</v>
      </c>
      <c r="V136" s="22">
        <v>0</v>
      </c>
      <c r="W136" s="22">
        <v>0</v>
      </c>
      <c r="X136" s="22">
        <v>4885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6389865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793049</v>
      </c>
      <c r="P137" s="22">
        <v>0</v>
      </c>
      <c r="Q137" s="22">
        <v>0</v>
      </c>
      <c r="R137" s="22">
        <v>0</v>
      </c>
      <c r="S137" s="22">
        <v>0</v>
      </c>
      <c r="T137" s="22">
        <v>1859159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734151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3386359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1195588</v>
      </c>
      <c r="P138" s="22">
        <v>0</v>
      </c>
      <c r="Q138" s="22">
        <v>0</v>
      </c>
      <c r="R138" s="22">
        <v>0</v>
      </c>
      <c r="S138" s="22">
        <v>0</v>
      </c>
      <c r="T138" s="22">
        <v>472980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970602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2639170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83725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183993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1</v>
      </c>
      <c r="AH139" s="22">
        <v>0</v>
      </c>
      <c r="AI139" s="22">
        <v>64348</v>
      </c>
      <c r="AJ139" s="22">
        <v>26505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358572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27136</v>
      </c>
      <c r="P140" s="22">
        <v>0</v>
      </c>
      <c r="Q140" s="22">
        <v>0</v>
      </c>
      <c r="R140" s="22">
        <v>0</v>
      </c>
      <c r="S140" s="22">
        <v>0</v>
      </c>
      <c r="T140" s="22">
        <v>8783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35919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391810</v>
      </c>
      <c r="P141" s="22">
        <v>0</v>
      </c>
      <c r="Q141" s="22">
        <v>0</v>
      </c>
      <c r="R141" s="22">
        <v>0</v>
      </c>
      <c r="S141" s="22">
        <v>0</v>
      </c>
      <c r="T141" s="22">
        <v>2301537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125000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2818347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16571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8000</v>
      </c>
      <c r="O142" s="22">
        <v>458927</v>
      </c>
      <c r="P142" s="22">
        <v>0</v>
      </c>
      <c r="Q142" s="22">
        <v>0</v>
      </c>
      <c r="R142" s="22">
        <v>0</v>
      </c>
      <c r="S142" s="22">
        <v>0</v>
      </c>
      <c r="T142" s="22">
        <v>291567</v>
      </c>
      <c r="U142" s="22">
        <v>12335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94612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882012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108872</v>
      </c>
      <c r="L143" s="22">
        <v>0</v>
      </c>
      <c r="M143" s="22">
        <v>0</v>
      </c>
      <c r="N143" s="22">
        <v>0</v>
      </c>
      <c r="O143" s="22">
        <v>163256</v>
      </c>
      <c r="P143" s="22">
        <v>0</v>
      </c>
      <c r="Q143" s="22">
        <v>0</v>
      </c>
      <c r="R143" s="22">
        <v>0</v>
      </c>
      <c r="S143" s="22">
        <v>0</v>
      </c>
      <c r="T143" s="22">
        <v>483569</v>
      </c>
      <c r="U143" s="22">
        <v>573672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372455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1701824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98524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379112</v>
      </c>
      <c r="P144" s="22">
        <v>0</v>
      </c>
      <c r="Q144" s="22">
        <v>0</v>
      </c>
      <c r="R144" s="22">
        <v>0</v>
      </c>
      <c r="S144" s="22">
        <v>0</v>
      </c>
      <c r="T144" s="22">
        <v>702548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167827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1348011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56605</v>
      </c>
      <c r="P145" s="22">
        <v>0</v>
      </c>
      <c r="Q145" s="22">
        <v>0</v>
      </c>
      <c r="R145" s="22">
        <v>0</v>
      </c>
      <c r="S145" s="22">
        <v>0</v>
      </c>
      <c r="T145" s="22">
        <v>1657994</v>
      </c>
      <c r="U145" s="22">
        <v>174476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983435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2872510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39211</v>
      </c>
      <c r="P146" s="22">
        <v>0</v>
      </c>
      <c r="Q146" s="22">
        <v>0</v>
      </c>
      <c r="R146" s="22">
        <v>0</v>
      </c>
      <c r="S146" s="22">
        <v>0</v>
      </c>
      <c r="T146" s="22">
        <v>123525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6929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169665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261417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14329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119000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394746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178979</v>
      </c>
      <c r="P148" s="22">
        <v>0</v>
      </c>
      <c r="Q148" s="22">
        <v>0</v>
      </c>
      <c r="R148" s="22">
        <v>0</v>
      </c>
      <c r="S148" s="22">
        <v>0</v>
      </c>
      <c r="T148" s="22">
        <v>57000</v>
      </c>
      <c r="U148" s="22">
        <v>91115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73218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400312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78200</v>
      </c>
      <c r="G149" s="22">
        <v>0</v>
      </c>
      <c r="H149" s="22">
        <v>0</v>
      </c>
      <c r="I149" s="22">
        <v>1000000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5491416</v>
      </c>
      <c r="P149" s="22">
        <v>0</v>
      </c>
      <c r="Q149" s="22">
        <v>115645</v>
      </c>
      <c r="R149" s="22">
        <v>159135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3980729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10825125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362111</v>
      </c>
      <c r="P150" s="22">
        <v>0</v>
      </c>
      <c r="Q150" s="22">
        <v>0</v>
      </c>
      <c r="R150" s="22">
        <v>0</v>
      </c>
      <c r="S150" s="22">
        <v>0</v>
      </c>
      <c r="T150" s="22">
        <v>23155</v>
      </c>
      <c r="U150" s="22">
        <v>250965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636231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45151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974054</v>
      </c>
      <c r="P151" s="22">
        <v>0</v>
      </c>
      <c r="Q151" s="22">
        <v>0</v>
      </c>
      <c r="R151" s="22">
        <v>0</v>
      </c>
      <c r="S151" s="22">
        <v>0</v>
      </c>
      <c r="T151" s="22">
        <v>577554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185961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1782720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19167</v>
      </c>
      <c r="G152" s="22">
        <v>0</v>
      </c>
      <c r="H152" s="22">
        <v>0</v>
      </c>
      <c r="I152" s="22">
        <v>81998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7069408</v>
      </c>
      <c r="P152" s="22">
        <v>0</v>
      </c>
      <c r="Q152" s="22">
        <v>0</v>
      </c>
      <c r="R152" s="22">
        <v>0</v>
      </c>
      <c r="S152" s="22">
        <v>0</v>
      </c>
      <c r="T152" s="22">
        <v>1983847</v>
      </c>
      <c r="U152" s="22">
        <v>672449</v>
      </c>
      <c r="V152" s="22">
        <v>31551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442729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10301149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376657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832657</v>
      </c>
      <c r="P153" s="22">
        <v>0</v>
      </c>
      <c r="Q153" s="22">
        <v>0</v>
      </c>
      <c r="R153" s="22">
        <v>0</v>
      </c>
      <c r="S153" s="22">
        <v>0</v>
      </c>
      <c r="T153" s="22">
        <v>190000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11900</v>
      </c>
      <c r="AA153" s="22">
        <v>0</v>
      </c>
      <c r="AB153" s="22">
        <v>10000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1207002</v>
      </c>
      <c r="AJ153" s="22">
        <v>-144918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2483298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142707</v>
      </c>
      <c r="P154" s="22">
        <v>0</v>
      </c>
      <c r="Q154" s="22">
        <v>0</v>
      </c>
      <c r="R154" s="22">
        <v>0</v>
      </c>
      <c r="S154" s="22">
        <v>0</v>
      </c>
      <c r="T154" s="22">
        <v>1064890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52802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1260399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889598</v>
      </c>
      <c r="P155" s="22">
        <v>491746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1381344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1989858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374957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2364815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116956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856641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38148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7776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1019521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2117035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921776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3038811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92513</v>
      </c>
      <c r="G160" s="22">
        <v>304176</v>
      </c>
      <c r="H160" s="22">
        <v>352608</v>
      </c>
      <c r="I160" s="22">
        <v>38095</v>
      </c>
      <c r="J160" s="22">
        <v>0</v>
      </c>
      <c r="K160" s="22">
        <v>0</v>
      </c>
      <c r="L160" s="22">
        <v>0</v>
      </c>
      <c r="M160" s="22">
        <v>0</v>
      </c>
      <c r="N160" s="22">
        <v>15000</v>
      </c>
      <c r="O160" s="22">
        <v>3428686</v>
      </c>
      <c r="P160" s="22">
        <v>5374</v>
      </c>
      <c r="Q160" s="22">
        <v>0</v>
      </c>
      <c r="R160" s="22">
        <v>0</v>
      </c>
      <c r="S160" s="22">
        <v>0</v>
      </c>
      <c r="T160" s="22">
        <v>0</v>
      </c>
      <c r="U160" s="22">
        <v>261000</v>
      </c>
      <c r="V160" s="22">
        <v>0</v>
      </c>
      <c r="W160" s="22">
        <v>0</v>
      </c>
      <c r="X160" s="22">
        <v>267392</v>
      </c>
      <c r="Y160" s="22">
        <v>0</v>
      </c>
      <c r="Z160" s="22">
        <v>0</v>
      </c>
      <c r="AA160" s="22">
        <v>0</v>
      </c>
      <c r="AB160" s="22">
        <v>81410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1250211</v>
      </c>
      <c r="AJ160" s="22">
        <v>160724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6257189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240487</v>
      </c>
      <c r="P161" s="22">
        <v>0</v>
      </c>
      <c r="Q161" s="22">
        <v>0</v>
      </c>
      <c r="R161" s="22">
        <v>0</v>
      </c>
      <c r="S161" s="22">
        <v>0</v>
      </c>
      <c r="T161" s="22">
        <v>36246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432097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708830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56500</v>
      </c>
      <c r="Q162" s="22">
        <v>0</v>
      </c>
      <c r="R162" s="22">
        <v>0</v>
      </c>
      <c r="S162" s="22">
        <v>0</v>
      </c>
      <c r="T162" s="22">
        <v>354973</v>
      </c>
      <c r="U162" s="22">
        <v>354974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766447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114943</v>
      </c>
      <c r="M163" s="22">
        <v>0</v>
      </c>
      <c r="N163" s="22">
        <v>0</v>
      </c>
      <c r="O163" s="22">
        <v>100000</v>
      </c>
      <c r="P163" s="22">
        <v>0</v>
      </c>
      <c r="Q163" s="22">
        <v>0</v>
      </c>
      <c r="R163" s="22">
        <v>0</v>
      </c>
      <c r="S163" s="22">
        <v>0</v>
      </c>
      <c r="T163" s="22">
        <v>1428467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377015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2020425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1602392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1602392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198628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738359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373611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1310598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29879</v>
      </c>
      <c r="S166" s="22">
        <v>0</v>
      </c>
      <c r="T166" s="22">
        <v>1104410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1134289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194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30291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20440</v>
      </c>
      <c r="AI167" s="22">
        <v>259669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310594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865870</v>
      </c>
      <c r="P168" s="22">
        <v>0</v>
      </c>
      <c r="Q168" s="22">
        <v>0</v>
      </c>
      <c r="R168" s="22">
        <v>0</v>
      </c>
      <c r="S168" s="22">
        <v>0</v>
      </c>
      <c r="T168" s="22">
        <v>8599</v>
      </c>
      <c r="U168" s="22">
        <v>2676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877145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872652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33914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1450732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20785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2378083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666</v>
      </c>
      <c r="G170" s="22">
        <v>0</v>
      </c>
      <c r="H170" s="22">
        <v>0</v>
      </c>
      <c r="I170" s="22">
        <v>423456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2036905</v>
      </c>
      <c r="P170" s="22">
        <v>0</v>
      </c>
      <c r="Q170" s="22">
        <v>0</v>
      </c>
      <c r="R170" s="22">
        <v>0</v>
      </c>
      <c r="S170" s="22">
        <v>0</v>
      </c>
      <c r="T170" s="22">
        <v>1498973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2534958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6494958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10000</v>
      </c>
      <c r="K171" s="22">
        <v>0</v>
      </c>
      <c r="L171" s="22">
        <v>0</v>
      </c>
      <c r="M171" s="22">
        <v>0</v>
      </c>
      <c r="N171" s="22">
        <v>37950</v>
      </c>
      <c r="O171" s="22">
        <v>60600</v>
      </c>
      <c r="P171" s="22">
        <v>0</v>
      </c>
      <c r="Q171" s="22">
        <v>0</v>
      </c>
      <c r="R171" s="22">
        <v>0</v>
      </c>
      <c r="S171" s="22">
        <v>0</v>
      </c>
      <c r="T171" s="22">
        <v>27435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135985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525971</v>
      </c>
      <c r="P172" s="22">
        <v>0</v>
      </c>
      <c r="Q172" s="22">
        <v>0</v>
      </c>
      <c r="R172" s="22">
        <v>0</v>
      </c>
      <c r="S172" s="22">
        <v>0</v>
      </c>
      <c r="T172" s="22">
        <v>419390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945361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3108498</v>
      </c>
      <c r="P173" s="22">
        <v>31526</v>
      </c>
      <c r="Q173" s="22">
        <v>51997</v>
      </c>
      <c r="R173" s="22">
        <v>0</v>
      </c>
      <c r="S173" s="22">
        <v>0</v>
      </c>
      <c r="T173" s="22">
        <v>400000</v>
      </c>
      <c r="U173" s="22">
        <v>230728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571624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4394373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229438</v>
      </c>
      <c r="G174" s="22">
        <v>0</v>
      </c>
      <c r="H174" s="22">
        <v>0</v>
      </c>
      <c r="I174" s="22">
        <v>3886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10851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244175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342242</v>
      </c>
      <c r="J175" s="22">
        <v>0</v>
      </c>
      <c r="K175" s="22">
        <v>0</v>
      </c>
      <c r="L175" s="22">
        <v>0</v>
      </c>
      <c r="M175" s="22">
        <v>0</v>
      </c>
      <c r="N175" s="22">
        <v>373401</v>
      </c>
      <c r="O175" s="22">
        <v>455088</v>
      </c>
      <c r="P175" s="22">
        <v>0</v>
      </c>
      <c r="Q175" s="22">
        <v>0</v>
      </c>
      <c r="R175" s="22">
        <v>0</v>
      </c>
      <c r="S175" s="22">
        <v>0</v>
      </c>
      <c r="T175" s="22">
        <v>7618174</v>
      </c>
      <c r="U175" s="22">
        <v>909681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154740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9853326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252837</v>
      </c>
      <c r="G177" s="22">
        <v>0</v>
      </c>
      <c r="H177" s="22">
        <v>0</v>
      </c>
      <c r="I177" s="22">
        <v>96761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695322</v>
      </c>
      <c r="P177" s="22">
        <v>0</v>
      </c>
      <c r="Q177" s="22">
        <v>0</v>
      </c>
      <c r="R177" s="22">
        <v>123328</v>
      </c>
      <c r="S177" s="22">
        <v>0</v>
      </c>
      <c r="T177" s="22">
        <v>349173</v>
      </c>
      <c r="U177" s="22">
        <v>7673871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447446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9638738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632145</v>
      </c>
      <c r="G178" s="22">
        <v>0</v>
      </c>
      <c r="H178" s="22">
        <v>0</v>
      </c>
      <c r="I178" s="22">
        <v>0</v>
      </c>
      <c r="J178" s="22">
        <v>75</v>
      </c>
      <c r="K178" s="22">
        <v>0</v>
      </c>
      <c r="L178" s="22">
        <v>0</v>
      </c>
      <c r="M178" s="22">
        <v>0</v>
      </c>
      <c r="N178" s="22">
        <v>0</v>
      </c>
      <c r="O178" s="22">
        <v>2465615</v>
      </c>
      <c r="P178" s="22">
        <v>0</v>
      </c>
      <c r="Q178" s="22">
        <v>0</v>
      </c>
      <c r="R178" s="22">
        <v>0</v>
      </c>
      <c r="S178" s="22">
        <v>0</v>
      </c>
      <c r="T178" s="22">
        <v>2195616</v>
      </c>
      <c r="U178" s="22">
        <v>0</v>
      </c>
      <c r="V178" s="22">
        <v>0</v>
      </c>
      <c r="W178" s="22">
        <v>0</v>
      </c>
      <c r="X178" s="22">
        <v>57417</v>
      </c>
      <c r="Y178" s="22">
        <v>0</v>
      </c>
      <c r="Z178" s="22">
        <v>0</v>
      </c>
      <c r="AA178" s="22">
        <v>0</v>
      </c>
      <c r="AB178" s="22">
        <v>35596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70107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5456571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247229</v>
      </c>
      <c r="P179" s="22">
        <v>0</v>
      </c>
      <c r="Q179" s="22">
        <v>0</v>
      </c>
      <c r="R179" s="22">
        <v>34198</v>
      </c>
      <c r="S179" s="22">
        <v>0</v>
      </c>
      <c r="T179" s="22">
        <v>139099</v>
      </c>
      <c r="U179" s="22">
        <v>12614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433140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3727807</v>
      </c>
      <c r="P180" s="22">
        <v>0</v>
      </c>
      <c r="Q180" s="22">
        <v>0</v>
      </c>
      <c r="R180" s="22">
        <v>0</v>
      </c>
      <c r="S180" s="22">
        <v>0</v>
      </c>
      <c r="T180" s="22">
        <v>304249</v>
      </c>
      <c r="U180" s="22">
        <v>0</v>
      </c>
      <c r="V180" s="22">
        <v>0</v>
      </c>
      <c r="W180" s="22">
        <v>0</v>
      </c>
      <c r="X180" s="22">
        <v>11000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532500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4575556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57326</v>
      </c>
      <c r="P181" s="22">
        <v>0</v>
      </c>
      <c r="Q181" s="22">
        <v>0</v>
      </c>
      <c r="R181" s="22">
        <v>5452883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5510209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93276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1425140</v>
      </c>
      <c r="P182" s="22">
        <v>0</v>
      </c>
      <c r="Q182" s="22">
        <v>0</v>
      </c>
      <c r="R182" s="22">
        <v>0</v>
      </c>
      <c r="S182" s="22">
        <v>0</v>
      </c>
      <c r="T182" s="22">
        <v>64205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309513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1892134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200024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217110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24478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441612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6117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260612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266729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70197</v>
      </c>
      <c r="P185" s="22">
        <v>0</v>
      </c>
      <c r="Q185" s="22">
        <v>0</v>
      </c>
      <c r="R185" s="22">
        <v>0</v>
      </c>
      <c r="S185" s="22">
        <v>0</v>
      </c>
      <c r="T185" s="22">
        <v>303982</v>
      </c>
      <c r="U185" s="22">
        <v>313898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24590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712667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2897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93816</v>
      </c>
      <c r="O186" s="22">
        <v>164038</v>
      </c>
      <c r="P186" s="22">
        <v>0</v>
      </c>
      <c r="Q186" s="22">
        <v>0</v>
      </c>
      <c r="R186" s="22">
        <v>0</v>
      </c>
      <c r="S186" s="22">
        <v>0</v>
      </c>
      <c r="T186" s="22">
        <v>428507</v>
      </c>
      <c r="U186" s="22">
        <v>204261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8200</v>
      </c>
      <c r="AJ186" s="22">
        <v>586801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1488520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31326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257395</v>
      </c>
      <c r="P187" s="22">
        <v>0</v>
      </c>
      <c r="Q187" s="22">
        <v>0</v>
      </c>
      <c r="R187" s="22">
        <v>0</v>
      </c>
      <c r="S187" s="22">
        <v>0</v>
      </c>
      <c r="T187" s="22">
        <v>120153</v>
      </c>
      <c r="U187" s="22">
        <v>7307</v>
      </c>
      <c r="V187" s="22">
        <v>65000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127357</v>
      </c>
      <c r="AJ187" s="22">
        <v>12500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621038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252685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252685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1320397</v>
      </c>
      <c r="P189" s="22">
        <v>0</v>
      </c>
      <c r="Q189" s="22">
        <v>0</v>
      </c>
      <c r="R189" s="22">
        <v>1692</v>
      </c>
      <c r="S189" s="22">
        <v>0</v>
      </c>
      <c r="T189" s="22">
        <v>80950</v>
      </c>
      <c r="U189" s="22">
        <v>51424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1454463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799518</v>
      </c>
      <c r="H190" s="22">
        <v>0</v>
      </c>
      <c r="I190" s="22">
        <v>78413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620287</v>
      </c>
      <c r="P190" s="22">
        <v>0</v>
      </c>
      <c r="Q190" s="22">
        <v>0</v>
      </c>
      <c r="R190" s="22">
        <v>0</v>
      </c>
      <c r="S190" s="22">
        <v>0</v>
      </c>
      <c r="T190" s="22">
        <v>209609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408275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2116102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11800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11800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12079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515290</v>
      </c>
      <c r="P192" s="22">
        <v>0</v>
      </c>
      <c r="Q192" s="22">
        <v>0</v>
      </c>
      <c r="R192" s="22">
        <v>0</v>
      </c>
      <c r="S192" s="22">
        <v>0</v>
      </c>
      <c r="T192" s="22">
        <v>396980</v>
      </c>
      <c r="U192" s="22">
        <v>3213268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150000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4287617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44414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44414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21189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337903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33914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393006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195241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4487588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4682829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368553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939238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195606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3216297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4719694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8204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52965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61169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165000</v>
      </c>
      <c r="O198" s="22">
        <v>319062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484062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1214288</v>
      </c>
      <c r="P199" s="22">
        <v>0</v>
      </c>
      <c r="Q199" s="22">
        <v>0</v>
      </c>
      <c r="R199" s="22">
        <v>0</v>
      </c>
      <c r="S199" s="22">
        <v>0</v>
      </c>
      <c r="T199" s="22">
        <v>64042</v>
      </c>
      <c r="U199" s="22">
        <v>261544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1539874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19774</v>
      </c>
      <c r="P200" s="22">
        <v>0</v>
      </c>
      <c r="Q200" s="22">
        <v>0</v>
      </c>
      <c r="R200" s="22">
        <v>0</v>
      </c>
      <c r="S200" s="22">
        <v>0</v>
      </c>
      <c r="T200" s="22">
        <v>189182</v>
      </c>
      <c r="U200" s="22">
        <v>9198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218154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167229</v>
      </c>
      <c r="P201" s="22">
        <v>0</v>
      </c>
      <c r="Q201" s="22">
        <v>0</v>
      </c>
      <c r="R201" s="22">
        <v>0</v>
      </c>
      <c r="S201" s="22">
        <v>0</v>
      </c>
      <c r="T201" s="22">
        <v>17000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12000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196229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102843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8689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111532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57311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443628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500939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14869</v>
      </c>
      <c r="G205" s="22">
        <v>0</v>
      </c>
      <c r="H205" s="22">
        <v>0</v>
      </c>
      <c r="I205" s="22">
        <v>15000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38835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35000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103704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4679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4679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5876</v>
      </c>
      <c r="O207" s="22">
        <v>294913</v>
      </c>
      <c r="P207" s="22">
        <v>1117230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1418019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119832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119832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13183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13183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219901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633924</v>
      </c>
      <c r="AJ211" s="22">
        <v>221034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1074859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80210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80210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63528</v>
      </c>
      <c r="S213" s="22">
        <v>0</v>
      </c>
      <c r="T213" s="22">
        <v>0</v>
      </c>
      <c r="U213" s="22">
        <v>21992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85520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10976</v>
      </c>
      <c r="O214" s="22">
        <v>16621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181967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209564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37150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258175</v>
      </c>
      <c r="P215" s="22">
        <v>0</v>
      </c>
      <c r="Q215" s="22">
        <v>0</v>
      </c>
      <c r="R215" s="22">
        <v>0</v>
      </c>
      <c r="S215" s="22">
        <v>0</v>
      </c>
      <c r="T215" s="22">
        <v>295972</v>
      </c>
      <c r="U215" s="22">
        <v>283101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874398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111075</v>
      </c>
      <c r="P216" s="22">
        <v>0</v>
      </c>
      <c r="Q216" s="22">
        <v>0</v>
      </c>
      <c r="R216" s="22">
        <v>0</v>
      </c>
      <c r="S216" s="22">
        <v>0</v>
      </c>
      <c r="T216" s="22">
        <v>19308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29651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160034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88901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5797</v>
      </c>
      <c r="P218" s="22">
        <v>0</v>
      </c>
      <c r="Q218" s="22">
        <v>0</v>
      </c>
      <c r="R218" s="22">
        <v>0</v>
      </c>
      <c r="S218" s="22">
        <v>0</v>
      </c>
      <c r="T218" s="22">
        <v>67272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161970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333471</v>
      </c>
      <c r="P221" s="22">
        <v>0</v>
      </c>
      <c r="Q221" s="22">
        <v>0</v>
      </c>
      <c r="R221" s="22">
        <v>0</v>
      </c>
      <c r="S221" s="22">
        <v>0</v>
      </c>
      <c r="T221" s="22">
        <v>-63961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35950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305460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323966</v>
      </c>
      <c r="AE222" s="22">
        <v>0</v>
      </c>
      <c r="AF222" s="22">
        <v>0</v>
      </c>
      <c r="AG222" s="22">
        <v>0</v>
      </c>
      <c r="AH222" s="22">
        <v>0</v>
      </c>
      <c r="AI222" s="22">
        <v>60000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383966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177217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177217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267375</v>
      </c>
      <c r="P225" s="22">
        <v>0</v>
      </c>
      <c r="Q225" s="22">
        <v>0</v>
      </c>
      <c r="R225" s="22">
        <v>0</v>
      </c>
      <c r="S225" s="22">
        <v>0</v>
      </c>
      <c r="T225" s="22">
        <v>233197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500572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190275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1397505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14683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1602463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34588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2200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5037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41825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13621</v>
      </c>
      <c r="P228" s="22">
        <v>0</v>
      </c>
      <c r="Q228" s="22">
        <v>0</v>
      </c>
      <c r="R228" s="22">
        <v>0</v>
      </c>
      <c r="S228" s="22">
        <v>0</v>
      </c>
      <c r="T228" s="22">
        <v>1093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14714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10865</v>
      </c>
      <c r="V229" s="22">
        <v>0</v>
      </c>
      <c r="W229" s="22">
        <v>0</v>
      </c>
      <c r="X229" s="22">
        <v>5443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6886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23194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18042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1684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19726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8000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1282323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6846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1297169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7803</v>
      </c>
      <c r="G232" s="22">
        <v>0</v>
      </c>
      <c r="H232" s="22">
        <v>0</v>
      </c>
      <c r="I232" s="22">
        <v>125000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166003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257417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12450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568673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75000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15632</v>
      </c>
      <c r="P233" s="22">
        <v>0</v>
      </c>
      <c r="Q233" s="22">
        <v>0</v>
      </c>
      <c r="R233" s="22">
        <v>0</v>
      </c>
      <c r="S233" s="22">
        <v>0</v>
      </c>
      <c r="T233" s="22">
        <v>169774</v>
      </c>
      <c r="U233" s="22">
        <v>4169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264575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104768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104768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190989</v>
      </c>
      <c r="P236" s="22">
        <v>0</v>
      </c>
      <c r="Q236" s="22">
        <v>0</v>
      </c>
      <c r="R236" s="22">
        <v>0</v>
      </c>
      <c r="S236" s="22">
        <v>0</v>
      </c>
      <c r="T236" s="22">
        <v>69399</v>
      </c>
      <c r="U236" s="22">
        <v>135582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39079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435049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112475</v>
      </c>
      <c r="P237" s="22">
        <v>0</v>
      </c>
      <c r="Q237" s="22">
        <v>0</v>
      </c>
      <c r="R237" s="22">
        <v>0</v>
      </c>
      <c r="S237" s="22">
        <v>0</v>
      </c>
      <c r="T237" s="22">
        <v>223460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18069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354004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108750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112619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221369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303394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493947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797341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10130</v>
      </c>
      <c r="G241" s="22">
        <v>0</v>
      </c>
      <c r="H241" s="22">
        <v>0</v>
      </c>
      <c r="I241" s="22">
        <v>9571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281011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3639</v>
      </c>
      <c r="V241" s="22">
        <v>0</v>
      </c>
      <c r="W241" s="22">
        <v>0</v>
      </c>
      <c r="X241" s="22">
        <v>2209</v>
      </c>
      <c r="Y241" s="22">
        <v>0</v>
      </c>
      <c r="Z241" s="22">
        <v>0</v>
      </c>
      <c r="AA241" s="22">
        <v>0</v>
      </c>
      <c r="AB241" s="22">
        <v>2000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288382</v>
      </c>
      <c r="AJ241" s="22">
        <v>11100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608042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39218</v>
      </c>
      <c r="P242" s="22">
        <v>0</v>
      </c>
      <c r="Q242" s="22">
        <v>0</v>
      </c>
      <c r="R242" s="22">
        <v>0</v>
      </c>
      <c r="S242" s="22">
        <v>0</v>
      </c>
      <c r="T242" s="22">
        <v>172001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25288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236507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1312</v>
      </c>
      <c r="G243" s="22">
        <v>0</v>
      </c>
      <c r="H243" s="22">
        <v>0</v>
      </c>
      <c r="I243" s="22">
        <v>7452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12965</v>
      </c>
      <c r="P243" s="22">
        <v>0</v>
      </c>
      <c r="Q243" s="22">
        <v>0</v>
      </c>
      <c r="R243" s="22">
        <v>0</v>
      </c>
      <c r="S243" s="22">
        <v>0</v>
      </c>
      <c r="T243" s="22">
        <v>80400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102129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608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6834</v>
      </c>
      <c r="U244" s="22">
        <v>31907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39349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224865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224865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11224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11130</v>
      </c>
      <c r="P246" s="22">
        <v>0</v>
      </c>
      <c r="Q246" s="22">
        <v>0</v>
      </c>
      <c r="R246" s="22">
        <v>0</v>
      </c>
      <c r="S246" s="22">
        <v>0</v>
      </c>
      <c r="T246" s="22">
        <v>19445</v>
      </c>
      <c r="U246" s="22">
        <v>137874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179673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9262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9262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8962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26693</v>
      </c>
      <c r="P248" s="22">
        <v>0</v>
      </c>
      <c r="Q248" s="22">
        <v>0</v>
      </c>
      <c r="R248" s="22">
        <v>0</v>
      </c>
      <c r="S248" s="22">
        <v>0</v>
      </c>
      <c r="T248" s="22">
        <v>5528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41183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17695</v>
      </c>
      <c r="O249" s="22">
        <v>28473</v>
      </c>
      <c r="P249" s="22">
        <v>0</v>
      </c>
      <c r="Q249" s="22">
        <v>0</v>
      </c>
      <c r="R249" s="22">
        <v>0</v>
      </c>
      <c r="S249" s="22">
        <v>0</v>
      </c>
      <c r="T249" s="22">
        <v>993984</v>
      </c>
      <c r="U249" s="22">
        <v>17286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12763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1070201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4792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177835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336038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25389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544054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4187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15302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19489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385411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385411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74808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135000</v>
      </c>
      <c r="P255" s="22">
        <v>0</v>
      </c>
      <c r="Q255" s="22">
        <v>0</v>
      </c>
      <c r="R255" s="22">
        <v>0</v>
      </c>
      <c r="S255" s="22">
        <v>0</v>
      </c>
      <c r="T255" s="22">
        <v>102416</v>
      </c>
      <c r="U255" s="22">
        <v>0</v>
      </c>
      <c r="V255" s="22">
        <v>9244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13600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335068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87301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87301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4896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74725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79621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325698</v>
      </c>
      <c r="P258" s="22">
        <v>0</v>
      </c>
      <c r="Q258" s="22">
        <v>0</v>
      </c>
      <c r="R258" s="22">
        <v>0</v>
      </c>
      <c r="S258" s="22">
        <v>0</v>
      </c>
      <c r="T258" s="22">
        <v>12750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68000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406448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63988</v>
      </c>
      <c r="P259" s="22">
        <v>0</v>
      </c>
      <c r="Q259" s="22">
        <v>0</v>
      </c>
      <c r="R259" s="22">
        <v>0</v>
      </c>
      <c r="S259" s="22">
        <v>0</v>
      </c>
      <c r="T259" s="22">
        <v>76847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140835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936483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936483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30248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30248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170000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10000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22338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202338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813980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813980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135146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135146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46367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46367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19903</v>
      </c>
      <c r="G267" s="22">
        <v>0</v>
      </c>
      <c r="H267" s="22">
        <v>0</v>
      </c>
      <c r="I267" s="22">
        <v>4941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5508</v>
      </c>
      <c r="P267" s="22">
        <v>0</v>
      </c>
      <c r="Q267" s="22">
        <v>0</v>
      </c>
      <c r="R267" s="22">
        <v>0</v>
      </c>
      <c r="S267" s="22">
        <v>0</v>
      </c>
      <c r="T267" s="22">
        <v>22642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52994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52224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33328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85552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55720</v>
      </c>
      <c r="P269" s="22">
        <v>0</v>
      </c>
      <c r="Q269" s="22">
        <v>0</v>
      </c>
      <c r="R269" s="22">
        <v>0</v>
      </c>
      <c r="S269" s="22">
        <v>0</v>
      </c>
      <c r="T269" s="22">
        <v>156553</v>
      </c>
      <c r="U269" s="22">
        <v>17988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230261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250000</v>
      </c>
      <c r="P270" s="22">
        <v>0</v>
      </c>
      <c r="Q270" s="22">
        <v>0</v>
      </c>
      <c r="R270" s="22">
        <v>0</v>
      </c>
      <c r="S270" s="22">
        <v>0</v>
      </c>
      <c r="T270" s="22">
        <v>50000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12421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20816</v>
      </c>
      <c r="AP270" s="22">
        <v>333237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2943</v>
      </c>
      <c r="K271" s="22">
        <v>7000</v>
      </c>
      <c r="L271" s="22">
        <v>0</v>
      </c>
      <c r="M271" s="22">
        <v>0</v>
      </c>
      <c r="N271" s="22">
        <v>0</v>
      </c>
      <c r="O271" s="22">
        <v>124132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21342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155417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6273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207183</v>
      </c>
      <c r="U272" s="22">
        <v>0</v>
      </c>
      <c r="V272" s="22">
        <v>0</v>
      </c>
      <c r="W272" s="22">
        <v>0</v>
      </c>
      <c r="X272" s="22">
        <v>4386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217842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10564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173808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184372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277613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60419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338032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484192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29687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513879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24960</v>
      </c>
      <c r="P281" s="22">
        <v>0</v>
      </c>
      <c r="Q281" s="22">
        <v>0</v>
      </c>
      <c r="R281" s="22">
        <v>0</v>
      </c>
      <c r="S281" s="22">
        <v>0</v>
      </c>
      <c r="T281" s="22">
        <v>309305</v>
      </c>
      <c r="U281" s="22">
        <v>161663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15340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511268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20676</v>
      </c>
      <c r="P282" s="22">
        <v>0</v>
      </c>
      <c r="Q282" s="22">
        <v>0</v>
      </c>
      <c r="R282" s="22">
        <v>0</v>
      </c>
      <c r="S282" s="22">
        <v>0</v>
      </c>
      <c r="T282" s="22">
        <v>3028121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333333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3382130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42285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114181</v>
      </c>
      <c r="P284" s="22">
        <v>0</v>
      </c>
      <c r="Q284" s="22">
        <v>0</v>
      </c>
      <c r="R284" s="22">
        <v>0</v>
      </c>
      <c r="S284" s="22">
        <v>0</v>
      </c>
      <c r="T284" s="22">
        <v>55238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22938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234642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524878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524878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278529</v>
      </c>
      <c r="P287" s="22">
        <v>0</v>
      </c>
      <c r="Q287" s="22">
        <v>0</v>
      </c>
      <c r="R287" s="22">
        <v>0</v>
      </c>
      <c r="S287" s="22">
        <v>0</v>
      </c>
      <c r="T287" s="22">
        <v>106620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17583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402732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107382</v>
      </c>
      <c r="P288" s="22">
        <v>0</v>
      </c>
      <c r="Q288" s="22">
        <v>0</v>
      </c>
      <c r="R288" s="22">
        <v>0</v>
      </c>
      <c r="S288" s="22">
        <v>0</v>
      </c>
      <c r="T288" s="22">
        <v>135657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243039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255048</v>
      </c>
      <c r="P289" s="22">
        <v>0</v>
      </c>
      <c r="Q289" s="22">
        <v>0</v>
      </c>
      <c r="R289" s="22">
        <v>0</v>
      </c>
      <c r="S289" s="22">
        <v>0</v>
      </c>
      <c r="T289" s="22">
        <v>388660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50000</v>
      </c>
      <c r="AP289" s="22">
        <v>693708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78114</v>
      </c>
      <c r="P290" s="22">
        <v>0</v>
      </c>
      <c r="Q290" s="22">
        <v>0</v>
      </c>
      <c r="R290" s="22">
        <v>0</v>
      </c>
      <c r="S290" s="22">
        <v>0</v>
      </c>
      <c r="T290" s="22">
        <v>2122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80236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50000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13666</v>
      </c>
      <c r="P291" s="22">
        <v>0</v>
      </c>
      <c r="Q291" s="22">
        <v>0</v>
      </c>
      <c r="R291" s="22">
        <v>0</v>
      </c>
      <c r="S291" s="22">
        <v>0</v>
      </c>
      <c r="T291" s="22">
        <v>124083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187749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43635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43635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8872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8872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8194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9839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18033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13693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13693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4500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19023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23523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1850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2463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4313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28338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104218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132556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14412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48060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20000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82472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5218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5218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5797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2625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8422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31735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31735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4487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4487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51425</v>
      </c>
      <c r="O314" s="22">
        <v>71362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6089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128876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87876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87876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32936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15706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48642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91213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91213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88193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6675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94868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9058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9058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94745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3614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98359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5759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5759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126319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35249</v>
      </c>
      <c r="O325" s="22">
        <v>42190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4650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208408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6760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6760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25770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25770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18382</v>
      </c>
      <c r="O328" s="22">
        <v>12613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29990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25000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85985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10270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6116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16386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277214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277214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44029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44029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20000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200514</v>
      </c>
      <c r="AJ343" s="22">
        <v>0</v>
      </c>
      <c r="AK343" s="22">
        <v>0</v>
      </c>
      <c r="AL343" s="22">
        <v>25277</v>
      </c>
      <c r="AM343" s="22">
        <v>0</v>
      </c>
      <c r="AN343" s="22">
        <v>0</v>
      </c>
      <c r="AO343" s="22">
        <v>0</v>
      </c>
      <c r="AP343" s="22">
        <v>245791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3648</v>
      </c>
      <c r="H345" s="22">
        <v>0</v>
      </c>
      <c r="I345" s="22">
        <v>13061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438805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455514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8157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8157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60567</v>
      </c>
      <c r="P347" s="22">
        <v>0</v>
      </c>
      <c r="Q347" s="22">
        <v>0</v>
      </c>
      <c r="R347" s="22">
        <v>0</v>
      </c>
      <c r="S347" s="22">
        <v>175274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235841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1478904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241034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1719938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6205562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1470198</v>
      </c>
      <c r="P349" s="22">
        <v>0</v>
      </c>
      <c r="Q349" s="22">
        <v>0</v>
      </c>
      <c r="R349" s="22">
        <v>0</v>
      </c>
      <c r="S349" s="22">
        <v>0</v>
      </c>
      <c r="T349" s="22">
        <v>1214387</v>
      </c>
      <c r="U349" s="22">
        <v>0</v>
      </c>
      <c r="V349" s="22">
        <v>0</v>
      </c>
      <c r="W349" s="22">
        <v>0</v>
      </c>
      <c r="X349" s="22">
        <v>157954</v>
      </c>
      <c r="Y349" s="22">
        <v>0</v>
      </c>
      <c r="Z349" s="22">
        <v>0</v>
      </c>
      <c r="AA349" s="22">
        <v>0</v>
      </c>
      <c r="AB349" s="22">
        <v>0</v>
      </c>
      <c r="AC349" s="22">
        <v>505553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18940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9572594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449AE-2060-4CFD-86D5-96123BA335BE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1071</v>
      </c>
      <c r="D1" s="20" t="s">
        <v>1115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1074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1076</v>
      </c>
      <c r="F3" s="21" t="s">
        <v>1077</v>
      </c>
      <c r="G3" s="21" t="s">
        <v>1078</v>
      </c>
      <c r="H3" s="21" t="s">
        <v>1079</v>
      </c>
      <c r="I3" s="21" t="s">
        <v>1080</v>
      </c>
      <c r="J3" s="21" t="s">
        <v>1081</v>
      </c>
      <c r="K3" s="21" t="s">
        <v>1082</v>
      </c>
      <c r="L3" s="21" t="s">
        <v>1083</v>
      </c>
      <c r="M3" s="21" t="s">
        <v>1084</v>
      </c>
      <c r="N3" s="21" t="s">
        <v>1085</v>
      </c>
      <c r="O3" s="21" t="s">
        <v>1086</v>
      </c>
      <c r="P3" s="21" t="s">
        <v>1087</v>
      </c>
      <c r="Q3" s="21" t="s">
        <v>1088</v>
      </c>
      <c r="R3" s="21" t="s">
        <v>1089</v>
      </c>
      <c r="S3" s="21" t="s">
        <v>1090</v>
      </c>
      <c r="T3" s="21" t="s">
        <v>1091</v>
      </c>
      <c r="U3" s="21" t="s">
        <v>1092</v>
      </c>
      <c r="V3" s="21" t="s">
        <v>1093</v>
      </c>
      <c r="W3" s="21" t="s">
        <v>1094</v>
      </c>
      <c r="X3" s="21" t="s">
        <v>1095</v>
      </c>
      <c r="Y3" s="21" t="s">
        <v>1096</v>
      </c>
      <c r="Z3" s="21" t="s">
        <v>1097</v>
      </c>
      <c r="AA3" s="21" t="s">
        <v>1098</v>
      </c>
      <c r="AB3" s="21" t="s">
        <v>1099</v>
      </c>
      <c r="AC3" s="21" t="s">
        <v>1100</v>
      </c>
      <c r="AD3" s="21" t="s">
        <v>1101</v>
      </c>
      <c r="AE3" s="21" t="s">
        <v>1102</v>
      </c>
      <c r="AF3" s="21" t="s">
        <v>1103</v>
      </c>
      <c r="AG3" s="21" t="s">
        <v>1104</v>
      </c>
      <c r="AH3" s="21" t="s">
        <v>1105</v>
      </c>
      <c r="AI3" s="21" t="s">
        <v>1106</v>
      </c>
      <c r="AJ3" s="21" t="s">
        <v>1107</v>
      </c>
      <c r="AK3" s="21" t="s">
        <v>1108</v>
      </c>
      <c r="AL3" s="21" t="s">
        <v>1109</v>
      </c>
      <c r="AM3" s="21" t="s">
        <v>1110</v>
      </c>
      <c r="AN3" s="21" t="s">
        <v>1111</v>
      </c>
      <c r="AO3" s="21" t="s">
        <v>1112</v>
      </c>
      <c r="AP3" s="21" t="s">
        <v>1113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752888</v>
      </c>
      <c r="G4" s="22">
        <v>0</v>
      </c>
      <c r="H4" s="22">
        <v>27840</v>
      </c>
      <c r="I4" s="22">
        <v>294663</v>
      </c>
      <c r="J4" s="22">
        <v>0</v>
      </c>
      <c r="K4" s="22">
        <v>0</v>
      </c>
      <c r="L4" s="22">
        <v>10887</v>
      </c>
      <c r="M4" s="22">
        <v>0</v>
      </c>
      <c r="N4" s="22">
        <v>780857</v>
      </c>
      <c r="O4" s="22">
        <v>4399314</v>
      </c>
      <c r="P4" s="22">
        <v>0</v>
      </c>
      <c r="Q4" s="22">
        <v>7820</v>
      </c>
      <c r="R4" s="22">
        <v>0</v>
      </c>
      <c r="S4" s="22">
        <v>0</v>
      </c>
      <c r="T4" s="22">
        <v>789235</v>
      </c>
      <c r="U4" s="22">
        <v>1126686</v>
      </c>
      <c r="V4" s="22">
        <v>34225</v>
      </c>
      <c r="W4" s="22">
        <v>1039686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129482</v>
      </c>
      <c r="AF4" s="22">
        <v>0</v>
      </c>
      <c r="AG4" s="22">
        <v>0</v>
      </c>
      <c r="AH4" s="22">
        <v>0</v>
      </c>
      <c r="AI4" s="22">
        <v>1415975</v>
      </c>
      <c r="AJ4" s="22">
        <v>149996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10959554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95635</v>
      </c>
      <c r="G5" s="22">
        <v>0</v>
      </c>
      <c r="H5" s="22">
        <v>0</v>
      </c>
      <c r="I5" s="22">
        <v>102147</v>
      </c>
      <c r="J5" s="22">
        <v>0</v>
      </c>
      <c r="K5" s="22">
        <v>0</v>
      </c>
      <c r="L5" s="22">
        <v>13679</v>
      </c>
      <c r="M5" s="22">
        <v>0</v>
      </c>
      <c r="N5" s="22">
        <v>5810</v>
      </c>
      <c r="O5" s="22">
        <v>2879923</v>
      </c>
      <c r="P5" s="22">
        <v>49264</v>
      </c>
      <c r="Q5" s="22">
        <v>0</v>
      </c>
      <c r="R5" s="22">
        <v>0</v>
      </c>
      <c r="S5" s="22">
        <v>0</v>
      </c>
      <c r="T5" s="22">
        <v>342050</v>
      </c>
      <c r="U5" s="22">
        <v>251670</v>
      </c>
      <c r="V5" s="22">
        <v>46085</v>
      </c>
      <c r="W5" s="22">
        <v>0</v>
      </c>
      <c r="X5" s="22">
        <v>0</v>
      </c>
      <c r="Y5" s="22">
        <v>0</v>
      </c>
      <c r="Z5" s="22">
        <v>1847</v>
      </c>
      <c r="AA5" s="22">
        <v>0</v>
      </c>
      <c r="AB5" s="22">
        <v>0</v>
      </c>
      <c r="AC5" s="22">
        <v>10923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495549</v>
      </c>
      <c r="AJ5" s="22">
        <v>33776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4328358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28000</v>
      </c>
      <c r="F6" s="22">
        <v>22360000</v>
      </c>
      <c r="G6" s="22">
        <v>0</v>
      </c>
      <c r="H6" s="22">
        <v>10091000</v>
      </c>
      <c r="I6" s="22">
        <v>9860000</v>
      </c>
      <c r="J6" s="22">
        <v>0</v>
      </c>
      <c r="K6" s="22">
        <v>0</v>
      </c>
      <c r="L6" s="22">
        <v>319000</v>
      </c>
      <c r="M6" s="22">
        <v>0</v>
      </c>
      <c r="N6" s="22">
        <v>23528000</v>
      </c>
      <c r="O6" s="22">
        <v>129101000</v>
      </c>
      <c r="P6" s="22">
        <v>0</v>
      </c>
      <c r="Q6" s="22">
        <v>48356000</v>
      </c>
      <c r="R6" s="22">
        <v>18622000</v>
      </c>
      <c r="S6" s="22">
        <v>364000</v>
      </c>
      <c r="T6" s="22">
        <v>30323000</v>
      </c>
      <c r="U6" s="22">
        <v>25162000</v>
      </c>
      <c r="V6" s="22">
        <v>5359000</v>
      </c>
      <c r="W6" s="22">
        <v>221000</v>
      </c>
      <c r="X6" s="22">
        <v>86000</v>
      </c>
      <c r="Y6" s="22">
        <v>0</v>
      </c>
      <c r="Z6" s="22">
        <v>142000</v>
      </c>
      <c r="AA6" s="22">
        <v>0</v>
      </c>
      <c r="AB6" s="22">
        <v>1056000</v>
      </c>
      <c r="AC6" s="22">
        <v>0</v>
      </c>
      <c r="AD6" s="22">
        <v>10160000</v>
      </c>
      <c r="AE6" s="22">
        <v>6160000</v>
      </c>
      <c r="AF6" s="22">
        <v>0</v>
      </c>
      <c r="AG6" s="22">
        <v>0</v>
      </c>
      <c r="AH6" s="22">
        <v>0</v>
      </c>
      <c r="AI6" s="22">
        <v>39748000</v>
      </c>
      <c r="AJ6" s="22">
        <v>5897000</v>
      </c>
      <c r="AK6" s="22">
        <v>1926000</v>
      </c>
      <c r="AL6" s="22">
        <v>0</v>
      </c>
      <c r="AM6" s="22">
        <v>0</v>
      </c>
      <c r="AN6" s="22">
        <v>0</v>
      </c>
      <c r="AO6" s="22">
        <v>0</v>
      </c>
      <c r="AP6" s="22">
        <v>388869000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69867</v>
      </c>
      <c r="G7" s="22">
        <v>0</v>
      </c>
      <c r="H7" s="22">
        <v>100892</v>
      </c>
      <c r="I7" s="22">
        <v>191174</v>
      </c>
      <c r="J7" s="22">
        <v>0</v>
      </c>
      <c r="K7" s="22">
        <v>0</v>
      </c>
      <c r="L7" s="22">
        <v>2480</v>
      </c>
      <c r="M7" s="22">
        <v>5376</v>
      </c>
      <c r="N7" s="22">
        <v>328006</v>
      </c>
      <c r="O7" s="22">
        <v>2569965</v>
      </c>
      <c r="P7" s="22">
        <v>66397</v>
      </c>
      <c r="Q7" s="22">
        <v>0</v>
      </c>
      <c r="R7" s="22">
        <v>409426</v>
      </c>
      <c r="S7" s="22">
        <v>0</v>
      </c>
      <c r="T7" s="22">
        <v>499824</v>
      </c>
      <c r="U7" s="22">
        <v>473310</v>
      </c>
      <c r="V7" s="22">
        <v>13838</v>
      </c>
      <c r="W7" s="22">
        <v>0</v>
      </c>
      <c r="X7" s="22">
        <v>0</v>
      </c>
      <c r="Y7" s="22">
        <v>0</v>
      </c>
      <c r="Z7" s="22">
        <v>14535</v>
      </c>
      <c r="AA7" s="22">
        <v>7360</v>
      </c>
      <c r="AB7" s="22">
        <v>0</v>
      </c>
      <c r="AC7" s="22">
        <v>0</v>
      </c>
      <c r="AD7" s="22">
        <v>0</v>
      </c>
      <c r="AE7" s="22">
        <v>0</v>
      </c>
      <c r="AF7" s="22">
        <v>11771</v>
      </c>
      <c r="AG7" s="22">
        <v>0</v>
      </c>
      <c r="AH7" s="22">
        <v>0</v>
      </c>
      <c r="AI7" s="22">
        <v>1209047</v>
      </c>
      <c r="AJ7" s="22">
        <v>24961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5998229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115694</v>
      </c>
      <c r="G8" s="22">
        <v>0</v>
      </c>
      <c r="H8" s="22">
        <v>8097</v>
      </c>
      <c r="I8" s="22">
        <v>57970</v>
      </c>
      <c r="J8" s="22">
        <v>0</v>
      </c>
      <c r="K8" s="22">
        <v>0</v>
      </c>
      <c r="L8" s="22">
        <v>9336</v>
      </c>
      <c r="M8" s="22">
        <v>0</v>
      </c>
      <c r="N8" s="22">
        <v>0</v>
      </c>
      <c r="O8" s="22">
        <v>2782875</v>
      </c>
      <c r="P8" s="22">
        <v>0</v>
      </c>
      <c r="Q8" s="22">
        <v>5365</v>
      </c>
      <c r="R8" s="22">
        <v>159561</v>
      </c>
      <c r="S8" s="22">
        <v>0</v>
      </c>
      <c r="T8" s="22">
        <v>435140</v>
      </c>
      <c r="U8" s="22">
        <v>337776</v>
      </c>
      <c r="V8" s="22">
        <v>136433</v>
      </c>
      <c r="W8" s="22">
        <v>0</v>
      </c>
      <c r="X8" s="22">
        <v>0</v>
      </c>
      <c r="Y8" s="22">
        <v>8205</v>
      </c>
      <c r="Z8" s="22">
        <v>0</v>
      </c>
      <c r="AA8" s="22">
        <v>0</v>
      </c>
      <c r="AB8" s="22">
        <v>4437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554446</v>
      </c>
      <c r="AJ8" s="22">
        <v>0</v>
      </c>
      <c r="AK8" s="22">
        <v>0</v>
      </c>
      <c r="AL8" s="22">
        <v>10248</v>
      </c>
      <c r="AM8" s="22">
        <v>0</v>
      </c>
      <c r="AN8" s="22">
        <v>0</v>
      </c>
      <c r="AO8" s="22">
        <v>0</v>
      </c>
      <c r="AP8" s="22">
        <v>4625583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22203000</v>
      </c>
      <c r="G9" s="22">
        <v>0</v>
      </c>
      <c r="H9" s="22">
        <v>8405000</v>
      </c>
      <c r="I9" s="22">
        <v>1281000</v>
      </c>
      <c r="J9" s="22">
        <v>0</v>
      </c>
      <c r="K9" s="22">
        <v>0</v>
      </c>
      <c r="L9" s="22">
        <v>41000</v>
      </c>
      <c r="M9" s="22">
        <v>0</v>
      </c>
      <c r="N9" s="22">
        <v>30303000</v>
      </c>
      <c r="O9" s="22">
        <v>138448000</v>
      </c>
      <c r="P9" s="22">
        <v>0</v>
      </c>
      <c r="Q9" s="22">
        <v>31959000</v>
      </c>
      <c r="R9" s="22">
        <v>16493000</v>
      </c>
      <c r="S9" s="22">
        <v>1232000</v>
      </c>
      <c r="T9" s="22">
        <v>0</v>
      </c>
      <c r="U9" s="22">
        <v>17003000</v>
      </c>
      <c r="V9" s="22">
        <v>14955000</v>
      </c>
      <c r="W9" s="22">
        <v>0</v>
      </c>
      <c r="X9" s="22">
        <v>208000</v>
      </c>
      <c r="Y9" s="22">
        <v>0</v>
      </c>
      <c r="Z9" s="22">
        <v>222000</v>
      </c>
      <c r="AA9" s="22">
        <v>0</v>
      </c>
      <c r="AB9" s="22">
        <v>219000</v>
      </c>
      <c r="AC9" s="22">
        <v>0</v>
      </c>
      <c r="AD9" s="22">
        <v>242000</v>
      </c>
      <c r="AE9" s="22">
        <v>1682000</v>
      </c>
      <c r="AF9" s="22">
        <v>17587000</v>
      </c>
      <c r="AG9" s="22">
        <v>0</v>
      </c>
      <c r="AH9" s="22">
        <v>0</v>
      </c>
      <c r="AI9" s="22">
        <v>15003000</v>
      </c>
      <c r="AJ9" s="22">
        <v>9710000</v>
      </c>
      <c r="AK9" s="22">
        <v>1747000</v>
      </c>
      <c r="AL9" s="22">
        <v>0</v>
      </c>
      <c r="AM9" s="22">
        <v>0</v>
      </c>
      <c r="AN9" s="22">
        <v>0</v>
      </c>
      <c r="AO9" s="22">
        <v>0</v>
      </c>
      <c r="AP9" s="22">
        <v>328943000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302927</v>
      </c>
      <c r="G10" s="22">
        <v>0</v>
      </c>
      <c r="H10" s="22">
        <v>34522</v>
      </c>
      <c r="I10" s="22">
        <v>214258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2859305</v>
      </c>
      <c r="P10" s="22">
        <v>0</v>
      </c>
      <c r="Q10" s="22">
        <v>0</v>
      </c>
      <c r="R10" s="22">
        <v>0</v>
      </c>
      <c r="S10" s="22">
        <v>0</v>
      </c>
      <c r="T10" s="22">
        <v>333981</v>
      </c>
      <c r="U10" s="22">
        <v>381764</v>
      </c>
      <c r="V10" s="22">
        <v>1765</v>
      </c>
      <c r="W10" s="22">
        <v>0</v>
      </c>
      <c r="X10" s="22">
        <v>0</v>
      </c>
      <c r="Y10" s="22">
        <v>0</v>
      </c>
      <c r="Z10" s="22">
        <v>1011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9442</v>
      </c>
      <c r="AG10" s="22">
        <v>0</v>
      </c>
      <c r="AH10" s="22">
        <v>0</v>
      </c>
      <c r="AI10" s="22">
        <v>1053517</v>
      </c>
      <c r="AJ10" s="22">
        <v>267846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5460338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90707</v>
      </c>
      <c r="G11" s="22">
        <v>0</v>
      </c>
      <c r="H11" s="22">
        <v>251264</v>
      </c>
      <c r="I11" s="22">
        <v>252859</v>
      </c>
      <c r="J11" s="22">
        <v>0</v>
      </c>
      <c r="K11" s="22">
        <v>0</v>
      </c>
      <c r="L11" s="22">
        <v>11202</v>
      </c>
      <c r="M11" s="22">
        <v>0</v>
      </c>
      <c r="N11" s="22">
        <v>1365632</v>
      </c>
      <c r="O11" s="22">
        <v>6283505</v>
      </c>
      <c r="P11" s="22">
        <v>2407829</v>
      </c>
      <c r="Q11" s="22">
        <v>329921</v>
      </c>
      <c r="R11" s="22">
        <v>737100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148383</v>
      </c>
      <c r="AF11" s="22">
        <v>0</v>
      </c>
      <c r="AG11" s="22">
        <v>0</v>
      </c>
      <c r="AH11" s="22">
        <v>0</v>
      </c>
      <c r="AI11" s="22">
        <v>734567</v>
      </c>
      <c r="AJ11" s="22">
        <v>629875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13242844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1577</v>
      </c>
      <c r="F12" s="22">
        <v>40075</v>
      </c>
      <c r="G12" s="22">
        <v>52806</v>
      </c>
      <c r="H12" s="22">
        <v>46246</v>
      </c>
      <c r="I12" s="22">
        <v>130067</v>
      </c>
      <c r="J12" s="22">
        <v>2173</v>
      </c>
      <c r="K12" s="22">
        <v>0</v>
      </c>
      <c r="L12" s="22">
        <v>2634</v>
      </c>
      <c r="M12" s="22">
        <v>0</v>
      </c>
      <c r="N12" s="22">
        <v>226563</v>
      </c>
      <c r="O12" s="22">
        <v>1530071</v>
      </c>
      <c r="P12" s="22">
        <v>36395</v>
      </c>
      <c r="Q12" s="22">
        <v>10938</v>
      </c>
      <c r="R12" s="22">
        <v>134145</v>
      </c>
      <c r="S12" s="22">
        <v>0</v>
      </c>
      <c r="T12" s="22">
        <v>399884</v>
      </c>
      <c r="U12" s="22">
        <v>323257</v>
      </c>
      <c r="V12" s="22">
        <v>46927</v>
      </c>
      <c r="W12" s="22">
        <v>0</v>
      </c>
      <c r="X12" s="22">
        <v>0</v>
      </c>
      <c r="Y12" s="22">
        <v>5040</v>
      </c>
      <c r="Z12" s="22">
        <v>6838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256558</v>
      </c>
      <c r="AJ12" s="22">
        <v>265076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3517270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13142014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1138990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14281004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1525000</v>
      </c>
      <c r="G14" s="22">
        <v>0</v>
      </c>
      <c r="H14" s="22">
        <v>382000</v>
      </c>
      <c r="I14" s="22">
        <v>491000</v>
      </c>
      <c r="J14" s="22">
        <v>7000</v>
      </c>
      <c r="K14" s="22">
        <v>0</v>
      </c>
      <c r="L14" s="22">
        <v>21000</v>
      </c>
      <c r="M14" s="22">
        <v>165000</v>
      </c>
      <c r="N14" s="22">
        <v>2234000</v>
      </c>
      <c r="O14" s="22">
        <v>6357000</v>
      </c>
      <c r="P14" s="22">
        <v>0</v>
      </c>
      <c r="Q14" s="22">
        <v>1100000</v>
      </c>
      <c r="R14" s="22">
        <v>1226000</v>
      </c>
      <c r="S14" s="22">
        <v>4000</v>
      </c>
      <c r="T14" s="22">
        <v>2909000</v>
      </c>
      <c r="U14" s="22">
        <v>1926000</v>
      </c>
      <c r="V14" s="22">
        <v>1137000</v>
      </c>
      <c r="W14" s="22">
        <v>0</v>
      </c>
      <c r="X14" s="22">
        <v>0</v>
      </c>
      <c r="Y14" s="22">
        <v>0</v>
      </c>
      <c r="Z14" s="22">
        <v>18000</v>
      </c>
      <c r="AA14" s="22">
        <v>0</v>
      </c>
      <c r="AB14" s="22">
        <v>0</v>
      </c>
      <c r="AC14" s="22">
        <v>0</v>
      </c>
      <c r="AD14" s="22">
        <v>13000</v>
      </c>
      <c r="AE14" s="22">
        <v>0</v>
      </c>
      <c r="AF14" s="22">
        <v>0</v>
      </c>
      <c r="AG14" s="22">
        <v>0</v>
      </c>
      <c r="AH14" s="22">
        <v>0</v>
      </c>
      <c r="AI14" s="22">
        <v>1664000</v>
      </c>
      <c r="AJ14" s="22">
        <v>876000</v>
      </c>
      <c r="AK14" s="22">
        <v>0</v>
      </c>
      <c r="AL14" s="22">
        <v>0</v>
      </c>
      <c r="AM14" s="22">
        <v>0</v>
      </c>
      <c r="AN14" s="22">
        <v>5441000</v>
      </c>
      <c r="AO14" s="22">
        <v>0</v>
      </c>
      <c r="AP14" s="22">
        <v>27496000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5000</v>
      </c>
      <c r="F15" s="22">
        <v>3464000</v>
      </c>
      <c r="G15" s="22">
        <v>0</v>
      </c>
      <c r="H15" s="22">
        <v>207000</v>
      </c>
      <c r="I15" s="22">
        <v>140000</v>
      </c>
      <c r="J15" s="22">
        <v>72000</v>
      </c>
      <c r="K15" s="22">
        <v>0</v>
      </c>
      <c r="L15" s="22">
        <v>0</v>
      </c>
      <c r="M15" s="22">
        <v>0</v>
      </c>
      <c r="N15" s="22">
        <v>3848000</v>
      </c>
      <c r="O15" s="22">
        <v>9146000</v>
      </c>
      <c r="P15" s="22">
        <v>190000</v>
      </c>
      <c r="Q15" s="22">
        <v>0</v>
      </c>
      <c r="R15" s="22">
        <v>0</v>
      </c>
      <c r="S15" s="22">
        <v>0</v>
      </c>
      <c r="T15" s="22">
        <v>2404000</v>
      </c>
      <c r="U15" s="22">
        <v>1920000</v>
      </c>
      <c r="V15" s="22">
        <v>349000</v>
      </c>
      <c r="W15" s="22">
        <v>1000</v>
      </c>
      <c r="X15" s="22">
        <v>0</v>
      </c>
      <c r="Y15" s="22">
        <v>0</v>
      </c>
      <c r="Z15" s="22">
        <v>23000</v>
      </c>
      <c r="AA15" s="22">
        <v>0</v>
      </c>
      <c r="AB15" s="22">
        <v>70000</v>
      </c>
      <c r="AC15" s="22">
        <v>16000</v>
      </c>
      <c r="AD15" s="22">
        <v>25000</v>
      </c>
      <c r="AE15" s="22">
        <v>0</v>
      </c>
      <c r="AF15" s="22">
        <v>0</v>
      </c>
      <c r="AG15" s="22">
        <v>0</v>
      </c>
      <c r="AH15" s="22">
        <v>0</v>
      </c>
      <c r="AI15" s="22">
        <v>1712000</v>
      </c>
      <c r="AJ15" s="22">
        <v>92000</v>
      </c>
      <c r="AK15" s="22">
        <v>0</v>
      </c>
      <c r="AL15" s="22">
        <v>0</v>
      </c>
      <c r="AM15" s="22">
        <v>45841000</v>
      </c>
      <c r="AN15" s="22">
        <v>21786000</v>
      </c>
      <c r="AO15" s="22">
        <v>0</v>
      </c>
      <c r="AP15" s="22">
        <v>91311000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1924124</v>
      </c>
      <c r="G16" s="22">
        <v>0</v>
      </c>
      <c r="H16" s="22">
        <v>262509</v>
      </c>
      <c r="I16" s="22">
        <v>479823</v>
      </c>
      <c r="J16" s="22">
        <v>0</v>
      </c>
      <c r="K16" s="22">
        <v>0</v>
      </c>
      <c r="L16" s="22">
        <v>198915</v>
      </c>
      <c r="M16" s="22">
        <v>0</v>
      </c>
      <c r="N16" s="22">
        <v>3584277</v>
      </c>
      <c r="O16" s="22">
        <v>15506569</v>
      </c>
      <c r="P16" s="22">
        <v>0</v>
      </c>
      <c r="Q16" s="22">
        <v>1173918</v>
      </c>
      <c r="R16" s="22">
        <v>2658190</v>
      </c>
      <c r="S16" s="22">
        <v>0</v>
      </c>
      <c r="T16" s="22">
        <v>4116613</v>
      </c>
      <c r="U16" s="22">
        <v>3398671</v>
      </c>
      <c r="V16" s="22">
        <v>275437</v>
      </c>
      <c r="W16" s="22">
        <v>0</v>
      </c>
      <c r="X16" s="22">
        <v>99228</v>
      </c>
      <c r="Y16" s="22">
        <v>0</v>
      </c>
      <c r="Z16" s="22">
        <v>0</v>
      </c>
      <c r="AA16" s="22">
        <v>0</v>
      </c>
      <c r="AB16" s="22">
        <v>0</v>
      </c>
      <c r="AC16" s="22">
        <v>20250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4183316</v>
      </c>
      <c r="AJ16" s="22">
        <v>639020</v>
      </c>
      <c r="AK16" s="22">
        <v>0</v>
      </c>
      <c r="AL16" s="22">
        <v>0</v>
      </c>
      <c r="AM16" s="22">
        <v>0</v>
      </c>
      <c r="AN16" s="22">
        <v>3111442</v>
      </c>
      <c r="AO16" s="22">
        <v>0</v>
      </c>
      <c r="AP16" s="22">
        <v>41632302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355353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1478276</v>
      </c>
      <c r="O17" s="22">
        <v>3804356</v>
      </c>
      <c r="P17" s="22">
        <v>0</v>
      </c>
      <c r="Q17" s="22">
        <v>0</v>
      </c>
      <c r="R17" s="22">
        <v>0</v>
      </c>
      <c r="S17" s="22">
        <v>0</v>
      </c>
      <c r="T17" s="22">
        <v>1721421</v>
      </c>
      <c r="U17" s="22">
        <v>0</v>
      </c>
      <c r="V17" s="22">
        <v>0</v>
      </c>
      <c r="W17" s="22">
        <v>0</v>
      </c>
      <c r="X17" s="22">
        <v>96927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457310</v>
      </c>
      <c r="AJ17" s="22">
        <v>172593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8086236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1085468</v>
      </c>
      <c r="G18" s="22">
        <v>0</v>
      </c>
      <c r="H18" s="22">
        <v>115326</v>
      </c>
      <c r="I18" s="22">
        <v>646849</v>
      </c>
      <c r="J18" s="22">
        <v>0</v>
      </c>
      <c r="K18" s="22">
        <v>110657</v>
      </c>
      <c r="L18" s="22">
        <v>-74819</v>
      </c>
      <c r="M18" s="22">
        <v>0</v>
      </c>
      <c r="N18" s="22">
        <v>352735</v>
      </c>
      <c r="O18" s="22">
        <v>7257616</v>
      </c>
      <c r="P18" s="22">
        <v>0</v>
      </c>
      <c r="Q18" s="22">
        <v>1496103</v>
      </c>
      <c r="R18" s="22">
        <v>1035114</v>
      </c>
      <c r="S18" s="22">
        <v>0</v>
      </c>
      <c r="T18" s="22">
        <v>1574917</v>
      </c>
      <c r="U18" s="22">
        <v>841682</v>
      </c>
      <c r="V18" s="22">
        <v>8247</v>
      </c>
      <c r="W18" s="22">
        <v>0</v>
      </c>
      <c r="X18" s="22">
        <v>2108</v>
      </c>
      <c r="Y18" s="22">
        <v>0</v>
      </c>
      <c r="Z18" s="22">
        <v>127</v>
      </c>
      <c r="AA18" s="22">
        <v>0</v>
      </c>
      <c r="AB18" s="22">
        <v>4944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3149127</v>
      </c>
      <c r="AJ18" s="22">
        <v>510583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18116784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223317</v>
      </c>
      <c r="G19" s="22">
        <v>0</v>
      </c>
      <c r="H19" s="22">
        <v>57199</v>
      </c>
      <c r="I19" s="22">
        <v>139913</v>
      </c>
      <c r="J19" s="22">
        <v>0</v>
      </c>
      <c r="K19" s="22">
        <v>0</v>
      </c>
      <c r="L19" s="22">
        <v>6747</v>
      </c>
      <c r="M19" s="22">
        <v>0</v>
      </c>
      <c r="N19" s="22">
        <v>531987</v>
      </c>
      <c r="O19" s="22">
        <v>596012</v>
      </c>
      <c r="P19" s="22">
        <v>115159</v>
      </c>
      <c r="Q19" s="22">
        <v>0</v>
      </c>
      <c r="R19" s="22">
        <v>115272</v>
      </c>
      <c r="S19" s="22">
        <v>0</v>
      </c>
      <c r="T19" s="22">
        <v>803634</v>
      </c>
      <c r="U19" s="22">
        <v>233440</v>
      </c>
      <c r="V19" s="22">
        <v>237393</v>
      </c>
      <c r="W19" s="22">
        <v>0</v>
      </c>
      <c r="X19" s="22">
        <v>0</v>
      </c>
      <c r="Y19" s="22">
        <v>0</v>
      </c>
      <c r="Z19" s="22">
        <v>3581</v>
      </c>
      <c r="AA19" s="22">
        <v>0</v>
      </c>
      <c r="AB19" s="22">
        <v>0</v>
      </c>
      <c r="AC19" s="22">
        <v>4388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372928</v>
      </c>
      <c r="AJ19" s="22">
        <v>28757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3469727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36014</v>
      </c>
      <c r="G20" s="22">
        <v>0</v>
      </c>
      <c r="H20" s="22">
        <v>0</v>
      </c>
      <c r="I20" s="22">
        <v>119639</v>
      </c>
      <c r="J20" s="22">
        <v>0</v>
      </c>
      <c r="K20" s="22">
        <v>0</v>
      </c>
      <c r="L20" s="22">
        <v>8659</v>
      </c>
      <c r="M20" s="22">
        <v>0</v>
      </c>
      <c r="N20" s="22">
        <v>0</v>
      </c>
      <c r="O20" s="22">
        <v>1736174</v>
      </c>
      <c r="P20" s="22">
        <v>0</v>
      </c>
      <c r="Q20" s="22">
        <v>0</v>
      </c>
      <c r="R20" s="22">
        <v>0</v>
      </c>
      <c r="S20" s="22">
        <v>0</v>
      </c>
      <c r="T20" s="22">
        <v>580479</v>
      </c>
      <c r="U20" s="22">
        <v>341959</v>
      </c>
      <c r="V20" s="22">
        <v>1066</v>
      </c>
      <c r="W20" s="22">
        <v>0</v>
      </c>
      <c r="X20" s="22">
        <v>852</v>
      </c>
      <c r="Y20" s="22">
        <v>0</v>
      </c>
      <c r="Z20" s="22">
        <v>745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267376</v>
      </c>
      <c r="AJ20" s="22">
        <v>0</v>
      </c>
      <c r="AK20" s="22">
        <v>0</v>
      </c>
      <c r="AL20" s="22">
        <v>0</v>
      </c>
      <c r="AM20" s="22">
        <v>0</v>
      </c>
      <c r="AN20" s="22">
        <v>100449</v>
      </c>
      <c r="AO20" s="22">
        <v>0</v>
      </c>
      <c r="AP20" s="22">
        <v>3193412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29469</v>
      </c>
      <c r="G21" s="22">
        <v>0</v>
      </c>
      <c r="H21" s="22">
        <v>0</v>
      </c>
      <c r="I21" s="22">
        <v>134512</v>
      </c>
      <c r="J21" s="22">
        <v>0</v>
      </c>
      <c r="K21" s="22">
        <v>0</v>
      </c>
      <c r="L21" s="22">
        <v>8250</v>
      </c>
      <c r="M21" s="22">
        <v>0</v>
      </c>
      <c r="N21" s="22">
        <v>159549</v>
      </c>
      <c r="O21" s="22">
        <v>508265</v>
      </c>
      <c r="P21" s="22">
        <v>0</v>
      </c>
      <c r="Q21" s="22">
        <v>0</v>
      </c>
      <c r="R21" s="22">
        <v>0</v>
      </c>
      <c r="S21" s="22">
        <v>0</v>
      </c>
      <c r="T21" s="22">
        <v>165907</v>
      </c>
      <c r="U21" s="22">
        <v>319343</v>
      </c>
      <c r="V21" s="22">
        <v>20613</v>
      </c>
      <c r="W21" s="22">
        <v>0</v>
      </c>
      <c r="X21" s="22">
        <v>93721</v>
      </c>
      <c r="Y21" s="22">
        <v>0</v>
      </c>
      <c r="Z21" s="22">
        <v>0</v>
      </c>
      <c r="AA21" s="22">
        <v>0</v>
      </c>
      <c r="AB21" s="22">
        <v>0</v>
      </c>
      <c r="AC21" s="22">
        <v>17375</v>
      </c>
      <c r="AD21" s="22">
        <v>0</v>
      </c>
      <c r="AE21" s="22">
        <v>14788</v>
      </c>
      <c r="AF21" s="22">
        <v>0</v>
      </c>
      <c r="AG21" s="22">
        <v>0</v>
      </c>
      <c r="AH21" s="22">
        <v>0</v>
      </c>
      <c r="AI21" s="22">
        <v>244990</v>
      </c>
      <c r="AJ21" s="22">
        <v>10000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1726782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83133</v>
      </c>
      <c r="G22" s="22">
        <v>0</v>
      </c>
      <c r="H22" s="22">
        <v>0</v>
      </c>
      <c r="I22" s="22">
        <v>92823</v>
      </c>
      <c r="J22" s="22">
        <v>0</v>
      </c>
      <c r="K22" s="22">
        <v>12328</v>
      </c>
      <c r="L22" s="22">
        <v>3019</v>
      </c>
      <c r="M22" s="22">
        <v>0</v>
      </c>
      <c r="N22" s="22">
        <v>0</v>
      </c>
      <c r="O22" s="22">
        <v>4093775</v>
      </c>
      <c r="P22" s="22">
        <v>7310</v>
      </c>
      <c r="Q22" s="22">
        <v>0</v>
      </c>
      <c r="R22" s="22">
        <v>0</v>
      </c>
      <c r="S22" s="22">
        <v>0</v>
      </c>
      <c r="T22" s="22">
        <v>1115521</v>
      </c>
      <c r="U22" s="22">
        <v>341162</v>
      </c>
      <c r="V22" s="22">
        <v>3611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5321</v>
      </c>
      <c r="AC22" s="22">
        <v>88285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164418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6010706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30602900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817223</v>
      </c>
      <c r="S23" s="22">
        <v>0</v>
      </c>
      <c r="T23" s="22">
        <v>1582045</v>
      </c>
      <c r="U23" s="22">
        <v>1712746</v>
      </c>
      <c r="V23" s="22">
        <v>290021</v>
      </c>
      <c r="W23" s="22">
        <v>226932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161477</v>
      </c>
      <c r="AJ23" s="22">
        <v>867971</v>
      </c>
      <c r="AK23" s="22">
        <v>0</v>
      </c>
      <c r="AL23" s="22">
        <v>0</v>
      </c>
      <c r="AM23" s="22">
        <v>0</v>
      </c>
      <c r="AN23" s="22">
        <v>0</v>
      </c>
      <c r="AO23" s="22">
        <v>300281</v>
      </c>
      <c r="AP23" s="22">
        <v>36561596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4578510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7581408</v>
      </c>
      <c r="O24" s="22">
        <v>6813973</v>
      </c>
      <c r="P24" s="22">
        <v>0</v>
      </c>
      <c r="Q24" s="22">
        <v>0</v>
      </c>
      <c r="R24" s="22">
        <v>1267125</v>
      </c>
      <c r="S24" s="22">
        <v>0</v>
      </c>
      <c r="T24" s="22">
        <v>8241918</v>
      </c>
      <c r="U24" s="22">
        <v>5390068</v>
      </c>
      <c r="V24" s="22">
        <v>2420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1292963</v>
      </c>
      <c r="AC24" s="22">
        <v>0</v>
      </c>
      <c r="AD24" s="22">
        <v>0</v>
      </c>
      <c r="AE24" s="22">
        <v>3214114</v>
      </c>
      <c r="AF24" s="22">
        <v>0</v>
      </c>
      <c r="AG24" s="22">
        <v>0</v>
      </c>
      <c r="AH24" s="22">
        <v>0</v>
      </c>
      <c r="AI24" s="22">
        <v>623136</v>
      </c>
      <c r="AJ24" s="22">
        <v>490376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39496011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10426</v>
      </c>
      <c r="G25" s="22">
        <v>0</v>
      </c>
      <c r="H25" s="22">
        <v>0</v>
      </c>
      <c r="I25" s="22">
        <v>5144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179206</v>
      </c>
      <c r="P25" s="22">
        <v>0</v>
      </c>
      <c r="Q25" s="22">
        <v>0</v>
      </c>
      <c r="R25" s="22">
        <v>0</v>
      </c>
      <c r="S25" s="22">
        <v>0</v>
      </c>
      <c r="T25" s="22">
        <v>18387</v>
      </c>
      <c r="U25" s="22">
        <v>2606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5450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5121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226340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156951</v>
      </c>
      <c r="G26" s="22">
        <v>0</v>
      </c>
      <c r="H26" s="22">
        <v>0</v>
      </c>
      <c r="I26" s="22">
        <v>96164</v>
      </c>
      <c r="J26" s="22">
        <v>0</v>
      </c>
      <c r="K26" s="22">
        <v>0</v>
      </c>
      <c r="L26" s="22">
        <v>0</v>
      </c>
      <c r="M26" s="22">
        <v>0</v>
      </c>
      <c r="N26" s="22">
        <v>876619</v>
      </c>
      <c r="O26" s="22">
        <v>3623998</v>
      </c>
      <c r="P26" s="22">
        <v>80517</v>
      </c>
      <c r="Q26" s="22">
        <v>0</v>
      </c>
      <c r="R26" s="22">
        <v>0</v>
      </c>
      <c r="S26" s="22">
        <v>14813</v>
      </c>
      <c r="T26" s="22">
        <v>109931</v>
      </c>
      <c r="U26" s="22">
        <v>47674</v>
      </c>
      <c r="V26" s="22">
        <v>3656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6810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188969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5206102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18921</v>
      </c>
      <c r="G27" s="22">
        <v>0</v>
      </c>
      <c r="H27" s="22">
        <v>0</v>
      </c>
      <c r="I27" s="22">
        <v>32646</v>
      </c>
      <c r="J27" s="22">
        <v>1620</v>
      </c>
      <c r="K27" s="22">
        <v>805</v>
      </c>
      <c r="L27" s="22">
        <v>0</v>
      </c>
      <c r="M27" s="22">
        <v>0</v>
      </c>
      <c r="N27" s="22">
        <v>0</v>
      </c>
      <c r="O27" s="22">
        <v>1732597</v>
      </c>
      <c r="P27" s="22">
        <v>13380</v>
      </c>
      <c r="Q27" s="22">
        <v>0</v>
      </c>
      <c r="R27" s="22">
        <v>0</v>
      </c>
      <c r="S27" s="22">
        <v>0</v>
      </c>
      <c r="T27" s="22">
        <v>41632</v>
      </c>
      <c r="U27" s="22">
        <v>14911</v>
      </c>
      <c r="V27" s="22">
        <v>40885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850</v>
      </c>
      <c r="AC27" s="22">
        <v>21210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5331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1924788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54876</v>
      </c>
      <c r="G28" s="22">
        <v>0</v>
      </c>
      <c r="H28" s="22">
        <v>10651</v>
      </c>
      <c r="I28" s="22">
        <v>41493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2356709</v>
      </c>
      <c r="P28" s="22">
        <v>0</v>
      </c>
      <c r="Q28" s="22">
        <v>0</v>
      </c>
      <c r="R28" s="22">
        <v>0</v>
      </c>
      <c r="S28" s="22">
        <v>0</v>
      </c>
      <c r="T28" s="22">
        <v>6440</v>
      </c>
      <c r="U28" s="22">
        <v>24465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24736</v>
      </c>
      <c r="AH28" s="22">
        <v>0</v>
      </c>
      <c r="AI28" s="22">
        <v>17039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2536409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397990</v>
      </c>
      <c r="G29" s="22">
        <v>0</v>
      </c>
      <c r="H29" s="22">
        <v>0</v>
      </c>
      <c r="I29" s="22">
        <v>159351</v>
      </c>
      <c r="J29" s="22">
        <v>3426</v>
      </c>
      <c r="K29" s="22">
        <v>0</v>
      </c>
      <c r="L29" s="22">
        <v>1245</v>
      </c>
      <c r="M29" s="22">
        <v>0</v>
      </c>
      <c r="N29" s="22">
        <v>667430</v>
      </c>
      <c r="O29" s="22">
        <v>4453920</v>
      </c>
      <c r="P29" s="22">
        <v>85325</v>
      </c>
      <c r="Q29" s="22">
        <v>0</v>
      </c>
      <c r="R29" s="22">
        <v>159031</v>
      </c>
      <c r="S29" s="22">
        <v>0</v>
      </c>
      <c r="T29" s="22">
        <v>539337</v>
      </c>
      <c r="U29" s="22">
        <v>194877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18258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6680190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24111</v>
      </c>
      <c r="G30" s="22">
        <v>0</v>
      </c>
      <c r="H30" s="22">
        <v>0</v>
      </c>
      <c r="I30" s="22">
        <v>94103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980811</v>
      </c>
      <c r="P30" s="22">
        <v>0</v>
      </c>
      <c r="Q30" s="22">
        <v>0</v>
      </c>
      <c r="R30" s="22">
        <v>0</v>
      </c>
      <c r="S30" s="22">
        <v>0</v>
      </c>
      <c r="T30" s="22">
        <v>236219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1068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10841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1347153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4836</v>
      </c>
      <c r="F31" s="22">
        <v>24694</v>
      </c>
      <c r="G31" s="22">
        <v>0</v>
      </c>
      <c r="H31" s="22">
        <v>0</v>
      </c>
      <c r="I31" s="22">
        <v>55135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2524719</v>
      </c>
      <c r="P31" s="22">
        <v>0</v>
      </c>
      <c r="Q31" s="22">
        <v>0</v>
      </c>
      <c r="R31" s="22">
        <v>0</v>
      </c>
      <c r="S31" s="22">
        <v>0</v>
      </c>
      <c r="T31" s="22">
        <v>142728</v>
      </c>
      <c r="U31" s="22">
        <v>7269</v>
      </c>
      <c r="V31" s="22">
        <v>1968</v>
      </c>
      <c r="W31" s="22">
        <v>0</v>
      </c>
      <c r="X31" s="22">
        <v>0</v>
      </c>
      <c r="Y31" s="22">
        <v>0</v>
      </c>
      <c r="Z31" s="22">
        <v>0</v>
      </c>
      <c r="AA31" s="22">
        <v>1092</v>
      </c>
      <c r="AB31" s="22">
        <v>0</v>
      </c>
      <c r="AC31" s="22">
        <v>23588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2015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2788044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43492</v>
      </c>
      <c r="G32" s="22">
        <v>0</v>
      </c>
      <c r="H32" s="22">
        <v>0</v>
      </c>
      <c r="I32" s="22">
        <v>267058</v>
      </c>
      <c r="J32" s="22">
        <v>3103</v>
      </c>
      <c r="K32" s="22">
        <v>10265</v>
      </c>
      <c r="L32" s="22">
        <v>35255</v>
      </c>
      <c r="M32" s="22">
        <v>0</v>
      </c>
      <c r="N32" s="22">
        <v>0</v>
      </c>
      <c r="O32" s="22">
        <v>5132123</v>
      </c>
      <c r="P32" s="22">
        <v>0</v>
      </c>
      <c r="Q32" s="22">
        <v>0</v>
      </c>
      <c r="R32" s="22">
        <v>0</v>
      </c>
      <c r="S32" s="22">
        <v>0</v>
      </c>
      <c r="T32" s="22">
        <v>135952</v>
      </c>
      <c r="U32" s="22">
        <v>107999</v>
      </c>
      <c r="V32" s="22">
        <v>36786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13198</v>
      </c>
      <c r="AC32" s="22">
        <v>38336</v>
      </c>
      <c r="AD32" s="22">
        <v>0</v>
      </c>
      <c r="AE32" s="22">
        <v>0</v>
      </c>
      <c r="AF32" s="22">
        <v>0</v>
      </c>
      <c r="AG32" s="22">
        <v>0</v>
      </c>
      <c r="AH32" s="22">
        <v>31877</v>
      </c>
      <c r="AI32" s="22">
        <v>217437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6072881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25502</v>
      </c>
      <c r="G33" s="22">
        <v>0</v>
      </c>
      <c r="H33" s="22">
        <v>4001</v>
      </c>
      <c r="I33" s="22">
        <v>155604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3002900</v>
      </c>
      <c r="P33" s="22">
        <v>0</v>
      </c>
      <c r="Q33" s="22">
        <v>0</v>
      </c>
      <c r="R33" s="22">
        <v>0</v>
      </c>
      <c r="S33" s="22">
        <v>0</v>
      </c>
      <c r="T33" s="22">
        <v>417112</v>
      </c>
      <c r="U33" s="22">
        <v>87246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25487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25752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3743604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72476</v>
      </c>
      <c r="G34" s="22">
        <v>0</v>
      </c>
      <c r="H34" s="22">
        <v>15290</v>
      </c>
      <c r="I34" s="22">
        <v>57061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1904127</v>
      </c>
      <c r="P34" s="22">
        <v>0</v>
      </c>
      <c r="Q34" s="22">
        <v>0</v>
      </c>
      <c r="R34" s="22">
        <v>17091</v>
      </c>
      <c r="S34" s="22">
        <v>0</v>
      </c>
      <c r="T34" s="22">
        <v>33514</v>
      </c>
      <c r="U34" s="22">
        <v>20885</v>
      </c>
      <c r="V34" s="22">
        <v>71368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51743</v>
      </c>
      <c r="AC34" s="22">
        <v>108030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45038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2396623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2442963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2442963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22220</v>
      </c>
      <c r="G36" s="22">
        <v>0</v>
      </c>
      <c r="H36" s="22">
        <v>0</v>
      </c>
      <c r="I36" s="22">
        <v>87179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1677428</v>
      </c>
      <c r="P36" s="22">
        <v>0</v>
      </c>
      <c r="Q36" s="22">
        <v>0</v>
      </c>
      <c r="R36" s="22">
        <v>0</v>
      </c>
      <c r="S36" s="22">
        <v>0</v>
      </c>
      <c r="T36" s="22">
        <v>100349</v>
      </c>
      <c r="U36" s="22">
        <v>7805</v>
      </c>
      <c r="V36" s="22">
        <v>613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961</v>
      </c>
      <c r="AC36" s="22">
        <v>13227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1909782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74351</v>
      </c>
      <c r="G37" s="22">
        <v>0</v>
      </c>
      <c r="H37" s="22">
        <v>28152</v>
      </c>
      <c r="I37" s="22">
        <v>146583</v>
      </c>
      <c r="J37" s="22">
        <v>45519</v>
      </c>
      <c r="K37" s="22">
        <v>13236</v>
      </c>
      <c r="L37" s="22">
        <v>0</v>
      </c>
      <c r="M37" s="22">
        <v>0</v>
      </c>
      <c r="N37" s="22">
        <v>0</v>
      </c>
      <c r="O37" s="22">
        <v>15206089</v>
      </c>
      <c r="P37" s="22">
        <v>24464</v>
      </c>
      <c r="Q37" s="22">
        <v>0</v>
      </c>
      <c r="R37" s="22">
        <v>0</v>
      </c>
      <c r="S37" s="22">
        <v>0</v>
      </c>
      <c r="T37" s="22">
        <v>31217</v>
      </c>
      <c r="U37" s="22">
        <v>31745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8860</v>
      </c>
      <c r="AC37" s="22">
        <v>86343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15696559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37177</v>
      </c>
      <c r="G38" s="22">
        <v>0</v>
      </c>
      <c r="H38" s="22">
        <v>0</v>
      </c>
      <c r="I38" s="22">
        <v>171555</v>
      </c>
      <c r="J38" s="22">
        <v>0</v>
      </c>
      <c r="K38" s="22">
        <v>0</v>
      </c>
      <c r="L38" s="22">
        <v>0</v>
      </c>
      <c r="M38" s="22">
        <v>0</v>
      </c>
      <c r="N38" s="22">
        <v>872346</v>
      </c>
      <c r="O38" s="22">
        <v>6283551</v>
      </c>
      <c r="P38" s="22">
        <v>0</v>
      </c>
      <c r="Q38" s="22">
        <v>0</v>
      </c>
      <c r="R38" s="22">
        <v>0</v>
      </c>
      <c r="S38" s="22">
        <v>0</v>
      </c>
      <c r="T38" s="22">
        <v>811043</v>
      </c>
      <c r="U38" s="22">
        <v>147496</v>
      </c>
      <c r="V38" s="22">
        <v>16237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81755</v>
      </c>
      <c r="AJ38" s="22">
        <v>26587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8447747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28205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625746</v>
      </c>
      <c r="P39" s="22">
        <v>44681</v>
      </c>
      <c r="Q39" s="22">
        <v>0</v>
      </c>
      <c r="R39" s="22">
        <v>0</v>
      </c>
      <c r="S39" s="22">
        <v>0</v>
      </c>
      <c r="T39" s="22">
        <v>28902</v>
      </c>
      <c r="U39" s="22">
        <v>10084</v>
      </c>
      <c r="V39" s="22">
        <v>0</v>
      </c>
      <c r="W39" s="22">
        <v>0</v>
      </c>
      <c r="X39" s="22">
        <v>0</v>
      </c>
      <c r="Y39" s="22">
        <v>0</v>
      </c>
      <c r="Z39" s="22">
        <v>425</v>
      </c>
      <c r="AA39" s="22">
        <v>0</v>
      </c>
      <c r="AB39" s="22">
        <v>0</v>
      </c>
      <c r="AC39" s="22">
        <v>30875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10467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779385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81079</v>
      </c>
      <c r="G40" s="22">
        <v>0</v>
      </c>
      <c r="H40" s="22">
        <v>0</v>
      </c>
      <c r="I40" s="22">
        <v>28287</v>
      </c>
      <c r="J40" s="22">
        <v>13315</v>
      </c>
      <c r="K40" s="22">
        <v>0</v>
      </c>
      <c r="L40" s="22">
        <v>11929</v>
      </c>
      <c r="M40" s="22">
        <v>2881</v>
      </c>
      <c r="N40" s="22">
        <v>0</v>
      </c>
      <c r="O40" s="22">
        <v>3140818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3656</v>
      </c>
      <c r="AB40" s="22">
        <v>0</v>
      </c>
      <c r="AC40" s="22">
        <v>69162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1144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3352271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257437</v>
      </c>
      <c r="G41" s="22">
        <v>0</v>
      </c>
      <c r="H41" s="22">
        <v>0</v>
      </c>
      <c r="I41" s="22">
        <v>283359</v>
      </c>
      <c r="J41" s="22">
        <v>0</v>
      </c>
      <c r="K41" s="22">
        <v>0</v>
      </c>
      <c r="L41" s="22">
        <v>5904</v>
      </c>
      <c r="M41" s="22">
        <v>0</v>
      </c>
      <c r="N41" s="22">
        <v>0</v>
      </c>
      <c r="O41" s="22">
        <v>12686955</v>
      </c>
      <c r="P41" s="22">
        <v>64463</v>
      </c>
      <c r="Q41" s="22">
        <v>0</v>
      </c>
      <c r="R41" s="22">
        <v>0</v>
      </c>
      <c r="S41" s="22">
        <v>0</v>
      </c>
      <c r="T41" s="22">
        <v>371727</v>
      </c>
      <c r="U41" s="22">
        <v>94855</v>
      </c>
      <c r="V41" s="22">
        <v>1326</v>
      </c>
      <c r="W41" s="22">
        <v>0</v>
      </c>
      <c r="X41" s="22">
        <v>0</v>
      </c>
      <c r="Y41" s="22">
        <v>0</v>
      </c>
      <c r="Z41" s="22">
        <v>9047</v>
      </c>
      <c r="AA41" s="22">
        <v>0</v>
      </c>
      <c r="AB41" s="22">
        <v>0</v>
      </c>
      <c r="AC41" s="22">
        <v>9129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13113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13797315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76509</v>
      </c>
      <c r="G42" s="22">
        <v>0</v>
      </c>
      <c r="H42" s="22">
        <v>0</v>
      </c>
      <c r="I42" s="22">
        <v>74995</v>
      </c>
      <c r="J42" s="22">
        <v>400</v>
      </c>
      <c r="K42" s="22">
        <v>0</v>
      </c>
      <c r="L42" s="22">
        <v>4748</v>
      </c>
      <c r="M42" s="22">
        <v>0</v>
      </c>
      <c r="N42" s="22">
        <v>0</v>
      </c>
      <c r="O42" s="22">
        <v>2483172</v>
      </c>
      <c r="P42" s="22">
        <v>0</v>
      </c>
      <c r="Q42" s="22">
        <v>0</v>
      </c>
      <c r="R42" s="22">
        <v>0</v>
      </c>
      <c r="S42" s="22">
        <v>0</v>
      </c>
      <c r="T42" s="22">
        <v>53288</v>
      </c>
      <c r="U42" s="22">
        <v>1101</v>
      </c>
      <c r="V42" s="22">
        <v>21989</v>
      </c>
      <c r="W42" s="22">
        <v>0</v>
      </c>
      <c r="X42" s="22">
        <v>0</v>
      </c>
      <c r="Y42" s="22">
        <v>0</v>
      </c>
      <c r="Z42" s="22">
        <v>4290</v>
      </c>
      <c r="AA42" s="22">
        <v>1197</v>
      </c>
      <c r="AB42" s="22">
        <v>0</v>
      </c>
      <c r="AC42" s="22">
        <v>61158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20044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2802891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306704</v>
      </c>
      <c r="G43" s="22">
        <v>408992</v>
      </c>
      <c r="H43" s="22">
        <v>0</v>
      </c>
      <c r="I43" s="22">
        <v>224189</v>
      </c>
      <c r="J43" s="22">
        <v>11831</v>
      </c>
      <c r="K43" s="22">
        <v>0</v>
      </c>
      <c r="L43" s="22">
        <v>111874</v>
      </c>
      <c r="M43" s="22">
        <v>0</v>
      </c>
      <c r="N43" s="22">
        <v>0</v>
      </c>
      <c r="O43" s="22">
        <v>9037746</v>
      </c>
      <c r="P43" s="22">
        <v>0</v>
      </c>
      <c r="Q43" s="22">
        <v>0</v>
      </c>
      <c r="R43" s="22">
        <v>0</v>
      </c>
      <c r="S43" s="22">
        <v>0</v>
      </c>
      <c r="T43" s="22">
        <v>20077</v>
      </c>
      <c r="U43" s="22">
        <v>30048</v>
      </c>
      <c r="V43" s="22">
        <v>254083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145642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116561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10667747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51435</v>
      </c>
      <c r="G44" s="22">
        <v>0</v>
      </c>
      <c r="H44" s="22">
        <v>0</v>
      </c>
      <c r="I44" s="22">
        <v>377188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10332270</v>
      </c>
      <c r="P44" s="22">
        <v>0</v>
      </c>
      <c r="Q44" s="22">
        <v>0</v>
      </c>
      <c r="R44" s="22">
        <v>0</v>
      </c>
      <c r="S44" s="22">
        <v>0</v>
      </c>
      <c r="T44" s="22">
        <v>16341</v>
      </c>
      <c r="U44" s="22">
        <v>21308</v>
      </c>
      <c r="V44" s="22">
        <v>0</v>
      </c>
      <c r="W44" s="22">
        <v>0</v>
      </c>
      <c r="X44" s="22">
        <v>24898</v>
      </c>
      <c r="Y44" s="22">
        <v>0</v>
      </c>
      <c r="Z44" s="22">
        <v>0</v>
      </c>
      <c r="AA44" s="22">
        <v>0</v>
      </c>
      <c r="AB44" s="22">
        <v>0</v>
      </c>
      <c r="AC44" s="22">
        <v>77302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37006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10937748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56854</v>
      </c>
      <c r="G45" s="22">
        <v>0</v>
      </c>
      <c r="H45" s="22">
        <v>0</v>
      </c>
      <c r="I45" s="22">
        <v>186174</v>
      </c>
      <c r="J45" s="22">
        <v>0</v>
      </c>
      <c r="K45" s="22">
        <v>0</v>
      </c>
      <c r="L45" s="22">
        <v>30853</v>
      </c>
      <c r="M45" s="22">
        <v>0</v>
      </c>
      <c r="N45" s="22">
        <v>755753</v>
      </c>
      <c r="O45" s="22">
        <v>2239579</v>
      </c>
      <c r="P45" s="22">
        <v>0</v>
      </c>
      <c r="Q45" s="22">
        <v>0</v>
      </c>
      <c r="R45" s="22">
        <v>0</v>
      </c>
      <c r="S45" s="22">
        <v>389106</v>
      </c>
      <c r="T45" s="22">
        <v>466463</v>
      </c>
      <c r="U45" s="22">
        <v>31716</v>
      </c>
      <c r="V45" s="22">
        <v>11744</v>
      </c>
      <c r="W45" s="22">
        <v>0</v>
      </c>
      <c r="X45" s="22">
        <v>0</v>
      </c>
      <c r="Y45" s="22">
        <v>0</v>
      </c>
      <c r="Z45" s="22">
        <v>0</v>
      </c>
      <c r="AA45" s="22">
        <v>7868</v>
      </c>
      <c r="AB45" s="22">
        <v>0</v>
      </c>
      <c r="AC45" s="22">
        <v>35195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57019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4268324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1045371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5042629</v>
      </c>
      <c r="P46" s="22">
        <v>0</v>
      </c>
      <c r="Q46" s="22">
        <v>0</v>
      </c>
      <c r="R46" s="22">
        <v>131792</v>
      </c>
      <c r="S46" s="22">
        <v>0</v>
      </c>
      <c r="T46" s="22">
        <v>569247</v>
      </c>
      <c r="U46" s="22">
        <v>552419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721943</v>
      </c>
      <c r="AH46" s="22">
        <v>0</v>
      </c>
      <c r="AI46" s="22">
        <v>407169</v>
      </c>
      <c r="AJ46" s="22">
        <v>0</v>
      </c>
      <c r="AK46" s="22">
        <v>0</v>
      </c>
      <c r="AL46" s="22">
        <v>0</v>
      </c>
      <c r="AM46" s="22">
        <v>58403</v>
      </c>
      <c r="AN46" s="22">
        <v>0</v>
      </c>
      <c r="AO46" s="22">
        <v>0</v>
      </c>
      <c r="AP46" s="22">
        <v>8528973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35284</v>
      </c>
      <c r="G47" s="22">
        <v>0</v>
      </c>
      <c r="H47" s="22">
        <v>0</v>
      </c>
      <c r="I47" s="22">
        <v>340718</v>
      </c>
      <c r="J47" s="22">
        <v>2300</v>
      </c>
      <c r="K47" s="22">
        <v>0</v>
      </c>
      <c r="L47" s="22">
        <v>37960</v>
      </c>
      <c r="M47" s="22">
        <v>0</v>
      </c>
      <c r="N47" s="22">
        <v>0</v>
      </c>
      <c r="O47" s="22">
        <v>3343403</v>
      </c>
      <c r="P47" s="22">
        <v>0</v>
      </c>
      <c r="Q47" s="22">
        <v>3900</v>
      </c>
      <c r="R47" s="22">
        <v>0</v>
      </c>
      <c r="S47" s="22">
        <v>0</v>
      </c>
      <c r="T47" s="22">
        <v>18028</v>
      </c>
      <c r="U47" s="22">
        <v>43339</v>
      </c>
      <c r="V47" s="22">
        <v>113709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38818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31250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4008709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256631</v>
      </c>
      <c r="G48" s="22">
        <v>0</v>
      </c>
      <c r="H48" s="22">
        <v>12460</v>
      </c>
      <c r="I48" s="22">
        <v>121117</v>
      </c>
      <c r="J48" s="22">
        <v>0</v>
      </c>
      <c r="K48" s="22">
        <v>774</v>
      </c>
      <c r="L48" s="22">
        <v>0</v>
      </c>
      <c r="M48" s="22">
        <v>0</v>
      </c>
      <c r="N48" s="22">
        <v>0</v>
      </c>
      <c r="O48" s="22">
        <v>19624422</v>
      </c>
      <c r="P48" s="22">
        <v>0</v>
      </c>
      <c r="Q48" s="22">
        <v>0</v>
      </c>
      <c r="R48" s="22">
        <v>0</v>
      </c>
      <c r="S48" s="22">
        <v>0</v>
      </c>
      <c r="T48" s="22">
        <v>22043</v>
      </c>
      <c r="U48" s="22">
        <v>14298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120218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28943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20200906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3085</v>
      </c>
      <c r="G49" s="22">
        <v>0</v>
      </c>
      <c r="H49" s="22">
        <v>0</v>
      </c>
      <c r="I49" s="22">
        <v>2745</v>
      </c>
      <c r="J49" s="22">
        <v>34766</v>
      </c>
      <c r="K49" s="22">
        <v>0</v>
      </c>
      <c r="L49" s="22">
        <v>0</v>
      </c>
      <c r="M49" s="22">
        <v>0</v>
      </c>
      <c r="N49" s="22">
        <v>0</v>
      </c>
      <c r="O49" s="22">
        <v>1562003</v>
      </c>
      <c r="P49" s="22">
        <v>0</v>
      </c>
      <c r="Q49" s="22">
        <v>0</v>
      </c>
      <c r="R49" s="22">
        <v>0</v>
      </c>
      <c r="S49" s="22">
        <v>0</v>
      </c>
      <c r="T49" s="22">
        <v>17041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62860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1682500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190146</v>
      </c>
      <c r="G50" s="22">
        <v>0</v>
      </c>
      <c r="H50" s="22">
        <v>38536</v>
      </c>
      <c r="I50" s="22">
        <v>360126</v>
      </c>
      <c r="J50" s="22">
        <v>15372</v>
      </c>
      <c r="K50" s="22">
        <v>9886</v>
      </c>
      <c r="L50" s="22">
        <v>0</v>
      </c>
      <c r="M50" s="22">
        <v>0</v>
      </c>
      <c r="N50" s="22">
        <v>0</v>
      </c>
      <c r="O50" s="22">
        <v>41951232</v>
      </c>
      <c r="P50" s="22">
        <v>0</v>
      </c>
      <c r="Q50" s="22">
        <v>0</v>
      </c>
      <c r="R50" s="22">
        <v>419</v>
      </c>
      <c r="S50" s="22">
        <v>0</v>
      </c>
      <c r="T50" s="22">
        <v>403369</v>
      </c>
      <c r="U50" s="22">
        <v>273111</v>
      </c>
      <c r="V50" s="22">
        <v>25238</v>
      </c>
      <c r="W50" s="22">
        <v>0</v>
      </c>
      <c r="X50" s="22">
        <v>743</v>
      </c>
      <c r="Y50" s="22">
        <v>0</v>
      </c>
      <c r="Z50" s="22">
        <v>0</v>
      </c>
      <c r="AA50" s="22">
        <v>0</v>
      </c>
      <c r="AB50" s="22">
        <v>3211</v>
      </c>
      <c r="AC50" s="22">
        <v>74523</v>
      </c>
      <c r="AD50" s="22">
        <v>621</v>
      </c>
      <c r="AE50" s="22">
        <v>0</v>
      </c>
      <c r="AF50" s="22">
        <v>0</v>
      </c>
      <c r="AG50" s="22">
        <v>0</v>
      </c>
      <c r="AH50" s="22">
        <v>0</v>
      </c>
      <c r="AI50" s="22">
        <v>161953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43508486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37108</v>
      </c>
      <c r="G51" s="22">
        <v>0</v>
      </c>
      <c r="H51" s="22">
        <v>0</v>
      </c>
      <c r="I51" s="22">
        <v>36098</v>
      </c>
      <c r="J51" s="22">
        <v>0</v>
      </c>
      <c r="K51" s="22">
        <v>17099</v>
      </c>
      <c r="L51" s="22">
        <v>0</v>
      </c>
      <c r="M51" s="22">
        <v>0</v>
      </c>
      <c r="N51" s="22">
        <v>0</v>
      </c>
      <c r="O51" s="22">
        <v>4232009</v>
      </c>
      <c r="P51" s="22">
        <v>0</v>
      </c>
      <c r="Q51" s="22">
        <v>0</v>
      </c>
      <c r="R51" s="22">
        <v>0</v>
      </c>
      <c r="S51" s="22">
        <v>0</v>
      </c>
      <c r="T51" s="22">
        <v>566061</v>
      </c>
      <c r="U51" s="22">
        <v>421429</v>
      </c>
      <c r="V51" s="22">
        <v>24503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6474</v>
      </c>
      <c r="AD51" s="22">
        <v>0</v>
      </c>
      <c r="AE51" s="22">
        <v>0</v>
      </c>
      <c r="AF51" s="22">
        <v>21307</v>
      </c>
      <c r="AG51" s="22">
        <v>0</v>
      </c>
      <c r="AH51" s="22">
        <v>0</v>
      </c>
      <c r="AI51" s="22">
        <v>79329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5441417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47798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73964</v>
      </c>
      <c r="N52" s="22">
        <v>921727</v>
      </c>
      <c r="O52" s="22">
        <v>4983479</v>
      </c>
      <c r="P52" s="22">
        <v>883259</v>
      </c>
      <c r="Q52" s="22">
        <v>0</v>
      </c>
      <c r="R52" s="22">
        <v>0</v>
      </c>
      <c r="S52" s="22">
        <v>0</v>
      </c>
      <c r="T52" s="22">
        <v>252394</v>
      </c>
      <c r="U52" s="22">
        <v>458404</v>
      </c>
      <c r="V52" s="22">
        <v>0</v>
      </c>
      <c r="W52" s="22">
        <v>24668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1291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7646984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18014</v>
      </c>
      <c r="G53" s="22">
        <v>0</v>
      </c>
      <c r="H53" s="22">
        <v>0</v>
      </c>
      <c r="I53" s="22">
        <v>0</v>
      </c>
      <c r="J53" s="22">
        <v>63950</v>
      </c>
      <c r="K53" s="22">
        <v>0</v>
      </c>
      <c r="L53" s="22">
        <v>0</v>
      </c>
      <c r="M53" s="22">
        <v>0</v>
      </c>
      <c r="N53" s="22">
        <v>0</v>
      </c>
      <c r="O53" s="22">
        <v>841948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22619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28748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1985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977264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118657</v>
      </c>
      <c r="G54" s="22">
        <v>0</v>
      </c>
      <c r="H54" s="22">
        <v>46826</v>
      </c>
      <c r="I54" s="22">
        <v>6485</v>
      </c>
      <c r="J54" s="22">
        <v>0</v>
      </c>
      <c r="K54" s="22">
        <v>0</v>
      </c>
      <c r="L54" s="22">
        <v>0</v>
      </c>
      <c r="M54" s="22">
        <v>0</v>
      </c>
      <c r="N54" s="22">
        <v>1108262</v>
      </c>
      <c r="O54" s="22">
        <v>10074885</v>
      </c>
      <c r="P54" s="22">
        <v>50210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18020</v>
      </c>
      <c r="AC54" s="22">
        <v>98205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15519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11537069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73228</v>
      </c>
      <c r="G55" s="22">
        <v>0</v>
      </c>
      <c r="H55" s="22">
        <v>0</v>
      </c>
      <c r="I55" s="22">
        <v>0</v>
      </c>
      <c r="J55" s="22">
        <v>6678</v>
      </c>
      <c r="K55" s="22">
        <v>0</v>
      </c>
      <c r="L55" s="22">
        <v>0</v>
      </c>
      <c r="M55" s="22">
        <v>4282</v>
      </c>
      <c r="N55" s="22">
        <v>10817</v>
      </c>
      <c r="O55" s="22">
        <v>2888390</v>
      </c>
      <c r="P55" s="22">
        <v>83576</v>
      </c>
      <c r="Q55" s="22">
        <v>0</v>
      </c>
      <c r="R55" s="22">
        <v>0</v>
      </c>
      <c r="S55" s="22">
        <v>0</v>
      </c>
      <c r="T55" s="22">
        <v>62480</v>
      </c>
      <c r="U55" s="22">
        <v>52045</v>
      </c>
      <c r="V55" s="22">
        <v>0</v>
      </c>
      <c r="W55" s="22">
        <v>0</v>
      </c>
      <c r="X55" s="22">
        <v>10860</v>
      </c>
      <c r="Y55" s="22">
        <v>0</v>
      </c>
      <c r="Z55" s="22">
        <v>0</v>
      </c>
      <c r="AA55" s="22">
        <v>0</v>
      </c>
      <c r="AB55" s="22">
        <v>0</v>
      </c>
      <c r="AC55" s="22">
        <v>123919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13050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3329325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46388</v>
      </c>
      <c r="G56" s="22">
        <v>0</v>
      </c>
      <c r="H56" s="22">
        <v>0</v>
      </c>
      <c r="I56" s="22">
        <v>42535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421418</v>
      </c>
      <c r="P56" s="22">
        <v>1059034</v>
      </c>
      <c r="Q56" s="22">
        <v>0</v>
      </c>
      <c r="R56" s="22">
        <v>0</v>
      </c>
      <c r="S56" s="22">
        <v>0</v>
      </c>
      <c r="T56" s="22">
        <v>252575</v>
      </c>
      <c r="U56" s="22">
        <v>35962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11591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1869503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84123</v>
      </c>
      <c r="G57" s="22">
        <v>126794</v>
      </c>
      <c r="H57" s="22">
        <v>0</v>
      </c>
      <c r="I57" s="22">
        <v>73298</v>
      </c>
      <c r="J57" s="22">
        <v>0</v>
      </c>
      <c r="K57" s="22">
        <v>0</v>
      </c>
      <c r="L57" s="22">
        <v>0</v>
      </c>
      <c r="M57" s="22">
        <v>0</v>
      </c>
      <c r="N57" s="22">
        <v>513988</v>
      </c>
      <c r="O57" s="22">
        <v>1798094</v>
      </c>
      <c r="P57" s="22">
        <v>0</v>
      </c>
      <c r="Q57" s="22">
        <v>0</v>
      </c>
      <c r="R57" s="22">
        <v>0</v>
      </c>
      <c r="S57" s="22">
        <v>28535</v>
      </c>
      <c r="T57" s="22">
        <v>193341</v>
      </c>
      <c r="U57" s="22">
        <v>58959</v>
      </c>
      <c r="V57" s="22">
        <v>10398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62088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7170</v>
      </c>
      <c r="AJ57" s="22">
        <v>16882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2973670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109563</v>
      </c>
      <c r="G58" s="22">
        <v>0</v>
      </c>
      <c r="H58" s="22">
        <v>0</v>
      </c>
      <c r="I58" s="22">
        <v>184859</v>
      </c>
      <c r="J58" s="22">
        <v>47350</v>
      </c>
      <c r="K58" s="22">
        <v>0</v>
      </c>
      <c r="L58" s="22">
        <v>7417</v>
      </c>
      <c r="M58" s="22">
        <v>0</v>
      </c>
      <c r="N58" s="22">
        <v>0</v>
      </c>
      <c r="O58" s="22">
        <v>5214542</v>
      </c>
      <c r="P58" s="22">
        <v>161186</v>
      </c>
      <c r="Q58" s="22">
        <v>0</v>
      </c>
      <c r="R58" s="22">
        <v>5059</v>
      </c>
      <c r="S58" s="22">
        <v>1051624</v>
      </c>
      <c r="T58" s="22">
        <v>609799</v>
      </c>
      <c r="U58" s="22">
        <v>425674</v>
      </c>
      <c r="V58" s="22">
        <v>30696</v>
      </c>
      <c r="W58" s="22">
        <v>84661</v>
      </c>
      <c r="X58" s="22">
        <v>0</v>
      </c>
      <c r="Y58" s="22">
        <v>571</v>
      </c>
      <c r="Z58" s="22">
        <v>0</v>
      </c>
      <c r="AA58" s="22">
        <v>33144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20744</v>
      </c>
      <c r="AH58" s="22">
        <v>0</v>
      </c>
      <c r="AI58" s="22">
        <v>886833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8873722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3945</v>
      </c>
      <c r="F59" s="22">
        <v>54409</v>
      </c>
      <c r="G59" s="22">
        <v>0</v>
      </c>
      <c r="H59" s="22">
        <v>0</v>
      </c>
      <c r="I59" s="22">
        <v>35902</v>
      </c>
      <c r="J59" s="22">
        <v>1540</v>
      </c>
      <c r="K59" s="22">
        <v>0</v>
      </c>
      <c r="L59" s="22">
        <v>0</v>
      </c>
      <c r="M59" s="22">
        <v>0</v>
      </c>
      <c r="N59" s="22">
        <v>0</v>
      </c>
      <c r="O59" s="22">
        <v>1531803</v>
      </c>
      <c r="P59" s="22">
        <v>0</v>
      </c>
      <c r="Q59" s="22">
        <v>0</v>
      </c>
      <c r="R59" s="22">
        <v>0</v>
      </c>
      <c r="S59" s="22">
        <v>0</v>
      </c>
      <c r="T59" s="22">
        <v>5641</v>
      </c>
      <c r="U59" s="22">
        <v>72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63533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8409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1705254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278251</v>
      </c>
      <c r="G60" s="22">
        <v>0</v>
      </c>
      <c r="H60" s="22">
        <v>14704</v>
      </c>
      <c r="I60" s="22">
        <v>40826</v>
      </c>
      <c r="J60" s="22">
        <v>35397</v>
      </c>
      <c r="K60" s="22">
        <v>0</v>
      </c>
      <c r="L60" s="22">
        <v>2349</v>
      </c>
      <c r="M60" s="22">
        <v>0</v>
      </c>
      <c r="N60" s="22">
        <v>0</v>
      </c>
      <c r="O60" s="22">
        <v>9563500</v>
      </c>
      <c r="P60" s="22">
        <v>0</v>
      </c>
      <c r="Q60" s="22">
        <v>0</v>
      </c>
      <c r="R60" s="22">
        <v>0</v>
      </c>
      <c r="S60" s="22">
        <v>0</v>
      </c>
      <c r="T60" s="22">
        <v>301634</v>
      </c>
      <c r="U60" s="22">
        <v>297686</v>
      </c>
      <c r="V60" s="22">
        <v>86388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13301</v>
      </c>
      <c r="AC60" s="22">
        <v>9378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321516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10964930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7789</v>
      </c>
      <c r="G61" s="22">
        <v>0</v>
      </c>
      <c r="H61" s="22">
        <v>0</v>
      </c>
      <c r="I61" s="22">
        <v>14272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340819</v>
      </c>
      <c r="P61" s="22">
        <v>0</v>
      </c>
      <c r="Q61" s="22">
        <v>0</v>
      </c>
      <c r="R61" s="22">
        <v>0</v>
      </c>
      <c r="S61" s="22">
        <v>0</v>
      </c>
      <c r="T61" s="22">
        <v>22362</v>
      </c>
      <c r="U61" s="22">
        <v>0</v>
      </c>
      <c r="V61" s="22">
        <v>2304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18169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18902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424617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60912</v>
      </c>
      <c r="G62" s="22">
        <v>0</v>
      </c>
      <c r="H62" s="22">
        <v>0</v>
      </c>
      <c r="I62" s="22">
        <v>38922</v>
      </c>
      <c r="J62" s="22">
        <v>0</v>
      </c>
      <c r="K62" s="22">
        <v>0</v>
      </c>
      <c r="L62" s="22">
        <v>0</v>
      </c>
      <c r="M62" s="22">
        <v>0</v>
      </c>
      <c r="N62" s="22">
        <v>230666</v>
      </c>
      <c r="O62" s="22">
        <v>1313495</v>
      </c>
      <c r="P62" s="22">
        <v>0</v>
      </c>
      <c r="Q62" s="22">
        <v>0</v>
      </c>
      <c r="R62" s="22">
        <v>0</v>
      </c>
      <c r="S62" s="22">
        <v>0</v>
      </c>
      <c r="T62" s="22">
        <v>104371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40638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1519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1790523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32056</v>
      </c>
      <c r="G63" s="22">
        <v>0</v>
      </c>
      <c r="H63" s="22">
        <v>0</v>
      </c>
      <c r="I63" s="22">
        <v>27117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2098929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7773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2165875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>
        <v>22595</v>
      </c>
      <c r="G64" s="22"/>
      <c r="H64" s="22"/>
      <c r="I64" s="22">
        <v>66991</v>
      </c>
      <c r="J64" s="22">
        <v>5010</v>
      </c>
      <c r="K64" s="22">
        <v>13481</v>
      </c>
      <c r="L64" s="22">
        <v>6650</v>
      </c>
      <c r="M64" s="22"/>
      <c r="N64" s="22"/>
      <c r="O64" s="22">
        <v>2326513</v>
      </c>
      <c r="P64" s="22">
        <v>22437</v>
      </c>
      <c r="Q64" s="22"/>
      <c r="R64" s="22"/>
      <c r="S64" s="22"/>
      <c r="T64" s="22">
        <v>11317</v>
      </c>
      <c r="U64" s="22">
        <v>11203</v>
      </c>
      <c r="V64" s="22"/>
      <c r="W64" s="22"/>
      <c r="X64" s="22"/>
      <c r="Y64" s="22"/>
      <c r="Z64" s="22"/>
      <c r="AA64" s="22"/>
      <c r="AB64" s="22">
        <v>28632</v>
      </c>
      <c r="AC64" s="22">
        <v>29485</v>
      </c>
      <c r="AD64" s="22"/>
      <c r="AE64" s="22"/>
      <c r="AF64" s="22"/>
      <c r="AG64" s="22"/>
      <c r="AH64" s="22"/>
      <c r="AI64" s="22">
        <v>8942</v>
      </c>
      <c r="AJ64" s="22">
        <v>1244</v>
      </c>
      <c r="AK64" s="22"/>
      <c r="AL64" s="22"/>
      <c r="AM64" s="22"/>
      <c r="AN64" s="22"/>
      <c r="AO64" s="22"/>
      <c r="AP64" s="22">
        <v>2554500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17977</v>
      </c>
      <c r="G65" s="22">
        <v>0</v>
      </c>
      <c r="H65" s="22">
        <v>0</v>
      </c>
      <c r="I65" s="22">
        <v>834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189114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2415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5907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11693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227940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335839</v>
      </c>
      <c r="G66" s="22">
        <v>0</v>
      </c>
      <c r="H66" s="22">
        <v>0</v>
      </c>
      <c r="I66" s="22">
        <v>385545</v>
      </c>
      <c r="J66" s="22">
        <v>0</v>
      </c>
      <c r="K66" s="22">
        <v>0</v>
      </c>
      <c r="L66" s="22">
        <v>69490</v>
      </c>
      <c r="M66" s="22">
        <v>15197</v>
      </c>
      <c r="N66" s="22">
        <v>0</v>
      </c>
      <c r="O66" s="22">
        <v>23955398</v>
      </c>
      <c r="P66" s="22">
        <v>298189</v>
      </c>
      <c r="Q66" s="22">
        <v>50002</v>
      </c>
      <c r="R66" s="22">
        <v>54097</v>
      </c>
      <c r="S66" s="22">
        <v>96908</v>
      </c>
      <c r="T66" s="22">
        <v>311113</v>
      </c>
      <c r="U66" s="22">
        <v>166077</v>
      </c>
      <c r="V66" s="22">
        <v>215107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82172</v>
      </c>
      <c r="AD66" s="22">
        <v>0</v>
      </c>
      <c r="AE66" s="22">
        <v>0</v>
      </c>
      <c r="AF66" s="22">
        <v>0</v>
      </c>
      <c r="AG66" s="22">
        <v>7307</v>
      </c>
      <c r="AH66" s="22">
        <v>0</v>
      </c>
      <c r="AI66" s="22">
        <v>36867</v>
      </c>
      <c r="AJ66" s="22">
        <v>0</v>
      </c>
      <c r="AK66" s="22">
        <v>0</v>
      </c>
      <c r="AL66" s="22">
        <v>20829</v>
      </c>
      <c r="AM66" s="22">
        <v>0</v>
      </c>
      <c r="AN66" s="22">
        <v>0</v>
      </c>
      <c r="AO66" s="22">
        <v>0</v>
      </c>
      <c r="AP66" s="22">
        <v>26100137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352234</v>
      </c>
      <c r="G67" s="22">
        <v>0</v>
      </c>
      <c r="H67" s="22">
        <v>52241</v>
      </c>
      <c r="I67" s="22">
        <v>241123</v>
      </c>
      <c r="J67" s="22">
        <v>0</v>
      </c>
      <c r="K67" s="22">
        <v>0</v>
      </c>
      <c r="L67" s="22">
        <v>0</v>
      </c>
      <c r="M67" s="22">
        <v>0</v>
      </c>
      <c r="N67" s="22">
        <v>133923</v>
      </c>
      <c r="O67" s="22">
        <v>14061722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1532747</v>
      </c>
      <c r="V67" s="22">
        <v>23604</v>
      </c>
      <c r="W67" s="22">
        <v>0</v>
      </c>
      <c r="X67" s="22">
        <v>0</v>
      </c>
      <c r="Y67" s="22">
        <v>0</v>
      </c>
      <c r="Z67" s="22">
        <v>31414</v>
      </c>
      <c r="AA67" s="22">
        <v>0</v>
      </c>
      <c r="AB67" s="22">
        <v>0</v>
      </c>
      <c r="AC67" s="22">
        <v>56640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236808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16722456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65635</v>
      </c>
      <c r="G68" s="22">
        <v>0</v>
      </c>
      <c r="H68" s="22">
        <v>0</v>
      </c>
      <c r="I68" s="22">
        <v>122275</v>
      </c>
      <c r="J68" s="22">
        <v>0</v>
      </c>
      <c r="K68" s="22">
        <v>0</v>
      </c>
      <c r="L68" s="22">
        <v>0</v>
      </c>
      <c r="M68" s="22">
        <v>0</v>
      </c>
      <c r="N68" s="22">
        <v>9964</v>
      </c>
      <c r="O68" s="22">
        <v>2685162</v>
      </c>
      <c r="P68" s="22">
        <v>0</v>
      </c>
      <c r="Q68" s="22">
        <v>0</v>
      </c>
      <c r="R68" s="22">
        <v>0</v>
      </c>
      <c r="S68" s="22">
        <v>0</v>
      </c>
      <c r="T68" s="22">
        <v>57166</v>
      </c>
      <c r="U68" s="22">
        <v>0</v>
      </c>
      <c r="V68" s="22">
        <v>135634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53437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1459</v>
      </c>
      <c r="AM68" s="22">
        <v>0</v>
      </c>
      <c r="AN68" s="22">
        <v>0</v>
      </c>
      <c r="AO68" s="22">
        <v>0</v>
      </c>
      <c r="AP68" s="22">
        <v>3130732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59638</v>
      </c>
      <c r="G69" s="22">
        <v>0</v>
      </c>
      <c r="H69" s="22">
        <v>81708</v>
      </c>
      <c r="I69" s="22">
        <v>960</v>
      </c>
      <c r="J69" s="22">
        <v>0</v>
      </c>
      <c r="K69" s="22">
        <v>3937</v>
      </c>
      <c r="L69" s="22">
        <v>0</v>
      </c>
      <c r="M69" s="22">
        <v>0</v>
      </c>
      <c r="N69" s="22">
        <v>0</v>
      </c>
      <c r="O69" s="22">
        <v>1114781</v>
      </c>
      <c r="P69" s="22">
        <v>0</v>
      </c>
      <c r="Q69" s="22">
        <v>0</v>
      </c>
      <c r="R69" s="22">
        <v>0</v>
      </c>
      <c r="S69" s="22">
        <v>0</v>
      </c>
      <c r="T69" s="22">
        <v>75461</v>
      </c>
      <c r="U69" s="22">
        <v>0</v>
      </c>
      <c r="V69" s="22">
        <v>13273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35519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47427</v>
      </c>
      <c r="AJ69" s="22">
        <v>0</v>
      </c>
      <c r="AK69" s="22">
        <v>0</v>
      </c>
      <c r="AL69" s="22">
        <v>0</v>
      </c>
      <c r="AM69" s="22">
        <v>164127</v>
      </c>
      <c r="AN69" s="22">
        <v>0</v>
      </c>
      <c r="AO69" s="22">
        <v>0</v>
      </c>
      <c r="AP69" s="22">
        <v>1596831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26220</v>
      </c>
      <c r="G70" s="22">
        <v>0</v>
      </c>
      <c r="H70" s="22">
        <v>0</v>
      </c>
      <c r="I70" s="22">
        <v>48894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4938719</v>
      </c>
      <c r="P70" s="22">
        <v>6417</v>
      </c>
      <c r="Q70" s="22">
        <v>0</v>
      </c>
      <c r="R70" s="22">
        <v>28930</v>
      </c>
      <c r="S70" s="22">
        <v>0</v>
      </c>
      <c r="T70" s="22">
        <v>13511</v>
      </c>
      <c r="U70" s="22">
        <v>21712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3182</v>
      </c>
      <c r="AB70" s="22">
        <v>0</v>
      </c>
      <c r="AC70" s="22">
        <v>42417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47861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5177863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12160</v>
      </c>
      <c r="G71" s="22">
        <v>0</v>
      </c>
      <c r="H71" s="22">
        <v>0</v>
      </c>
      <c r="I71" s="22">
        <v>11356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1420065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1000</v>
      </c>
      <c r="Y71" s="22">
        <v>0</v>
      </c>
      <c r="Z71" s="22">
        <v>0</v>
      </c>
      <c r="AA71" s="22">
        <v>1092</v>
      </c>
      <c r="AB71" s="22">
        <v>0</v>
      </c>
      <c r="AC71" s="22">
        <v>10008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1455681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30073</v>
      </c>
      <c r="G72" s="22">
        <v>0</v>
      </c>
      <c r="H72" s="22">
        <v>0</v>
      </c>
      <c r="I72" s="22">
        <v>88583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2711183</v>
      </c>
      <c r="P72" s="22">
        <v>0</v>
      </c>
      <c r="Q72" s="22">
        <v>0</v>
      </c>
      <c r="R72" s="22">
        <v>0</v>
      </c>
      <c r="S72" s="22">
        <v>0</v>
      </c>
      <c r="T72" s="22">
        <v>62759</v>
      </c>
      <c r="U72" s="22">
        <v>32890</v>
      </c>
      <c r="V72" s="22">
        <v>62976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35026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37113</v>
      </c>
      <c r="AJ72" s="22">
        <v>9101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3069704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38138</v>
      </c>
      <c r="G73" s="22">
        <v>0</v>
      </c>
      <c r="H73" s="22">
        <v>0</v>
      </c>
      <c r="I73" s="22">
        <v>52313</v>
      </c>
      <c r="J73" s="22">
        <v>0</v>
      </c>
      <c r="K73" s="22">
        <v>0</v>
      </c>
      <c r="L73" s="22">
        <v>14311</v>
      </c>
      <c r="M73" s="22">
        <v>0</v>
      </c>
      <c r="N73" s="22">
        <v>0</v>
      </c>
      <c r="O73" s="22">
        <v>1718495</v>
      </c>
      <c r="P73" s="22">
        <v>0</v>
      </c>
      <c r="Q73" s="22">
        <v>0</v>
      </c>
      <c r="R73" s="22">
        <v>0</v>
      </c>
      <c r="S73" s="22">
        <v>0</v>
      </c>
      <c r="T73" s="22">
        <v>206012</v>
      </c>
      <c r="U73" s="22">
        <v>20633</v>
      </c>
      <c r="V73" s="22">
        <v>3606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33842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34395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2121745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44531</v>
      </c>
      <c r="G74" s="22">
        <v>0</v>
      </c>
      <c r="H74" s="22">
        <v>0</v>
      </c>
      <c r="I74" s="22">
        <v>89006</v>
      </c>
      <c r="J74" s="22">
        <v>0</v>
      </c>
      <c r="K74" s="22">
        <v>0</v>
      </c>
      <c r="L74" s="22">
        <v>11755</v>
      </c>
      <c r="M74" s="22">
        <v>0</v>
      </c>
      <c r="N74" s="22">
        <v>0</v>
      </c>
      <c r="O74" s="22">
        <v>2786014</v>
      </c>
      <c r="P74" s="22">
        <v>0</v>
      </c>
      <c r="Q74" s="22">
        <v>0</v>
      </c>
      <c r="R74" s="22">
        <v>0</v>
      </c>
      <c r="S74" s="22">
        <v>0</v>
      </c>
      <c r="T74" s="22">
        <v>68381</v>
      </c>
      <c r="U74" s="22">
        <v>79495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56622</v>
      </c>
      <c r="AD74" s="22">
        <v>31839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3167643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254163</v>
      </c>
      <c r="G75" s="22">
        <v>0</v>
      </c>
      <c r="H75" s="22">
        <v>0</v>
      </c>
      <c r="I75" s="22">
        <v>159258</v>
      </c>
      <c r="J75" s="22">
        <v>0</v>
      </c>
      <c r="K75" s="22">
        <v>0</v>
      </c>
      <c r="L75" s="22">
        <v>34221</v>
      </c>
      <c r="M75" s="22">
        <v>0</v>
      </c>
      <c r="N75" s="22">
        <v>59690</v>
      </c>
      <c r="O75" s="22">
        <v>4585483</v>
      </c>
      <c r="P75" s="22">
        <v>0</v>
      </c>
      <c r="Q75" s="22">
        <v>0</v>
      </c>
      <c r="R75" s="22">
        <v>33872</v>
      </c>
      <c r="S75" s="22">
        <v>0</v>
      </c>
      <c r="T75" s="22">
        <v>438890</v>
      </c>
      <c r="U75" s="22">
        <v>266147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4754</v>
      </c>
      <c r="AC75" s="22">
        <v>127275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51511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6015264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35231</v>
      </c>
      <c r="G76" s="22">
        <v>0</v>
      </c>
      <c r="H76" s="22">
        <v>0</v>
      </c>
      <c r="I76" s="22">
        <v>59529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2677377</v>
      </c>
      <c r="P76" s="22">
        <v>0</v>
      </c>
      <c r="Q76" s="22">
        <v>0</v>
      </c>
      <c r="R76" s="22">
        <v>0</v>
      </c>
      <c r="S76" s="22">
        <v>0</v>
      </c>
      <c r="T76" s="22">
        <v>141578</v>
      </c>
      <c r="U76" s="22">
        <v>0</v>
      </c>
      <c r="V76" s="22">
        <v>8735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2798</v>
      </c>
      <c r="AC76" s="22">
        <v>129515</v>
      </c>
      <c r="AD76" s="22">
        <v>0</v>
      </c>
      <c r="AE76" s="22">
        <v>0</v>
      </c>
      <c r="AF76" s="22">
        <v>0</v>
      </c>
      <c r="AG76" s="22">
        <v>10974</v>
      </c>
      <c r="AH76" s="22">
        <v>0</v>
      </c>
      <c r="AI76" s="22">
        <v>21894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3087631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26699</v>
      </c>
      <c r="G77" s="22">
        <v>0</v>
      </c>
      <c r="H77" s="22">
        <v>0</v>
      </c>
      <c r="I77" s="22">
        <v>61919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878302</v>
      </c>
      <c r="P77" s="22">
        <v>0</v>
      </c>
      <c r="Q77" s="22">
        <v>0</v>
      </c>
      <c r="R77" s="22">
        <v>0</v>
      </c>
      <c r="S77" s="22">
        <v>0</v>
      </c>
      <c r="T77" s="22">
        <v>42584</v>
      </c>
      <c r="U77" s="22">
        <v>97926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3339</v>
      </c>
      <c r="AC77" s="22">
        <v>54848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22356</v>
      </c>
      <c r="AJ77" s="22">
        <v>0</v>
      </c>
      <c r="AK77" s="22">
        <v>0</v>
      </c>
      <c r="AL77" s="22">
        <v>0</v>
      </c>
      <c r="AM77" s="22">
        <v>160345</v>
      </c>
      <c r="AN77" s="22">
        <v>0</v>
      </c>
      <c r="AO77" s="22">
        <v>0</v>
      </c>
      <c r="AP77" s="22">
        <v>1348318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57524</v>
      </c>
      <c r="G78" s="22">
        <v>0</v>
      </c>
      <c r="H78" s="22">
        <v>0</v>
      </c>
      <c r="I78" s="22">
        <v>47363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1675017</v>
      </c>
      <c r="P78" s="22">
        <v>0</v>
      </c>
      <c r="Q78" s="22">
        <v>0</v>
      </c>
      <c r="R78" s="22">
        <v>0</v>
      </c>
      <c r="S78" s="22">
        <v>0</v>
      </c>
      <c r="T78" s="22">
        <v>19630</v>
      </c>
      <c r="U78" s="22">
        <v>162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18754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13131</v>
      </c>
      <c r="AJ78" s="22">
        <v>0</v>
      </c>
      <c r="AK78" s="22">
        <v>0</v>
      </c>
      <c r="AL78" s="22">
        <v>0</v>
      </c>
      <c r="AM78" s="22">
        <v>201852</v>
      </c>
      <c r="AN78" s="22">
        <v>0</v>
      </c>
      <c r="AO78" s="22">
        <v>0</v>
      </c>
      <c r="AP78" s="22">
        <v>2033433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53879</v>
      </c>
      <c r="G79" s="22">
        <v>0</v>
      </c>
      <c r="H79" s="22">
        <v>0</v>
      </c>
      <c r="I79" s="22">
        <v>92243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10797002</v>
      </c>
      <c r="P79" s="22">
        <v>0</v>
      </c>
      <c r="Q79" s="22">
        <v>0</v>
      </c>
      <c r="R79" s="22">
        <v>0</v>
      </c>
      <c r="S79" s="22">
        <v>0</v>
      </c>
      <c r="T79" s="22">
        <v>105539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53398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1050815</v>
      </c>
      <c r="AN79" s="22">
        <v>0</v>
      </c>
      <c r="AO79" s="22">
        <v>0</v>
      </c>
      <c r="AP79" s="22">
        <v>12152876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286806</v>
      </c>
      <c r="G80" s="22">
        <v>0</v>
      </c>
      <c r="H80" s="22">
        <v>120150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2855758</v>
      </c>
      <c r="P80" s="22">
        <v>0</v>
      </c>
      <c r="Q80" s="22">
        <v>0</v>
      </c>
      <c r="R80" s="22">
        <v>0</v>
      </c>
      <c r="S80" s="22">
        <v>0</v>
      </c>
      <c r="T80" s="22">
        <v>7556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48404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3318674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23902</v>
      </c>
      <c r="G81" s="22">
        <v>0</v>
      </c>
      <c r="H81" s="22">
        <v>0</v>
      </c>
      <c r="I81" s="22">
        <v>101889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10998576</v>
      </c>
      <c r="P81" s="22">
        <v>0</v>
      </c>
      <c r="Q81" s="22">
        <v>0</v>
      </c>
      <c r="R81" s="22">
        <v>0</v>
      </c>
      <c r="S81" s="22">
        <v>0</v>
      </c>
      <c r="T81" s="22">
        <v>26192</v>
      </c>
      <c r="U81" s="22">
        <v>30712</v>
      </c>
      <c r="V81" s="22">
        <v>21032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62869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58305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11323477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29157</v>
      </c>
      <c r="G82" s="22">
        <v>0</v>
      </c>
      <c r="H82" s="22">
        <v>0</v>
      </c>
      <c r="I82" s="22">
        <v>88748</v>
      </c>
      <c r="J82" s="22">
        <v>0</v>
      </c>
      <c r="K82" s="22">
        <v>0</v>
      </c>
      <c r="L82" s="22">
        <v>11342</v>
      </c>
      <c r="M82" s="22">
        <v>0</v>
      </c>
      <c r="N82" s="22">
        <v>0</v>
      </c>
      <c r="O82" s="22">
        <v>1070761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13854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53471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12218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1279551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12291</v>
      </c>
      <c r="G83" s="22">
        <v>0</v>
      </c>
      <c r="H83" s="22">
        <v>0</v>
      </c>
      <c r="I83" s="22">
        <v>32683</v>
      </c>
      <c r="J83" s="22">
        <v>0</v>
      </c>
      <c r="K83" s="22">
        <v>0</v>
      </c>
      <c r="L83" s="22">
        <v>57429</v>
      </c>
      <c r="M83" s="22">
        <v>0</v>
      </c>
      <c r="N83" s="22">
        <v>0</v>
      </c>
      <c r="O83" s="22">
        <v>543981</v>
      </c>
      <c r="P83" s="22">
        <v>0</v>
      </c>
      <c r="Q83" s="22">
        <v>0</v>
      </c>
      <c r="R83" s="22">
        <v>0</v>
      </c>
      <c r="S83" s="22">
        <v>0</v>
      </c>
      <c r="T83" s="22">
        <v>199467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25120</v>
      </c>
      <c r="AD83" s="22">
        <v>3672</v>
      </c>
      <c r="AE83" s="22">
        <v>0</v>
      </c>
      <c r="AF83" s="22">
        <v>0</v>
      </c>
      <c r="AG83" s="22">
        <v>0</v>
      </c>
      <c r="AH83" s="22">
        <v>0</v>
      </c>
      <c r="AI83" s="22">
        <v>40784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915427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138374</v>
      </c>
      <c r="G84" s="22">
        <v>0</v>
      </c>
      <c r="H84" s="22">
        <v>3925</v>
      </c>
      <c r="I84" s="22">
        <v>158906</v>
      </c>
      <c r="J84" s="22">
        <v>0</v>
      </c>
      <c r="K84" s="22">
        <v>0</v>
      </c>
      <c r="L84" s="22">
        <v>0</v>
      </c>
      <c r="M84" s="22">
        <v>0</v>
      </c>
      <c r="N84" s="22">
        <v>1943732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94969</v>
      </c>
      <c r="U84" s="22">
        <v>93932</v>
      </c>
      <c r="V84" s="22">
        <v>41027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43154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2518019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135614</v>
      </c>
      <c r="G85" s="22">
        <v>0</v>
      </c>
      <c r="H85" s="22">
        <v>11120</v>
      </c>
      <c r="I85" s="22">
        <v>27214</v>
      </c>
      <c r="J85" s="22">
        <v>0</v>
      </c>
      <c r="K85" s="22">
        <v>0</v>
      </c>
      <c r="L85" s="22">
        <v>2320</v>
      </c>
      <c r="M85" s="22">
        <v>0</v>
      </c>
      <c r="N85" s="22">
        <v>0</v>
      </c>
      <c r="O85" s="22">
        <v>10882218</v>
      </c>
      <c r="P85" s="22">
        <v>0</v>
      </c>
      <c r="Q85" s="22">
        <v>0</v>
      </c>
      <c r="R85" s="22">
        <v>0</v>
      </c>
      <c r="S85" s="22">
        <v>0</v>
      </c>
      <c r="T85" s="22">
        <v>380225</v>
      </c>
      <c r="U85" s="22">
        <v>202365</v>
      </c>
      <c r="V85" s="22">
        <v>13849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50052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1602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11706579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65879</v>
      </c>
      <c r="G86" s="22">
        <v>0</v>
      </c>
      <c r="H86" s="22">
        <v>0</v>
      </c>
      <c r="I86" s="22">
        <v>62994</v>
      </c>
      <c r="J86" s="22">
        <v>6868</v>
      </c>
      <c r="K86" s="22">
        <v>0</v>
      </c>
      <c r="L86" s="22">
        <v>0</v>
      </c>
      <c r="M86" s="22">
        <v>0</v>
      </c>
      <c r="N86" s="22">
        <v>0</v>
      </c>
      <c r="O86" s="22">
        <v>5144430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5852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3942</v>
      </c>
      <c r="AC86" s="22">
        <v>0</v>
      </c>
      <c r="AD86" s="22">
        <v>0</v>
      </c>
      <c r="AE86" s="22">
        <v>0</v>
      </c>
      <c r="AF86" s="22">
        <v>0</v>
      </c>
      <c r="AG86" s="22">
        <v>21037</v>
      </c>
      <c r="AH86" s="22">
        <v>0</v>
      </c>
      <c r="AI86" s="22">
        <v>16194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5327196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71120</v>
      </c>
      <c r="G87" s="22">
        <v>0</v>
      </c>
      <c r="H87" s="22">
        <v>0</v>
      </c>
      <c r="I87" s="22">
        <v>81446</v>
      </c>
      <c r="J87" s="22">
        <v>0</v>
      </c>
      <c r="K87" s="22">
        <v>0</v>
      </c>
      <c r="L87" s="22">
        <v>2625</v>
      </c>
      <c r="M87" s="22">
        <v>0</v>
      </c>
      <c r="N87" s="22">
        <v>0</v>
      </c>
      <c r="O87" s="22">
        <v>1304461</v>
      </c>
      <c r="P87" s="22">
        <v>14739</v>
      </c>
      <c r="Q87" s="22">
        <v>0</v>
      </c>
      <c r="R87" s="22">
        <v>0</v>
      </c>
      <c r="S87" s="22">
        <v>0</v>
      </c>
      <c r="T87" s="22">
        <v>60054</v>
      </c>
      <c r="U87" s="22">
        <v>54174</v>
      </c>
      <c r="V87" s="22">
        <v>4571</v>
      </c>
      <c r="W87" s="22">
        <v>0</v>
      </c>
      <c r="X87" s="22">
        <v>329</v>
      </c>
      <c r="Y87" s="22">
        <v>0</v>
      </c>
      <c r="Z87" s="22">
        <v>0</v>
      </c>
      <c r="AA87" s="22">
        <v>0</v>
      </c>
      <c r="AB87" s="22">
        <v>0</v>
      </c>
      <c r="AC87" s="22">
        <v>18538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35699</v>
      </c>
      <c r="AJ87" s="22">
        <v>6658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1654414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439927</v>
      </c>
      <c r="G88" s="22">
        <v>0</v>
      </c>
      <c r="H88" s="22">
        <v>0</v>
      </c>
      <c r="I88" s="22">
        <v>152046</v>
      </c>
      <c r="J88" s="22">
        <v>0</v>
      </c>
      <c r="K88" s="22">
        <v>0</v>
      </c>
      <c r="L88" s="22">
        <v>23178</v>
      </c>
      <c r="M88" s="22">
        <v>4219</v>
      </c>
      <c r="N88" s="22">
        <v>0</v>
      </c>
      <c r="O88" s="22">
        <v>6208835</v>
      </c>
      <c r="P88" s="22">
        <v>17876</v>
      </c>
      <c r="Q88" s="22">
        <v>0</v>
      </c>
      <c r="R88" s="22">
        <v>0</v>
      </c>
      <c r="S88" s="22">
        <v>0</v>
      </c>
      <c r="T88" s="22">
        <v>395044</v>
      </c>
      <c r="U88" s="22">
        <v>183026</v>
      </c>
      <c r="V88" s="22">
        <v>119785</v>
      </c>
      <c r="W88" s="22">
        <v>0</v>
      </c>
      <c r="X88" s="22">
        <v>4458</v>
      </c>
      <c r="Y88" s="22">
        <v>0</v>
      </c>
      <c r="Z88" s="22">
        <v>782</v>
      </c>
      <c r="AA88" s="22">
        <v>0</v>
      </c>
      <c r="AB88" s="22">
        <v>0</v>
      </c>
      <c r="AC88" s="22">
        <v>22470</v>
      </c>
      <c r="AD88" s="22">
        <v>0</v>
      </c>
      <c r="AE88" s="22">
        <v>0</v>
      </c>
      <c r="AF88" s="22">
        <v>0</v>
      </c>
      <c r="AG88" s="22">
        <v>0</v>
      </c>
      <c r="AH88" s="22">
        <v>144469</v>
      </c>
      <c r="AI88" s="22">
        <v>4755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7720870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26710</v>
      </c>
      <c r="G89" s="22">
        <v>826</v>
      </c>
      <c r="H89" s="22">
        <v>0</v>
      </c>
      <c r="I89" s="22">
        <v>22780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191798</v>
      </c>
      <c r="P89" s="22">
        <v>0</v>
      </c>
      <c r="Q89" s="22">
        <v>0</v>
      </c>
      <c r="R89" s="22">
        <v>0</v>
      </c>
      <c r="S89" s="22">
        <v>0</v>
      </c>
      <c r="T89" s="22">
        <v>195820</v>
      </c>
      <c r="U89" s="22">
        <v>114009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203613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755556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154073</v>
      </c>
      <c r="G90" s="22">
        <v>0</v>
      </c>
      <c r="H90" s="22">
        <v>0</v>
      </c>
      <c r="I90" s="22">
        <v>109905</v>
      </c>
      <c r="J90" s="22">
        <v>0</v>
      </c>
      <c r="K90" s="22">
        <v>0</v>
      </c>
      <c r="L90" s="22">
        <v>83</v>
      </c>
      <c r="M90" s="22">
        <v>0</v>
      </c>
      <c r="N90" s="22">
        <v>349604</v>
      </c>
      <c r="O90" s="22">
        <v>1336227</v>
      </c>
      <c r="P90" s="22">
        <v>0</v>
      </c>
      <c r="Q90" s="22">
        <v>199070</v>
      </c>
      <c r="R90" s="22">
        <v>78631</v>
      </c>
      <c r="S90" s="22">
        <v>0</v>
      </c>
      <c r="T90" s="22">
        <v>432616</v>
      </c>
      <c r="U90" s="22">
        <v>1810111</v>
      </c>
      <c r="V90" s="22">
        <v>122732</v>
      </c>
      <c r="W90" s="22">
        <v>0</v>
      </c>
      <c r="X90" s="22">
        <v>11251</v>
      </c>
      <c r="Y90" s="22">
        <v>15463</v>
      </c>
      <c r="Z90" s="22">
        <v>1759</v>
      </c>
      <c r="AA90" s="22">
        <v>0</v>
      </c>
      <c r="AB90" s="22">
        <v>0</v>
      </c>
      <c r="AC90" s="22">
        <v>0</v>
      </c>
      <c r="AD90" s="22">
        <v>0</v>
      </c>
      <c r="AE90" s="22">
        <v>8492</v>
      </c>
      <c r="AF90" s="22">
        <v>42926</v>
      </c>
      <c r="AG90" s="22">
        <v>0</v>
      </c>
      <c r="AH90" s="22">
        <v>0</v>
      </c>
      <c r="AI90" s="22">
        <v>363807</v>
      </c>
      <c r="AJ90" s="22">
        <v>29215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5065965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>
        <v>22287</v>
      </c>
      <c r="G91" s="22"/>
      <c r="H91" s="22">
        <v>12639</v>
      </c>
      <c r="I91" s="22">
        <v>34463</v>
      </c>
      <c r="J91" s="22"/>
      <c r="K91" s="22">
        <v>23807</v>
      </c>
      <c r="L91" s="22">
        <v>1508</v>
      </c>
      <c r="M91" s="22"/>
      <c r="N91" s="22">
        <v>98807</v>
      </c>
      <c r="O91" s="22">
        <v>784433</v>
      </c>
      <c r="P91" s="22">
        <v>2747</v>
      </c>
      <c r="Q91" s="22"/>
      <c r="R91" s="22">
        <v>116128</v>
      </c>
      <c r="S91" s="22"/>
      <c r="T91" s="22">
        <v>232259</v>
      </c>
      <c r="U91" s="22">
        <v>244786</v>
      </c>
      <c r="V91" s="22">
        <v>47901</v>
      </c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>
        <v>195364</v>
      </c>
      <c r="AJ91" s="22">
        <v>3151</v>
      </c>
      <c r="AK91" s="22"/>
      <c r="AL91" s="22"/>
      <c r="AM91" s="22"/>
      <c r="AN91" s="22"/>
      <c r="AO91" s="22"/>
      <c r="AP91" s="22">
        <v>1820280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7135</v>
      </c>
      <c r="G92" s="22">
        <v>0</v>
      </c>
      <c r="H92" s="22">
        <v>0</v>
      </c>
      <c r="I92" s="22">
        <v>2322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191433</v>
      </c>
      <c r="P92" s="22">
        <v>651</v>
      </c>
      <c r="Q92" s="22">
        <v>0</v>
      </c>
      <c r="R92" s="22">
        <v>0</v>
      </c>
      <c r="S92" s="22">
        <v>0</v>
      </c>
      <c r="T92" s="22">
        <v>30443</v>
      </c>
      <c r="U92" s="22">
        <v>44027</v>
      </c>
      <c r="V92" s="22">
        <v>0</v>
      </c>
      <c r="W92" s="22">
        <v>0</v>
      </c>
      <c r="X92" s="22">
        <v>3947</v>
      </c>
      <c r="Y92" s="22">
        <v>0</v>
      </c>
      <c r="Z92" s="22">
        <v>0</v>
      </c>
      <c r="AA92" s="22">
        <v>0</v>
      </c>
      <c r="AB92" s="22">
        <v>0</v>
      </c>
      <c r="AC92" s="22">
        <v>894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6172</v>
      </c>
      <c r="AJ92" s="22">
        <v>70115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357139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11349</v>
      </c>
      <c r="G93" s="22">
        <v>0</v>
      </c>
      <c r="H93" s="22">
        <v>0</v>
      </c>
      <c r="I93" s="22">
        <v>8354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81395</v>
      </c>
      <c r="P93" s="22">
        <v>18774</v>
      </c>
      <c r="Q93" s="22">
        <v>0</v>
      </c>
      <c r="R93" s="22">
        <v>0</v>
      </c>
      <c r="S93" s="22">
        <v>0</v>
      </c>
      <c r="T93" s="22">
        <v>133495</v>
      </c>
      <c r="U93" s="22">
        <v>18528</v>
      </c>
      <c r="V93" s="22">
        <v>0</v>
      </c>
      <c r="W93" s="22">
        <v>0</v>
      </c>
      <c r="X93" s="22">
        <v>0</v>
      </c>
      <c r="Y93" s="22">
        <v>0</v>
      </c>
      <c r="Z93" s="22">
        <v>604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76234</v>
      </c>
      <c r="AJ93" s="22">
        <v>11702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360435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102959</v>
      </c>
      <c r="G94" s="22">
        <v>0</v>
      </c>
      <c r="H94" s="22">
        <v>102356</v>
      </c>
      <c r="I94" s="22">
        <v>77154</v>
      </c>
      <c r="J94" s="22">
        <v>0</v>
      </c>
      <c r="K94" s="22">
        <v>0</v>
      </c>
      <c r="L94" s="22">
        <v>15337</v>
      </c>
      <c r="M94" s="22">
        <v>0</v>
      </c>
      <c r="N94" s="22">
        <v>0</v>
      </c>
      <c r="O94" s="22">
        <v>1981899</v>
      </c>
      <c r="P94" s="22">
        <v>0</v>
      </c>
      <c r="Q94" s="22">
        <v>0</v>
      </c>
      <c r="R94" s="22">
        <v>0</v>
      </c>
      <c r="S94" s="22">
        <v>0</v>
      </c>
      <c r="T94" s="22">
        <v>275570</v>
      </c>
      <c r="U94" s="22">
        <v>140881</v>
      </c>
      <c r="V94" s="22">
        <v>0</v>
      </c>
      <c r="W94" s="22">
        <v>0</v>
      </c>
      <c r="X94" s="22">
        <v>6681</v>
      </c>
      <c r="Y94" s="22">
        <v>12013</v>
      </c>
      <c r="Z94" s="22">
        <v>0</v>
      </c>
      <c r="AA94" s="22">
        <v>0</v>
      </c>
      <c r="AB94" s="22">
        <v>8981</v>
      </c>
      <c r="AC94" s="22">
        <v>1313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630534</v>
      </c>
      <c r="AJ94" s="22">
        <v>31614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3387292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6598</v>
      </c>
      <c r="G95" s="22">
        <v>0</v>
      </c>
      <c r="H95" s="22">
        <v>0</v>
      </c>
      <c r="I95" s="22">
        <v>9356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89887</v>
      </c>
      <c r="P95" s="22">
        <v>0</v>
      </c>
      <c r="Q95" s="22">
        <v>0</v>
      </c>
      <c r="R95" s="22">
        <v>0</v>
      </c>
      <c r="S95" s="22">
        <v>0</v>
      </c>
      <c r="T95" s="22">
        <v>228193</v>
      </c>
      <c r="U95" s="22">
        <v>0</v>
      </c>
      <c r="V95" s="22">
        <v>0</v>
      </c>
      <c r="W95" s="22">
        <v>0</v>
      </c>
      <c r="X95" s="22">
        <v>7696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54370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396100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13785</v>
      </c>
      <c r="G96" s="22">
        <v>0</v>
      </c>
      <c r="H96" s="22">
        <v>0</v>
      </c>
      <c r="I96" s="22">
        <v>15406</v>
      </c>
      <c r="J96" s="22">
        <v>1008</v>
      </c>
      <c r="K96" s="22">
        <v>0</v>
      </c>
      <c r="L96" s="22">
        <v>0</v>
      </c>
      <c r="M96" s="22">
        <v>0</v>
      </c>
      <c r="N96" s="22">
        <v>15544</v>
      </c>
      <c r="O96" s="22">
        <v>86097</v>
      </c>
      <c r="P96" s="22">
        <v>0</v>
      </c>
      <c r="Q96" s="22">
        <v>0</v>
      </c>
      <c r="R96" s="22">
        <v>5854</v>
      </c>
      <c r="S96" s="22">
        <v>0</v>
      </c>
      <c r="T96" s="22">
        <v>47432</v>
      </c>
      <c r="U96" s="22">
        <v>106993</v>
      </c>
      <c r="V96" s="22">
        <v>2662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31907</v>
      </c>
      <c r="AJ96" s="22">
        <v>1283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327971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157996</v>
      </c>
      <c r="G97" s="22">
        <v>23</v>
      </c>
      <c r="H97" s="22">
        <v>0</v>
      </c>
      <c r="I97" s="22">
        <v>75734</v>
      </c>
      <c r="J97" s="22">
        <v>0</v>
      </c>
      <c r="K97" s="22">
        <v>0</v>
      </c>
      <c r="L97" s="22">
        <v>2600</v>
      </c>
      <c r="M97" s="22">
        <v>0</v>
      </c>
      <c r="N97" s="22">
        <v>73607</v>
      </c>
      <c r="O97" s="22">
        <v>1588909</v>
      </c>
      <c r="P97" s="22">
        <v>0</v>
      </c>
      <c r="Q97" s="22">
        <v>0</v>
      </c>
      <c r="R97" s="22">
        <v>69746</v>
      </c>
      <c r="S97" s="22">
        <v>0</v>
      </c>
      <c r="T97" s="22">
        <v>462342</v>
      </c>
      <c r="U97" s="22">
        <v>202180</v>
      </c>
      <c r="V97" s="22">
        <v>4392</v>
      </c>
      <c r="W97" s="22">
        <v>0</v>
      </c>
      <c r="X97" s="22">
        <v>4583</v>
      </c>
      <c r="Y97" s="22">
        <v>0</v>
      </c>
      <c r="Z97" s="22">
        <v>766</v>
      </c>
      <c r="AA97" s="22">
        <v>0</v>
      </c>
      <c r="AB97" s="22">
        <v>0</v>
      </c>
      <c r="AC97" s="22">
        <v>11754</v>
      </c>
      <c r="AD97" s="22">
        <v>0</v>
      </c>
      <c r="AE97" s="22">
        <v>0</v>
      </c>
      <c r="AF97" s="22">
        <v>3662</v>
      </c>
      <c r="AG97" s="22">
        <v>0</v>
      </c>
      <c r="AH97" s="22">
        <v>0</v>
      </c>
      <c r="AI97" s="22">
        <v>148718</v>
      </c>
      <c r="AJ97" s="22">
        <v>20623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2827635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18539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24068</v>
      </c>
      <c r="O98" s="22">
        <v>157977</v>
      </c>
      <c r="P98" s="22">
        <v>0</v>
      </c>
      <c r="Q98" s="22">
        <v>0</v>
      </c>
      <c r="R98" s="22">
        <v>10868</v>
      </c>
      <c r="S98" s="22">
        <v>0</v>
      </c>
      <c r="T98" s="22">
        <v>93522</v>
      </c>
      <c r="U98" s="22">
        <v>78499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15839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399312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28449</v>
      </c>
      <c r="G99" s="22">
        <v>109667</v>
      </c>
      <c r="H99" s="22">
        <v>0</v>
      </c>
      <c r="I99" s="22">
        <v>47423</v>
      </c>
      <c r="J99" s="22">
        <v>0</v>
      </c>
      <c r="K99" s="22">
        <v>10407</v>
      </c>
      <c r="L99" s="22">
        <v>0</v>
      </c>
      <c r="M99" s="22">
        <v>0</v>
      </c>
      <c r="N99" s="22">
        <v>0</v>
      </c>
      <c r="O99" s="22">
        <v>481101</v>
      </c>
      <c r="P99" s="22">
        <v>12214</v>
      </c>
      <c r="Q99" s="22">
        <v>0</v>
      </c>
      <c r="R99" s="22">
        <v>0</v>
      </c>
      <c r="S99" s="22">
        <v>0</v>
      </c>
      <c r="T99" s="22">
        <v>307013</v>
      </c>
      <c r="U99" s="22">
        <v>757014</v>
      </c>
      <c r="V99" s="22">
        <v>419</v>
      </c>
      <c r="W99" s="22">
        <v>0</v>
      </c>
      <c r="X99" s="22">
        <v>33179</v>
      </c>
      <c r="Y99" s="22">
        <v>0</v>
      </c>
      <c r="Z99" s="22">
        <v>0</v>
      </c>
      <c r="AA99" s="22">
        <v>0</v>
      </c>
      <c r="AB99" s="22">
        <v>1341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864797</v>
      </c>
      <c r="AJ99" s="22">
        <v>15513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2668537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241689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343630</v>
      </c>
      <c r="P100" s="22">
        <v>0</v>
      </c>
      <c r="Q100" s="22">
        <v>0</v>
      </c>
      <c r="R100" s="22">
        <v>0</v>
      </c>
      <c r="S100" s="22">
        <v>0</v>
      </c>
      <c r="T100" s="22">
        <v>28143</v>
      </c>
      <c r="U100" s="22">
        <v>20372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633834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46231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34625</v>
      </c>
      <c r="O101" s="22">
        <v>105097</v>
      </c>
      <c r="P101" s="22">
        <v>0</v>
      </c>
      <c r="Q101" s="22">
        <v>0</v>
      </c>
      <c r="R101" s="22">
        <v>195</v>
      </c>
      <c r="S101" s="22">
        <v>0</v>
      </c>
      <c r="T101" s="22">
        <v>44335</v>
      </c>
      <c r="U101" s="22">
        <v>27902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24458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282843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19963</v>
      </c>
      <c r="G102" s="22">
        <v>0</v>
      </c>
      <c r="H102" s="22">
        <v>0</v>
      </c>
      <c r="I102" s="22">
        <v>1002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151463</v>
      </c>
      <c r="P102" s="22">
        <v>0</v>
      </c>
      <c r="Q102" s="22">
        <v>0</v>
      </c>
      <c r="R102" s="22">
        <v>0</v>
      </c>
      <c r="S102" s="22">
        <v>0</v>
      </c>
      <c r="T102" s="22">
        <v>4501</v>
      </c>
      <c r="U102" s="22">
        <v>57113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25591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259633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31452</v>
      </c>
      <c r="G103" s="22">
        <v>0</v>
      </c>
      <c r="H103" s="22">
        <v>0</v>
      </c>
      <c r="I103" s="22">
        <v>64680</v>
      </c>
      <c r="J103" s="22">
        <v>8178</v>
      </c>
      <c r="K103" s="22">
        <v>0</v>
      </c>
      <c r="L103" s="22">
        <v>9629</v>
      </c>
      <c r="M103" s="22">
        <v>0</v>
      </c>
      <c r="N103" s="22">
        <v>11636</v>
      </c>
      <c r="O103" s="22">
        <v>155061</v>
      </c>
      <c r="P103" s="22">
        <v>0</v>
      </c>
      <c r="Q103" s="22">
        <v>0</v>
      </c>
      <c r="R103" s="22">
        <v>8751</v>
      </c>
      <c r="S103" s="22">
        <v>0</v>
      </c>
      <c r="T103" s="22">
        <v>85392</v>
      </c>
      <c r="U103" s="22">
        <v>31734</v>
      </c>
      <c r="V103" s="22">
        <v>4821</v>
      </c>
      <c r="W103" s="22">
        <v>0</v>
      </c>
      <c r="X103" s="22">
        <v>344</v>
      </c>
      <c r="Y103" s="22">
        <v>0</v>
      </c>
      <c r="Z103" s="22">
        <v>0</v>
      </c>
      <c r="AA103" s="22">
        <v>0</v>
      </c>
      <c r="AB103" s="22">
        <v>0</v>
      </c>
      <c r="AC103" s="22">
        <v>2512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108627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522817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52896</v>
      </c>
      <c r="G104" s="22">
        <v>0</v>
      </c>
      <c r="H104" s="22">
        <v>0</v>
      </c>
      <c r="I104" s="22">
        <v>43962</v>
      </c>
      <c r="J104" s="22">
        <v>0</v>
      </c>
      <c r="K104" s="22">
        <v>0</v>
      </c>
      <c r="L104" s="22">
        <v>21954</v>
      </c>
      <c r="M104" s="22">
        <v>0</v>
      </c>
      <c r="N104" s="22">
        <v>0</v>
      </c>
      <c r="O104" s="22">
        <v>172817</v>
      </c>
      <c r="P104" s="22">
        <v>0</v>
      </c>
      <c r="Q104" s="22">
        <v>0</v>
      </c>
      <c r="R104" s="22">
        <v>0</v>
      </c>
      <c r="S104" s="22">
        <v>0</v>
      </c>
      <c r="T104" s="22">
        <v>84802</v>
      </c>
      <c r="U104" s="22">
        <v>45899</v>
      </c>
      <c r="V104" s="22">
        <v>85291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31664</v>
      </c>
      <c r="AJ104" s="22">
        <v>27211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566496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19407</v>
      </c>
      <c r="F105" s="22">
        <v>0</v>
      </c>
      <c r="G105" s="22">
        <v>223184</v>
      </c>
      <c r="H105" s="22">
        <v>0</v>
      </c>
      <c r="I105" s="22">
        <v>62229</v>
      </c>
      <c r="J105" s="22">
        <v>3543</v>
      </c>
      <c r="K105" s="22">
        <v>6763</v>
      </c>
      <c r="L105" s="22">
        <v>1215</v>
      </c>
      <c r="M105" s="22">
        <v>0</v>
      </c>
      <c r="N105" s="22">
        <v>291181</v>
      </c>
      <c r="O105" s="22">
        <v>1469259</v>
      </c>
      <c r="P105" s="22">
        <v>0</v>
      </c>
      <c r="Q105" s="22">
        <v>0</v>
      </c>
      <c r="R105" s="22">
        <v>190860</v>
      </c>
      <c r="S105" s="22">
        <v>40960</v>
      </c>
      <c r="T105" s="22">
        <v>712153</v>
      </c>
      <c r="U105" s="22">
        <v>786352</v>
      </c>
      <c r="V105" s="22">
        <v>127499</v>
      </c>
      <c r="W105" s="22">
        <v>0</v>
      </c>
      <c r="X105" s="22">
        <v>2538</v>
      </c>
      <c r="Y105" s="22">
        <v>4078</v>
      </c>
      <c r="Z105" s="22">
        <v>1612</v>
      </c>
      <c r="AA105" s="22">
        <v>3504</v>
      </c>
      <c r="AB105" s="22">
        <v>0</v>
      </c>
      <c r="AC105" s="22">
        <v>0</v>
      </c>
      <c r="AD105" s="22">
        <v>0</v>
      </c>
      <c r="AE105" s="22">
        <v>333946</v>
      </c>
      <c r="AF105" s="22">
        <v>0</v>
      </c>
      <c r="AG105" s="22">
        <v>0</v>
      </c>
      <c r="AH105" s="22">
        <v>0</v>
      </c>
      <c r="AI105" s="22">
        <v>819134</v>
      </c>
      <c r="AJ105" s="22">
        <v>32750</v>
      </c>
      <c r="AK105" s="22">
        <v>0</v>
      </c>
      <c r="AL105" s="22">
        <v>20566</v>
      </c>
      <c r="AM105" s="22">
        <v>0</v>
      </c>
      <c r="AN105" s="22">
        <v>0</v>
      </c>
      <c r="AO105" s="22">
        <v>135154</v>
      </c>
      <c r="AP105" s="22">
        <v>5287887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12498</v>
      </c>
      <c r="G106" s="22">
        <v>0</v>
      </c>
      <c r="H106" s="22">
        <v>0</v>
      </c>
      <c r="I106" s="22">
        <v>12325</v>
      </c>
      <c r="J106" s="22">
        <v>0</v>
      </c>
      <c r="K106" s="22">
        <v>4592</v>
      </c>
      <c r="L106" s="22">
        <v>2865</v>
      </c>
      <c r="M106" s="22">
        <v>0</v>
      </c>
      <c r="N106" s="22">
        <v>0</v>
      </c>
      <c r="O106" s="22">
        <v>1160549</v>
      </c>
      <c r="P106" s="22">
        <v>0</v>
      </c>
      <c r="Q106" s="22">
        <v>0</v>
      </c>
      <c r="R106" s="22">
        <v>0</v>
      </c>
      <c r="S106" s="22">
        <v>0</v>
      </c>
      <c r="T106" s="22">
        <v>451720</v>
      </c>
      <c r="U106" s="22">
        <v>262518</v>
      </c>
      <c r="V106" s="22">
        <v>8777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3314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207586</v>
      </c>
      <c r="AJ106" s="22">
        <v>34076</v>
      </c>
      <c r="AK106" s="22">
        <v>0</v>
      </c>
      <c r="AL106" s="22">
        <v>0</v>
      </c>
      <c r="AM106" s="22">
        <v>0</v>
      </c>
      <c r="AN106" s="22">
        <v>87518</v>
      </c>
      <c r="AO106" s="22">
        <v>0</v>
      </c>
      <c r="AP106" s="22">
        <v>2248338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15980</v>
      </c>
      <c r="G107" s="22">
        <v>0</v>
      </c>
      <c r="H107" s="22">
        <v>0</v>
      </c>
      <c r="I107" s="22">
        <v>19966</v>
      </c>
      <c r="J107" s="22">
        <v>0</v>
      </c>
      <c r="K107" s="22">
        <v>0</v>
      </c>
      <c r="L107" s="22">
        <v>7813</v>
      </c>
      <c r="M107" s="22">
        <v>0</v>
      </c>
      <c r="N107" s="22">
        <v>25497</v>
      </c>
      <c r="O107" s="22">
        <v>474620</v>
      </c>
      <c r="P107" s="22">
        <v>0</v>
      </c>
      <c r="Q107" s="22">
        <v>0</v>
      </c>
      <c r="R107" s="22">
        <v>38689</v>
      </c>
      <c r="S107" s="22">
        <v>0</v>
      </c>
      <c r="T107" s="22">
        <v>113097</v>
      </c>
      <c r="U107" s="22">
        <v>139197</v>
      </c>
      <c r="V107" s="22">
        <v>2944</v>
      </c>
      <c r="W107" s="22">
        <v>16520</v>
      </c>
      <c r="X107" s="22">
        <v>0</v>
      </c>
      <c r="Y107" s="22">
        <v>0</v>
      </c>
      <c r="Z107" s="22">
        <v>193</v>
      </c>
      <c r="AA107" s="22">
        <v>0</v>
      </c>
      <c r="AB107" s="22">
        <v>2223</v>
      </c>
      <c r="AC107" s="22">
        <v>822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123825</v>
      </c>
      <c r="AJ107" s="22">
        <v>31551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1012937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6250</v>
      </c>
      <c r="G108" s="22">
        <v>0</v>
      </c>
      <c r="H108" s="22">
        <v>0</v>
      </c>
      <c r="I108" s="22">
        <v>18206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154574</v>
      </c>
      <c r="P108" s="22">
        <v>916</v>
      </c>
      <c r="Q108" s="22">
        <v>0</v>
      </c>
      <c r="R108" s="22">
        <v>0</v>
      </c>
      <c r="S108" s="22">
        <v>0</v>
      </c>
      <c r="T108" s="22">
        <v>48779</v>
      </c>
      <c r="U108" s="22">
        <v>16729</v>
      </c>
      <c r="V108" s="22">
        <v>0</v>
      </c>
      <c r="W108" s="22">
        <v>0</v>
      </c>
      <c r="X108" s="22">
        <v>0</v>
      </c>
      <c r="Y108" s="22">
        <v>0</v>
      </c>
      <c r="Z108" s="22">
        <v>589</v>
      </c>
      <c r="AA108" s="22">
        <v>1750</v>
      </c>
      <c r="AB108" s="22">
        <v>0</v>
      </c>
      <c r="AC108" s="22">
        <v>265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59688</v>
      </c>
      <c r="AJ108" s="22">
        <v>0</v>
      </c>
      <c r="AK108" s="22">
        <v>2600</v>
      </c>
      <c r="AL108" s="22">
        <v>0</v>
      </c>
      <c r="AM108" s="22">
        <v>16610</v>
      </c>
      <c r="AN108" s="22">
        <v>0</v>
      </c>
      <c r="AO108" s="22">
        <v>0</v>
      </c>
      <c r="AP108" s="22">
        <v>326956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168712</v>
      </c>
      <c r="G109" s="22">
        <v>0</v>
      </c>
      <c r="H109" s="22">
        <v>15316</v>
      </c>
      <c r="I109" s="22">
        <v>234546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2420852</v>
      </c>
      <c r="P109" s="22">
        <v>0</v>
      </c>
      <c r="Q109" s="22">
        <v>0</v>
      </c>
      <c r="R109" s="22">
        <v>146997</v>
      </c>
      <c r="S109" s="22">
        <v>0</v>
      </c>
      <c r="T109" s="22">
        <v>476222</v>
      </c>
      <c r="U109" s="22">
        <v>358574</v>
      </c>
      <c r="V109" s="22">
        <v>31503</v>
      </c>
      <c r="W109" s="22">
        <v>0</v>
      </c>
      <c r="X109" s="22">
        <v>5735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299681</v>
      </c>
      <c r="AJ109" s="22">
        <v>18399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4176537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5831</v>
      </c>
      <c r="H110" s="22">
        <v>0</v>
      </c>
      <c r="I110" s="22">
        <v>15292</v>
      </c>
      <c r="J110" s="22">
        <v>0</v>
      </c>
      <c r="K110" s="22">
        <v>0</v>
      </c>
      <c r="L110" s="22">
        <v>6337</v>
      </c>
      <c r="M110" s="22">
        <v>0</v>
      </c>
      <c r="N110" s="22">
        <v>67237</v>
      </c>
      <c r="O110" s="22">
        <v>511115</v>
      </c>
      <c r="P110" s="22">
        <v>4618</v>
      </c>
      <c r="Q110" s="22">
        <v>0</v>
      </c>
      <c r="R110" s="22">
        <v>20767</v>
      </c>
      <c r="S110" s="22">
        <v>0</v>
      </c>
      <c r="T110" s="22">
        <v>346120</v>
      </c>
      <c r="U110" s="22">
        <v>90062</v>
      </c>
      <c r="V110" s="22">
        <v>23236</v>
      </c>
      <c r="W110" s="22">
        <v>0</v>
      </c>
      <c r="X110" s="22">
        <v>0</v>
      </c>
      <c r="Y110" s="22">
        <v>0</v>
      </c>
      <c r="Z110" s="22">
        <v>293</v>
      </c>
      <c r="AA110" s="22">
        <v>0</v>
      </c>
      <c r="AB110" s="22">
        <v>0</v>
      </c>
      <c r="AC110" s="22">
        <v>27588</v>
      </c>
      <c r="AD110" s="22">
        <v>0</v>
      </c>
      <c r="AE110" s="22">
        <v>0</v>
      </c>
      <c r="AF110" s="22">
        <v>0</v>
      </c>
      <c r="AG110" s="22">
        <v>555</v>
      </c>
      <c r="AH110" s="22">
        <v>49030</v>
      </c>
      <c r="AI110" s="22">
        <v>88250</v>
      </c>
      <c r="AJ110" s="22">
        <v>48423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1304754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29655</v>
      </c>
      <c r="G111" s="22">
        <v>0</v>
      </c>
      <c r="H111" s="22">
        <v>0</v>
      </c>
      <c r="I111" s="22">
        <v>43132</v>
      </c>
      <c r="J111" s="22">
        <v>1913</v>
      </c>
      <c r="K111" s="22">
        <v>22785</v>
      </c>
      <c r="L111" s="22">
        <v>1480</v>
      </c>
      <c r="M111" s="22">
        <v>0</v>
      </c>
      <c r="N111" s="22">
        <v>94382</v>
      </c>
      <c r="O111" s="22">
        <v>517877</v>
      </c>
      <c r="P111" s="22">
        <v>0</v>
      </c>
      <c r="Q111" s="22">
        <v>0</v>
      </c>
      <c r="R111" s="22">
        <v>193234</v>
      </c>
      <c r="S111" s="22">
        <v>0</v>
      </c>
      <c r="T111" s="22">
        <v>292377</v>
      </c>
      <c r="U111" s="22">
        <v>466353</v>
      </c>
      <c r="V111" s="22">
        <v>60889</v>
      </c>
      <c r="W111" s="22">
        <v>0</v>
      </c>
      <c r="X111" s="22">
        <v>0</v>
      </c>
      <c r="Y111" s="22">
        <v>0</v>
      </c>
      <c r="Z111" s="22">
        <v>718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100191</v>
      </c>
      <c r="AJ111" s="22">
        <v>38372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1863358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16302</v>
      </c>
      <c r="G112" s="22">
        <v>0</v>
      </c>
      <c r="H112" s="22">
        <v>0</v>
      </c>
      <c r="I112" s="22">
        <v>56701</v>
      </c>
      <c r="J112" s="22">
        <v>0</v>
      </c>
      <c r="K112" s="22">
        <v>0</v>
      </c>
      <c r="L112" s="22">
        <v>1046</v>
      </c>
      <c r="M112" s="22">
        <v>0</v>
      </c>
      <c r="N112" s="22">
        <v>86177</v>
      </c>
      <c r="O112" s="22">
        <v>76042</v>
      </c>
      <c r="P112" s="22">
        <v>0</v>
      </c>
      <c r="Q112" s="22">
        <v>0</v>
      </c>
      <c r="R112" s="22">
        <v>0</v>
      </c>
      <c r="S112" s="22">
        <v>0</v>
      </c>
      <c r="T112" s="22">
        <v>52242</v>
      </c>
      <c r="U112" s="22">
        <v>48366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1312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13912</v>
      </c>
      <c r="AJ112" s="22">
        <v>2601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354701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146054</v>
      </c>
      <c r="G113" s="22">
        <v>0</v>
      </c>
      <c r="H113" s="22">
        <v>0</v>
      </c>
      <c r="I113" s="22">
        <v>359122</v>
      </c>
      <c r="J113" s="22">
        <v>0</v>
      </c>
      <c r="K113" s="22">
        <v>0</v>
      </c>
      <c r="L113" s="22">
        <v>9745</v>
      </c>
      <c r="M113" s="22">
        <v>0</v>
      </c>
      <c r="N113" s="22">
        <v>0</v>
      </c>
      <c r="O113" s="22">
        <v>1249675</v>
      </c>
      <c r="P113" s="22">
        <v>0</v>
      </c>
      <c r="Q113" s="22">
        <v>0</v>
      </c>
      <c r="R113" s="22">
        <v>321530</v>
      </c>
      <c r="S113" s="22">
        <v>0</v>
      </c>
      <c r="T113" s="22">
        <v>1395845</v>
      </c>
      <c r="U113" s="22">
        <v>376753</v>
      </c>
      <c r="V113" s="22">
        <v>48928</v>
      </c>
      <c r="W113" s="22">
        <v>0</v>
      </c>
      <c r="X113" s="22">
        <v>31960</v>
      </c>
      <c r="Y113" s="22">
        <v>0</v>
      </c>
      <c r="Z113" s="22">
        <v>21358</v>
      </c>
      <c r="AA113" s="22">
        <v>0</v>
      </c>
      <c r="AB113" s="22">
        <v>4122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672475</v>
      </c>
      <c r="AJ113" s="22">
        <v>358956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4996523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88672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227464</v>
      </c>
      <c r="P114" s="22">
        <v>0</v>
      </c>
      <c r="Q114" s="22">
        <v>0</v>
      </c>
      <c r="R114" s="22">
        <v>420</v>
      </c>
      <c r="S114" s="22">
        <v>0</v>
      </c>
      <c r="T114" s="22">
        <v>34226</v>
      </c>
      <c r="U114" s="22">
        <v>7190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18549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376521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16042</v>
      </c>
      <c r="G115" s="22">
        <v>0</v>
      </c>
      <c r="H115" s="22">
        <v>1139</v>
      </c>
      <c r="I115" s="22">
        <v>65916</v>
      </c>
      <c r="J115" s="22">
        <v>750</v>
      </c>
      <c r="K115" s="22">
        <v>0</v>
      </c>
      <c r="L115" s="22">
        <v>0</v>
      </c>
      <c r="M115" s="22">
        <v>0</v>
      </c>
      <c r="N115" s="22">
        <v>0</v>
      </c>
      <c r="O115" s="22">
        <v>562215</v>
      </c>
      <c r="P115" s="22">
        <v>0</v>
      </c>
      <c r="Q115" s="22">
        <v>0</v>
      </c>
      <c r="R115" s="22">
        <v>27436</v>
      </c>
      <c r="S115" s="22">
        <v>0</v>
      </c>
      <c r="T115" s="22">
        <v>71985</v>
      </c>
      <c r="U115" s="22">
        <v>131732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109133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986348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17909</v>
      </c>
      <c r="G116" s="22">
        <v>0</v>
      </c>
      <c r="H116" s="22">
        <v>0</v>
      </c>
      <c r="I116" s="22">
        <v>3679</v>
      </c>
      <c r="J116" s="22">
        <v>0</v>
      </c>
      <c r="K116" s="22">
        <v>0</v>
      </c>
      <c r="L116" s="22">
        <v>0</v>
      </c>
      <c r="M116" s="22">
        <v>0</v>
      </c>
      <c r="N116" s="22">
        <v>30674</v>
      </c>
      <c r="O116" s="22">
        <v>46881</v>
      </c>
      <c r="P116" s="22">
        <v>0</v>
      </c>
      <c r="Q116" s="22">
        <v>0</v>
      </c>
      <c r="R116" s="22">
        <v>0</v>
      </c>
      <c r="S116" s="22">
        <v>0</v>
      </c>
      <c r="T116" s="22">
        <v>35136</v>
      </c>
      <c r="U116" s="22">
        <v>19347</v>
      </c>
      <c r="V116" s="22">
        <v>265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632</v>
      </c>
      <c r="AC116" s="22">
        <v>0</v>
      </c>
      <c r="AD116" s="22">
        <v>10199</v>
      </c>
      <c r="AE116" s="22">
        <v>0</v>
      </c>
      <c r="AF116" s="22">
        <v>0</v>
      </c>
      <c r="AG116" s="22">
        <v>0</v>
      </c>
      <c r="AH116" s="22">
        <v>0</v>
      </c>
      <c r="AI116" s="22">
        <v>86427</v>
      </c>
      <c r="AJ116" s="22">
        <v>2743</v>
      </c>
      <c r="AK116" s="22">
        <v>0</v>
      </c>
      <c r="AL116" s="22">
        <v>0</v>
      </c>
      <c r="AM116" s="22">
        <v>21103</v>
      </c>
      <c r="AN116" s="22">
        <v>0</v>
      </c>
      <c r="AO116" s="22">
        <v>0</v>
      </c>
      <c r="AP116" s="22">
        <v>274995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214261</v>
      </c>
      <c r="G117" s="22">
        <v>0</v>
      </c>
      <c r="H117" s="22">
        <v>0</v>
      </c>
      <c r="I117" s="22">
        <v>7496</v>
      </c>
      <c r="J117" s="22">
        <v>0</v>
      </c>
      <c r="K117" s="22">
        <v>0</v>
      </c>
      <c r="L117" s="22">
        <v>10145</v>
      </c>
      <c r="M117" s="22">
        <v>0</v>
      </c>
      <c r="N117" s="22">
        <v>0</v>
      </c>
      <c r="O117" s="22">
        <v>817491</v>
      </c>
      <c r="P117" s="22">
        <v>0</v>
      </c>
      <c r="Q117" s="22">
        <v>0</v>
      </c>
      <c r="R117" s="22">
        <v>0</v>
      </c>
      <c r="S117" s="22">
        <v>0</v>
      </c>
      <c r="T117" s="22">
        <v>158755</v>
      </c>
      <c r="U117" s="22">
        <v>130629</v>
      </c>
      <c r="V117" s="22">
        <v>15574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159886</v>
      </c>
      <c r="AJ117" s="22">
        <v>14804</v>
      </c>
      <c r="AK117" s="22">
        <v>0</v>
      </c>
      <c r="AL117" s="22">
        <v>0</v>
      </c>
      <c r="AM117" s="22">
        <v>76326</v>
      </c>
      <c r="AN117" s="22">
        <v>0</v>
      </c>
      <c r="AO117" s="22">
        <v>0</v>
      </c>
      <c r="AP117" s="22">
        <v>1605367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65616</v>
      </c>
      <c r="G118" s="22">
        <v>0</v>
      </c>
      <c r="H118" s="22">
        <v>46553</v>
      </c>
      <c r="I118" s="22">
        <v>0</v>
      </c>
      <c r="J118" s="22">
        <v>0</v>
      </c>
      <c r="K118" s="22">
        <v>0</v>
      </c>
      <c r="L118" s="22">
        <v>3954</v>
      </c>
      <c r="M118" s="22">
        <v>0</v>
      </c>
      <c r="N118" s="22">
        <v>37700</v>
      </c>
      <c r="O118" s="22">
        <v>657019</v>
      </c>
      <c r="P118" s="22">
        <v>0</v>
      </c>
      <c r="Q118" s="22">
        <v>0</v>
      </c>
      <c r="R118" s="22">
        <v>0</v>
      </c>
      <c r="S118" s="22">
        <v>0</v>
      </c>
      <c r="T118" s="22">
        <v>100225</v>
      </c>
      <c r="U118" s="22">
        <v>188596</v>
      </c>
      <c r="V118" s="22">
        <v>0</v>
      </c>
      <c r="W118" s="22">
        <v>0</v>
      </c>
      <c r="X118" s="22">
        <v>0</v>
      </c>
      <c r="Y118" s="22">
        <v>0</v>
      </c>
      <c r="Z118" s="22">
        <v>615</v>
      </c>
      <c r="AA118" s="22">
        <v>0</v>
      </c>
      <c r="AB118" s="22">
        <v>7999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207995</v>
      </c>
      <c r="AJ118" s="22">
        <v>6785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1323057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167971</v>
      </c>
      <c r="G119" s="22">
        <v>0</v>
      </c>
      <c r="H119" s="22">
        <v>0</v>
      </c>
      <c r="I119" s="22">
        <v>42299</v>
      </c>
      <c r="J119" s="22">
        <v>0</v>
      </c>
      <c r="K119" s="22">
        <v>0</v>
      </c>
      <c r="L119" s="22">
        <v>0</v>
      </c>
      <c r="M119" s="22">
        <v>0</v>
      </c>
      <c r="N119" s="22">
        <v>179689</v>
      </c>
      <c r="O119" s="22">
        <v>1321442</v>
      </c>
      <c r="P119" s="22">
        <v>3143</v>
      </c>
      <c r="Q119" s="22">
        <v>0</v>
      </c>
      <c r="R119" s="22">
        <v>39608</v>
      </c>
      <c r="S119" s="22">
        <v>0</v>
      </c>
      <c r="T119" s="22">
        <v>421449</v>
      </c>
      <c r="U119" s="22">
        <v>445328</v>
      </c>
      <c r="V119" s="22">
        <v>14593</v>
      </c>
      <c r="W119" s="22">
        <v>0</v>
      </c>
      <c r="X119" s="22">
        <v>0</v>
      </c>
      <c r="Y119" s="22">
        <v>302485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408933</v>
      </c>
      <c r="AJ119" s="22">
        <v>30274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3377214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104731</v>
      </c>
      <c r="G120" s="22">
        <v>0</v>
      </c>
      <c r="H120" s="22">
        <v>34737</v>
      </c>
      <c r="I120" s="22">
        <v>70089</v>
      </c>
      <c r="J120" s="22">
        <v>0</v>
      </c>
      <c r="K120" s="22">
        <v>0</v>
      </c>
      <c r="L120" s="22">
        <v>6481</v>
      </c>
      <c r="M120" s="22">
        <v>0</v>
      </c>
      <c r="N120" s="22">
        <v>73989</v>
      </c>
      <c r="O120" s="22">
        <v>856717</v>
      </c>
      <c r="P120" s="22">
        <v>61712</v>
      </c>
      <c r="Q120" s="22">
        <v>0</v>
      </c>
      <c r="R120" s="22">
        <v>0</v>
      </c>
      <c r="S120" s="22">
        <v>0</v>
      </c>
      <c r="T120" s="22">
        <v>1219776</v>
      </c>
      <c r="U120" s="22">
        <v>553098</v>
      </c>
      <c r="V120" s="22">
        <v>0</v>
      </c>
      <c r="W120" s="22">
        <v>0</v>
      </c>
      <c r="X120" s="22">
        <v>0</v>
      </c>
      <c r="Y120" s="22">
        <v>0</v>
      </c>
      <c r="Z120" s="22">
        <v>2545</v>
      </c>
      <c r="AA120" s="22">
        <v>0</v>
      </c>
      <c r="AB120" s="22">
        <v>0</v>
      </c>
      <c r="AC120" s="22">
        <v>0</v>
      </c>
      <c r="AD120" s="22">
        <v>6344</v>
      </c>
      <c r="AE120" s="22">
        <v>90275</v>
      </c>
      <c r="AF120" s="22">
        <v>0</v>
      </c>
      <c r="AG120" s="22">
        <v>0</v>
      </c>
      <c r="AH120" s="22">
        <v>0</v>
      </c>
      <c r="AI120" s="22">
        <v>244436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3324930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1295</v>
      </c>
      <c r="G121" s="22">
        <v>0</v>
      </c>
      <c r="H121" s="22">
        <v>0</v>
      </c>
      <c r="I121" s="22">
        <v>3234</v>
      </c>
      <c r="J121" s="22">
        <v>16510</v>
      </c>
      <c r="K121" s="22">
        <v>0</v>
      </c>
      <c r="L121" s="22">
        <v>0</v>
      </c>
      <c r="M121" s="22">
        <v>0</v>
      </c>
      <c r="N121" s="22">
        <v>19793</v>
      </c>
      <c r="O121" s="22">
        <v>31794</v>
      </c>
      <c r="P121" s="22">
        <v>0</v>
      </c>
      <c r="Q121" s="22">
        <v>0</v>
      </c>
      <c r="R121" s="22">
        <v>0</v>
      </c>
      <c r="S121" s="22">
        <v>0</v>
      </c>
      <c r="T121" s="22">
        <v>57191</v>
      </c>
      <c r="U121" s="22">
        <v>32399</v>
      </c>
      <c r="V121" s="22">
        <v>15042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41326</v>
      </c>
      <c r="AJ121" s="22">
        <v>15690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234274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12049</v>
      </c>
      <c r="G122" s="22">
        <v>0</v>
      </c>
      <c r="H122" s="22">
        <v>0</v>
      </c>
      <c r="I122" s="22">
        <v>88547</v>
      </c>
      <c r="J122" s="22">
        <v>0</v>
      </c>
      <c r="K122" s="22">
        <v>0</v>
      </c>
      <c r="L122" s="22">
        <v>0</v>
      </c>
      <c r="M122" s="22">
        <v>0</v>
      </c>
      <c r="N122" s="22">
        <v>299613</v>
      </c>
      <c r="O122" s="22">
        <v>816207</v>
      </c>
      <c r="P122" s="22">
        <v>137740</v>
      </c>
      <c r="Q122" s="22">
        <v>0</v>
      </c>
      <c r="R122" s="22">
        <v>0</v>
      </c>
      <c r="S122" s="22">
        <v>0</v>
      </c>
      <c r="T122" s="22">
        <v>287048</v>
      </c>
      <c r="U122" s="22">
        <v>309019</v>
      </c>
      <c r="V122" s="22">
        <v>26932</v>
      </c>
      <c r="W122" s="22">
        <v>0</v>
      </c>
      <c r="X122" s="22">
        <v>0</v>
      </c>
      <c r="Y122" s="22">
        <v>0</v>
      </c>
      <c r="Z122" s="22">
        <v>1472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190042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2168669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4433</v>
      </c>
      <c r="G123" s="22">
        <v>0</v>
      </c>
      <c r="H123" s="22">
        <v>0</v>
      </c>
      <c r="I123" s="22">
        <v>22835</v>
      </c>
      <c r="J123" s="22">
        <v>0</v>
      </c>
      <c r="K123" s="22">
        <v>0</v>
      </c>
      <c r="L123" s="22">
        <v>0</v>
      </c>
      <c r="M123" s="22">
        <v>0</v>
      </c>
      <c r="N123" s="22">
        <v>2607</v>
      </c>
      <c r="O123" s="22">
        <v>242170</v>
      </c>
      <c r="P123" s="22">
        <v>0</v>
      </c>
      <c r="Q123" s="22">
        <v>0</v>
      </c>
      <c r="R123" s="22">
        <v>39790</v>
      </c>
      <c r="S123" s="22">
        <v>0</v>
      </c>
      <c r="T123" s="22">
        <v>75099</v>
      </c>
      <c r="U123" s="22">
        <v>44467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8370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22648</v>
      </c>
      <c r="AJ123" s="22">
        <v>4030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466449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4235</v>
      </c>
      <c r="G124" s="22">
        <v>0</v>
      </c>
      <c r="H124" s="22">
        <v>0</v>
      </c>
      <c r="I124" s="22">
        <v>29325</v>
      </c>
      <c r="J124" s="22">
        <v>0</v>
      </c>
      <c r="K124" s="22">
        <v>0</v>
      </c>
      <c r="L124" s="22">
        <v>0</v>
      </c>
      <c r="M124" s="22">
        <v>0</v>
      </c>
      <c r="N124" s="22">
        <v>36316</v>
      </c>
      <c r="O124" s="22">
        <v>321124</v>
      </c>
      <c r="P124" s="22">
        <v>0</v>
      </c>
      <c r="Q124" s="22">
        <v>0</v>
      </c>
      <c r="R124" s="22">
        <v>0</v>
      </c>
      <c r="S124" s="22">
        <v>0</v>
      </c>
      <c r="T124" s="22">
        <v>317816</v>
      </c>
      <c r="U124" s="22">
        <v>14027</v>
      </c>
      <c r="V124" s="22">
        <v>95652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27601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320930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1167026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5540</v>
      </c>
      <c r="G125" s="22">
        <v>0</v>
      </c>
      <c r="H125" s="22">
        <v>0</v>
      </c>
      <c r="I125" s="22">
        <v>2600</v>
      </c>
      <c r="J125" s="22">
        <v>0</v>
      </c>
      <c r="K125" s="22">
        <v>0</v>
      </c>
      <c r="L125" s="22">
        <v>0</v>
      </c>
      <c r="M125" s="22">
        <v>0</v>
      </c>
      <c r="N125" s="22">
        <v>28428</v>
      </c>
      <c r="O125" s="22">
        <v>113137</v>
      </c>
      <c r="P125" s="22">
        <v>0</v>
      </c>
      <c r="Q125" s="22">
        <v>0</v>
      </c>
      <c r="R125" s="22">
        <v>12061</v>
      </c>
      <c r="S125" s="22">
        <v>0</v>
      </c>
      <c r="T125" s="22">
        <v>31478</v>
      </c>
      <c r="U125" s="22">
        <v>67694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854</v>
      </c>
      <c r="AB125" s="22">
        <v>0</v>
      </c>
      <c r="AC125" s="22">
        <v>3826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112680</v>
      </c>
      <c r="AJ125" s="22">
        <v>923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379221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12598</v>
      </c>
      <c r="G126" s="22">
        <v>0</v>
      </c>
      <c r="H126" s="22">
        <v>2501</v>
      </c>
      <c r="I126" s="22">
        <v>28458</v>
      </c>
      <c r="J126" s="22">
        <v>0</v>
      </c>
      <c r="K126" s="22">
        <v>30150</v>
      </c>
      <c r="L126" s="22">
        <v>2537</v>
      </c>
      <c r="M126" s="22">
        <v>0</v>
      </c>
      <c r="N126" s="22">
        <v>0</v>
      </c>
      <c r="O126" s="22">
        <v>229992</v>
      </c>
      <c r="P126" s="22">
        <v>195</v>
      </c>
      <c r="Q126" s="22">
        <v>0</v>
      </c>
      <c r="R126" s="22">
        <v>0</v>
      </c>
      <c r="S126" s="22">
        <v>0</v>
      </c>
      <c r="T126" s="22">
        <v>111837</v>
      </c>
      <c r="U126" s="22">
        <v>70388</v>
      </c>
      <c r="V126" s="22">
        <v>1743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3520</v>
      </c>
      <c r="AC126" s="22">
        <v>2405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110307</v>
      </c>
      <c r="AJ126" s="22">
        <v>88906</v>
      </c>
      <c r="AK126" s="22">
        <v>0</v>
      </c>
      <c r="AL126" s="22">
        <v>0</v>
      </c>
      <c r="AM126" s="22">
        <v>0</v>
      </c>
      <c r="AN126" s="22">
        <v>29661</v>
      </c>
      <c r="AO126" s="22">
        <v>0</v>
      </c>
      <c r="AP126" s="22">
        <v>725198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74486</v>
      </c>
      <c r="G127" s="22">
        <v>0</v>
      </c>
      <c r="H127" s="22">
        <v>2448</v>
      </c>
      <c r="I127" s="22">
        <v>75062</v>
      </c>
      <c r="J127" s="22">
        <v>0</v>
      </c>
      <c r="K127" s="22">
        <v>0</v>
      </c>
      <c r="L127" s="22">
        <v>0</v>
      </c>
      <c r="M127" s="22">
        <v>0</v>
      </c>
      <c r="N127" s="22">
        <v>27716</v>
      </c>
      <c r="O127" s="22">
        <v>246809</v>
      </c>
      <c r="P127" s="22">
        <v>0</v>
      </c>
      <c r="Q127" s="22">
        <v>0</v>
      </c>
      <c r="R127" s="22">
        <v>0</v>
      </c>
      <c r="S127" s="22">
        <v>0</v>
      </c>
      <c r="T127" s="22">
        <v>103846</v>
      </c>
      <c r="U127" s="22">
        <v>89879</v>
      </c>
      <c r="V127" s="22">
        <v>604</v>
      </c>
      <c r="W127" s="22">
        <v>0</v>
      </c>
      <c r="X127" s="22">
        <v>0</v>
      </c>
      <c r="Y127" s="22">
        <v>0</v>
      </c>
      <c r="Z127" s="22">
        <v>0</v>
      </c>
      <c r="AA127" s="22">
        <v>1048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68627</v>
      </c>
      <c r="AJ127" s="22">
        <v>0</v>
      </c>
      <c r="AK127" s="22">
        <v>0</v>
      </c>
      <c r="AL127" s="22">
        <v>5085</v>
      </c>
      <c r="AM127" s="22">
        <v>0</v>
      </c>
      <c r="AN127" s="22">
        <v>0</v>
      </c>
      <c r="AO127" s="22">
        <v>0</v>
      </c>
      <c r="AP127" s="22">
        <v>695610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26834</v>
      </c>
      <c r="G128" s="22">
        <v>0</v>
      </c>
      <c r="H128" s="22">
        <v>0</v>
      </c>
      <c r="I128" s="22">
        <v>12771</v>
      </c>
      <c r="J128" s="22">
        <v>0</v>
      </c>
      <c r="K128" s="22">
        <v>0</v>
      </c>
      <c r="L128" s="22">
        <v>0</v>
      </c>
      <c r="M128" s="22">
        <v>0</v>
      </c>
      <c r="N128" s="22">
        <v>67328</v>
      </c>
      <c r="O128" s="22">
        <v>218763</v>
      </c>
      <c r="P128" s="22">
        <v>0</v>
      </c>
      <c r="Q128" s="22">
        <v>0</v>
      </c>
      <c r="R128" s="22">
        <v>0</v>
      </c>
      <c r="S128" s="22">
        <v>0</v>
      </c>
      <c r="T128" s="22">
        <v>66945</v>
      </c>
      <c r="U128" s="22">
        <v>84609</v>
      </c>
      <c r="V128" s="22">
        <v>0</v>
      </c>
      <c r="W128" s="22">
        <v>0</v>
      </c>
      <c r="X128" s="22">
        <v>0</v>
      </c>
      <c r="Y128" s="22">
        <v>0</v>
      </c>
      <c r="Z128" s="22">
        <v>5410</v>
      </c>
      <c r="AA128" s="22">
        <v>0</v>
      </c>
      <c r="AB128" s="22">
        <v>878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79715</v>
      </c>
      <c r="AJ128" s="22">
        <v>6179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569432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15882</v>
      </c>
      <c r="G129" s="22">
        <v>0</v>
      </c>
      <c r="H129" s="22">
        <v>0</v>
      </c>
      <c r="I129" s="22">
        <v>16051</v>
      </c>
      <c r="J129" s="22">
        <v>0</v>
      </c>
      <c r="K129" s="22">
        <v>0</v>
      </c>
      <c r="L129" s="22">
        <v>198</v>
      </c>
      <c r="M129" s="22">
        <v>0</v>
      </c>
      <c r="N129" s="22">
        <v>0</v>
      </c>
      <c r="O129" s="22">
        <v>276025</v>
      </c>
      <c r="P129" s="22">
        <v>0</v>
      </c>
      <c r="Q129" s="22">
        <v>0</v>
      </c>
      <c r="R129" s="22">
        <v>0</v>
      </c>
      <c r="S129" s="22">
        <v>0</v>
      </c>
      <c r="T129" s="22">
        <v>276541</v>
      </c>
      <c r="U129" s="22">
        <v>21638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27788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634123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1345</v>
      </c>
      <c r="G130" s="22">
        <v>0</v>
      </c>
      <c r="H130" s="22">
        <v>0</v>
      </c>
      <c r="I130" s="22">
        <v>35517</v>
      </c>
      <c r="J130" s="22">
        <v>0</v>
      </c>
      <c r="K130" s="22">
        <v>376</v>
      </c>
      <c r="L130" s="22">
        <v>0</v>
      </c>
      <c r="M130" s="22">
        <v>0</v>
      </c>
      <c r="N130" s="22">
        <v>133768</v>
      </c>
      <c r="O130" s="22">
        <v>198382</v>
      </c>
      <c r="P130" s="22">
        <v>35066</v>
      </c>
      <c r="Q130" s="22">
        <v>0</v>
      </c>
      <c r="R130" s="22">
        <v>13750</v>
      </c>
      <c r="S130" s="22">
        <v>0</v>
      </c>
      <c r="T130" s="22">
        <v>64651</v>
      </c>
      <c r="U130" s="22">
        <v>134055</v>
      </c>
      <c r="V130" s="22">
        <v>3892</v>
      </c>
      <c r="W130" s="22">
        <v>0</v>
      </c>
      <c r="X130" s="22">
        <v>4447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204736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829985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10863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140117</v>
      </c>
      <c r="P131" s="22">
        <v>0</v>
      </c>
      <c r="Q131" s="22">
        <v>0</v>
      </c>
      <c r="R131" s="22">
        <v>0</v>
      </c>
      <c r="S131" s="22">
        <v>0</v>
      </c>
      <c r="T131" s="22">
        <v>56800</v>
      </c>
      <c r="U131" s="22">
        <v>14015</v>
      </c>
      <c r="V131" s="22">
        <v>5557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4056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231408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12696</v>
      </c>
      <c r="G132" s="22">
        <v>0</v>
      </c>
      <c r="H132" s="22">
        <v>0</v>
      </c>
      <c r="I132" s="22">
        <v>50364</v>
      </c>
      <c r="J132" s="22">
        <v>523</v>
      </c>
      <c r="K132" s="22">
        <v>0</v>
      </c>
      <c r="L132" s="22">
        <v>0</v>
      </c>
      <c r="M132" s="22">
        <v>0</v>
      </c>
      <c r="N132" s="22">
        <v>13363</v>
      </c>
      <c r="O132" s="22">
        <v>63743</v>
      </c>
      <c r="P132" s="22">
        <v>6728</v>
      </c>
      <c r="Q132" s="22">
        <v>0</v>
      </c>
      <c r="R132" s="22">
        <v>9809</v>
      </c>
      <c r="S132" s="22">
        <v>0</v>
      </c>
      <c r="T132" s="22">
        <v>38558</v>
      </c>
      <c r="U132" s="22">
        <v>99882</v>
      </c>
      <c r="V132" s="22">
        <v>0</v>
      </c>
      <c r="W132" s="22">
        <v>0</v>
      </c>
      <c r="X132" s="22">
        <v>0</v>
      </c>
      <c r="Y132" s="22">
        <v>0</v>
      </c>
      <c r="Z132" s="22">
        <v>356</v>
      </c>
      <c r="AA132" s="22">
        <v>0</v>
      </c>
      <c r="AB132" s="22">
        <v>0</v>
      </c>
      <c r="AC132" s="22">
        <v>16485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159489</v>
      </c>
      <c r="AJ132" s="22">
        <v>11923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483919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9740</v>
      </c>
      <c r="G133" s="22">
        <v>0</v>
      </c>
      <c r="H133" s="22">
        <v>0</v>
      </c>
      <c r="I133" s="22">
        <v>19472</v>
      </c>
      <c r="J133" s="22">
        <v>0</v>
      </c>
      <c r="K133" s="22">
        <v>0</v>
      </c>
      <c r="L133" s="22">
        <v>0</v>
      </c>
      <c r="M133" s="22">
        <v>0</v>
      </c>
      <c r="N133" s="22">
        <v>17370</v>
      </c>
      <c r="O133" s="22">
        <v>72560</v>
      </c>
      <c r="P133" s="22">
        <v>15915</v>
      </c>
      <c r="Q133" s="22">
        <v>0</v>
      </c>
      <c r="R133" s="22">
        <v>954</v>
      </c>
      <c r="S133" s="22">
        <v>0</v>
      </c>
      <c r="T133" s="22">
        <v>58709</v>
      </c>
      <c r="U133" s="22">
        <v>25723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8610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229053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215414</v>
      </c>
      <c r="G134" s="22">
        <v>0</v>
      </c>
      <c r="H134" s="22">
        <v>0</v>
      </c>
      <c r="I134" s="22">
        <v>118188</v>
      </c>
      <c r="J134" s="22">
        <v>0</v>
      </c>
      <c r="K134" s="22">
        <v>0</v>
      </c>
      <c r="L134" s="22">
        <v>3495</v>
      </c>
      <c r="M134" s="22">
        <v>0</v>
      </c>
      <c r="N134" s="22">
        <v>144324</v>
      </c>
      <c r="O134" s="22">
        <v>2057841</v>
      </c>
      <c r="P134" s="22">
        <v>316023</v>
      </c>
      <c r="Q134" s="22">
        <v>0</v>
      </c>
      <c r="R134" s="22">
        <v>0</v>
      </c>
      <c r="S134" s="22">
        <v>0</v>
      </c>
      <c r="T134" s="22">
        <v>545958</v>
      </c>
      <c r="U134" s="22">
        <v>413648</v>
      </c>
      <c r="V134" s="22">
        <v>0</v>
      </c>
      <c r="W134" s="22">
        <v>0</v>
      </c>
      <c r="X134" s="22">
        <v>0</v>
      </c>
      <c r="Y134" s="22">
        <v>0</v>
      </c>
      <c r="Z134" s="22">
        <v>793</v>
      </c>
      <c r="AA134" s="22">
        <v>0</v>
      </c>
      <c r="AB134" s="22">
        <v>20593</v>
      </c>
      <c r="AC134" s="22">
        <v>0</v>
      </c>
      <c r="AD134" s="22">
        <v>0</v>
      </c>
      <c r="AE134" s="22">
        <v>0</v>
      </c>
      <c r="AF134" s="22">
        <v>5178</v>
      </c>
      <c r="AG134" s="22">
        <v>0</v>
      </c>
      <c r="AH134" s="22">
        <v>0</v>
      </c>
      <c r="AI134" s="22">
        <v>130359</v>
      </c>
      <c r="AJ134" s="22">
        <v>16783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3988597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15632</v>
      </c>
      <c r="G135" s="22">
        <v>0</v>
      </c>
      <c r="H135" s="22">
        <v>0</v>
      </c>
      <c r="I135" s="22">
        <v>38428</v>
      </c>
      <c r="J135" s="22">
        <v>0</v>
      </c>
      <c r="K135" s="22">
        <v>0</v>
      </c>
      <c r="L135" s="22">
        <v>8933</v>
      </c>
      <c r="M135" s="22">
        <v>0</v>
      </c>
      <c r="N135" s="22">
        <v>82900</v>
      </c>
      <c r="O135" s="22">
        <v>627456</v>
      </c>
      <c r="P135" s="22">
        <v>4916</v>
      </c>
      <c r="Q135" s="22">
        <v>0</v>
      </c>
      <c r="R135" s="22">
        <v>0</v>
      </c>
      <c r="S135" s="22">
        <v>0</v>
      </c>
      <c r="T135" s="22">
        <v>511491</v>
      </c>
      <c r="U135" s="22">
        <v>228566</v>
      </c>
      <c r="V135" s="22">
        <v>36380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11208</v>
      </c>
      <c r="AG135" s="22">
        <v>0</v>
      </c>
      <c r="AH135" s="22">
        <v>100000</v>
      </c>
      <c r="AI135" s="22">
        <v>161427</v>
      </c>
      <c r="AJ135" s="22">
        <v>5420</v>
      </c>
      <c r="AK135" s="22">
        <v>0</v>
      </c>
      <c r="AL135" s="22">
        <v>0</v>
      </c>
      <c r="AM135" s="22">
        <v>32392</v>
      </c>
      <c r="AN135" s="22">
        <v>0</v>
      </c>
      <c r="AO135" s="22">
        <v>0</v>
      </c>
      <c r="AP135" s="22">
        <v>1865149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120799</v>
      </c>
      <c r="G136" s="22">
        <v>0</v>
      </c>
      <c r="H136" s="22">
        <v>46175</v>
      </c>
      <c r="I136" s="22">
        <v>148485</v>
      </c>
      <c r="J136" s="22">
        <v>4575</v>
      </c>
      <c r="K136" s="22">
        <v>0</v>
      </c>
      <c r="L136" s="22">
        <v>2239</v>
      </c>
      <c r="M136" s="22">
        <v>0</v>
      </c>
      <c r="N136" s="22">
        <v>55486</v>
      </c>
      <c r="O136" s="22">
        <v>1255955</v>
      </c>
      <c r="P136" s="22">
        <v>0</v>
      </c>
      <c r="Q136" s="22">
        <v>0</v>
      </c>
      <c r="R136" s="22">
        <v>285042</v>
      </c>
      <c r="S136" s="22">
        <v>0</v>
      </c>
      <c r="T136" s="22">
        <v>462589</v>
      </c>
      <c r="U136" s="22">
        <v>347971</v>
      </c>
      <c r="V136" s="22">
        <v>118989</v>
      </c>
      <c r="W136" s="22">
        <v>0</v>
      </c>
      <c r="X136" s="22">
        <v>0</v>
      </c>
      <c r="Y136" s="22">
        <v>0</v>
      </c>
      <c r="Z136" s="22">
        <v>683</v>
      </c>
      <c r="AA136" s="22">
        <v>35399</v>
      </c>
      <c r="AB136" s="22">
        <v>3549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317718</v>
      </c>
      <c r="AJ136" s="22">
        <v>144294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3349948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284522</v>
      </c>
      <c r="G137" s="22">
        <v>0</v>
      </c>
      <c r="H137" s="22">
        <v>126452</v>
      </c>
      <c r="I137" s="22">
        <v>95440</v>
      </c>
      <c r="J137" s="22">
        <v>0</v>
      </c>
      <c r="K137" s="22">
        <v>0</v>
      </c>
      <c r="L137" s="22">
        <v>2000</v>
      </c>
      <c r="M137" s="22">
        <v>0</v>
      </c>
      <c r="N137" s="22">
        <v>0</v>
      </c>
      <c r="O137" s="22">
        <v>1536928</v>
      </c>
      <c r="P137" s="22">
        <v>0</v>
      </c>
      <c r="Q137" s="22">
        <v>10730</v>
      </c>
      <c r="R137" s="22">
        <v>162981</v>
      </c>
      <c r="S137" s="22">
        <v>0</v>
      </c>
      <c r="T137" s="22">
        <v>557806</v>
      </c>
      <c r="U137" s="22">
        <v>180216</v>
      </c>
      <c r="V137" s="22">
        <v>110337</v>
      </c>
      <c r="W137" s="22">
        <v>103213</v>
      </c>
      <c r="X137" s="22">
        <v>88870</v>
      </c>
      <c r="Y137" s="22">
        <v>0</v>
      </c>
      <c r="Z137" s="22">
        <v>0</v>
      </c>
      <c r="AA137" s="22">
        <v>0</v>
      </c>
      <c r="AB137" s="22">
        <v>293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645835</v>
      </c>
      <c r="AJ137" s="22">
        <v>106989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4012612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273606</v>
      </c>
      <c r="O138" s="22">
        <v>1423035</v>
      </c>
      <c r="P138" s="22">
        <v>0</v>
      </c>
      <c r="Q138" s="22">
        <v>0</v>
      </c>
      <c r="R138" s="22">
        <v>0</v>
      </c>
      <c r="S138" s="22">
        <v>0</v>
      </c>
      <c r="T138" s="22">
        <v>575177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78899</v>
      </c>
      <c r="AC138" s="22">
        <v>0</v>
      </c>
      <c r="AD138" s="22">
        <v>0</v>
      </c>
      <c r="AE138" s="22">
        <v>0</v>
      </c>
      <c r="AF138" s="22">
        <v>191998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2542715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19759</v>
      </c>
      <c r="G139" s="22">
        <v>0</v>
      </c>
      <c r="H139" s="22">
        <v>0</v>
      </c>
      <c r="I139" s="22">
        <v>5957</v>
      </c>
      <c r="J139" s="22">
        <v>0</v>
      </c>
      <c r="K139" s="22">
        <v>0</v>
      </c>
      <c r="L139" s="22">
        <v>0</v>
      </c>
      <c r="M139" s="22">
        <v>0</v>
      </c>
      <c r="N139" s="22">
        <v>15272</v>
      </c>
      <c r="O139" s="22">
        <v>98564</v>
      </c>
      <c r="P139" s="22">
        <v>0</v>
      </c>
      <c r="Q139" s="22">
        <v>0</v>
      </c>
      <c r="R139" s="22">
        <v>0</v>
      </c>
      <c r="S139" s="22">
        <v>0</v>
      </c>
      <c r="T139" s="22">
        <v>75673</v>
      </c>
      <c r="U139" s="22">
        <v>51209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35822</v>
      </c>
      <c r="AJ139" s="22">
        <v>29954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332210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10062</v>
      </c>
      <c r="G140" s="22">
        <v>0</v>
      </c>
      <c r="H140" s="22">
        <v>0</v>
      </c>
      <c r="I140" s="22">
        <v>13403</v>
      </c>
      <c r="J140" s="22">
        <v>0</v>
      </c>
      <c r="K140" s="22">
        <v>0</v>
      </c>
      <c r="L140" s="22">
        <v>0</v>
      </c>
      <c r="M140" s="22">
        <v>0</v>
      </c>
      <c r="N140" s="22">
        <v>10274</v>
      </c>
      <c r="O140" s="22">
        <v>275954</v>
      </c>
      <c r="P140" s="22">
        <v>0</v>
      </c>
      <c r="Q140" s="22">
        <v>0</v>
      </c>
      <c r="R140" s="22">
        <v>0</v>
      </c>
      <c r="S140" s="22">
        <v>0</v>
      </c>
      <c r="T140" s="22">
        <v>28072</v>
      </c>
      <c r="U140" s="22">
        <v>97645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16086</v>
      </c>
      <c r="AJ140" s="22">
        <v>0</v>
      </c>
      <c r="AK140" s="22">
        <v>0</v>
      </c>
      <c r="AL140" s="22">
        <v>0</v>
      </c>
      <c r="AM140" s="22">
        <v>5225</v>
      </c>
      <c r="AN140" s="22">
        <v>0</v>
      </c>
      <c r="AO140" s="22">
        <v>0</v>
      </c>
      <c r="AP140" s="22">
        <v>456721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1000</v>
      </c>
      <c r="G141" s="22">
        <v>0</v>
      </c>
      <c r="H141" s="22">
        <v>0</v>
      </c>
      <c r="I141" s="22">
        <v>43738</v>
      </c>
      <c r="J141" s="22">
        <v>0</v>
      </c>
      <c r="K141" s="22">
        <v>0</v>
      </c>
      <c r="L141" s="22">
        <v>0</v>
      </c>
      <c r="M141" s="22">
        <v>0</v>
      </c>
      <c r="N141" s="22">
        <v>54393</v>
      </c>
      <c r="O141" s="22">
        <v>302213</v>
      </c>
      <c r="P141" s="22">
        <v>0</v>
      </c>
      <c r="Q141" s="22">
        <v>0</v>
      </c>
      <c r="R141" s="22">
        <v>0</v>
      </c>
      <c r="S141" s="22">
        <v>0</v>
      </c>
      <c r="T141" s="22">
        <v>161799</v>
      </c>
      <c r="U141" s="22">
        <v>96786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62258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722187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7606</v>
      </c>
      <c r="G142" s="22">
        <v>0</v>
      </c>
      <c r="H142" s="22">
        <v>0</v>
      </c>
      <c r="I142" s="22">
        <v>20559</v>
      </c>
      <c r="J142" s="22">
        <v>0</v>
      </c>
      <c r="K142" s="22">
        <v>0</v>
      </c>
      <c r="L142" s="22">
        <v>0</v>
      </c>
      <c r="M142" s="22">
        <v>0</v>
      </c>
      <c r="N142" s="22">
        <v>50665</v>
      </c>
      <c r="O142" s="22">
        <v>116691</v>
      </c>
      <c r="P142" s="22">
        <v>0</v>
      </c>
      <c r="Q142" s="22">
        <v>0</v>
      </c>
      <c r="R142" s="22">
        <v>0</v>
      </c>
      <c r="S142" s="22">
        <v>0</v>
      </c>
      <c r="T142" s="22">
        <v>88407</v>
      </c>
      <c r="U142" s="22">
        <v>0</v>
      </c>
      <c r="V142" s="22">
        <v>11664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71298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366890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1775</v>
      </c>
      <c r="G143" s="22">
        <v>0</v>
      </c>
      <c r="H143" s="22">
        <v>0</v>
      </c>
      <c r="I143" s="22">
        <v>4609</v>
      </c>
      <c r="J143" s="22">
        <v>0</v>
      </c>
      <c r="K143" s="22">
        <v>0</v>
      </c>
      <c r="L143" s="22">
        <v>0</v>
      </c>
      <c r="M143" s="22">
        <v>0</v>
      </c>
      <c r="N143" s="22">
        <v>55587</v>
      </c>
      <c r="O143" s="22">
        <v>119175</v>
      </c>
      <c r="P143" s="22">
        <v>0</v>
      </c>
      <c r="Q143" s="22">
        <v>0</v>
      </c>
      <c r="R143" s="22">
        <v>31927</v>
      </c>
      <c r="S143" s="22">
        <v>0</v>
      </c>
      <c r="T143" s="22">
        <v>177819</v>
      </c>
      <c r="U143" s="22">
        <v>98622</v>
      </c>
      <c r="V143" s="22">
        <v>1444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35548</v>
      </c>
      <c r="AJ143" s="22">
        <v>14054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540560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29701</v>
      </c>
      <c r="G144" s="22">
        <v>0</v>
      </c>
      <c r="H144" s="22">
        <v>0</v>
      </c>
      <c r="I144" s="22">
        <v>63795</v>
      </c>
      <c r="J144" s="22">
        <v>0</v>
      </c>
      <c r="K144" s="22">
        <v>0</v>
      </c>
      <c r="L144" s="22">
        <v>0</v>
      </c>
      <c r="M144" s="22">
        <v>0</v>
      </c>
      <c r="N144" s="22">
        <v>23341</v>
      </c>
      <c r="O144" s="22">
        <v>340852</v>
      </c>
      <c r="P144" s="22">
        <v>0</v>
      </c>
      <c r="Q144" s="22">
        <v>0</v>
      </c>
      <c r="R144" s="22">
        <v>6049</v>
      </c>
      <c r="S144" s="22">
        <v>0</v>
      </c>
      <c r="T144" s="22">
        <v>243498</v>
      </c>
      <c r="U144" s="22">
        <v>76434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138373</v>
      </c>
      <c r="AJ144" s="22">
        <v>6626</v>
      </c>
      <c r="AK144" s="22">
        <v>0</v>
      </c>
      <c r="AL144" s="22">
        <v>0</v>
      </c>
      <c r="AM144" s="22">
        <v>14979</v>
      </c>
      <c r="AN144" s="22">
        <v>0</v>
      </c>
      <c r="AO144" s="22">
        <v>0</v>
      </c>
      <c r="AP144" s="22">
        <v>943648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11314</v>
      </c>
      <c r="G145" s="22">
        <v>0</v>
      </c>
      <c r="H145" s="22">
        <v>0</v>
      </c>
      <c r="I145" s="22">
        <v>28970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230796</v>
      </c>
      <c r="P145" s="22">
        <v>0</v>
      </c>
      <c r="Q145" s="22">
        <v>0</v>
      </c>
      <c r="R145" s="22">
        <v>0</v>
      </c>
      <c r="S145" s="22">
        <v>0</v>
      </c>
      <c r="T145" s="22">
        <v>145690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4599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421369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7417</v>
      </c>
      <c r="G146" s="22">
        <v>0</v>
      </c>
      <c r="H146" s="22">
        <v>0</v>
      </c>
      <c r="I146" s="22">
        <v>15929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81163</v>
      </c>
      <c r="P146" s="22">
        <v>0</v>
      </c>
      <c r="Q146" s="22">
        <v>0</v>
      </c>
      <c r="R146" s="22">
        <v>0</v>
      </c>
      <c r="S146" s="22">
        <v>0</v>
      </c>
      <c r="T146" s="22">
        <v>63102</v>
      </c>
      <c r="U146" s="22">
        <v>14552</v>
      </c>
      <c r="V146" s="22">
        <v>0</v>
      </c>
      <c r="W146" s="22">
        <v>0</v>
      </c>
      <c r="X146" s="22">
        <v>0</v>
      </c>
      <c r="Y146" s="22">
        <v>0</v>
      </c>
      <c r="Z146" s="22">
        <v>679</v>
      </c>
      <c r="AA146" s="22">
        <v>621</v>
      </c>
      <c r="AB146" s="22">
        <v>0</v>
      </c>
      <c r="AC146" s="22">
        <v>4453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35457</v>
      </c>
      <c r="AJ146" s="22">
        <v>6880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230253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19323</v>
      </c>
      <c r="G147" s="22">
        <v>0</v>
      </c>
      <c r="H147" s="22">
        <v>0</v>
      </c>
      <c r="I147" s="22">
        <v>39558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98779</v>
      </c>
      <c r="P147" s="22">
        <v>0</v>
      </c>
      <c r="Q147" s="22">
        <v>0</v>
      </c>
      <c r="R147" s="22">
        <v>0</v>
      </c>
      <c r="S147" s="22">
        <v>0</v>
      </c>
      <c r="T147" s="22">
        <v>96408</v>
      </c>
      <c r="U147" s="22">
        <v>38090</v>
      </c>
      <c r="V147" s="22">
        <v>8696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53331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354185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6725</v>
      </c>
      <c r="G148" s="22">
        <v>0</v>
      </c>
      <c r="H148" s="22">
        <v>0</v>
      </c>
      <c r="I148" s="22">
        <v>31439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273882</v>
      </c>
      <c r="P148" s="22">
        <v>0</v>
      </c>
      <c r="Q148" s="22">
        <v>0</v>
      </c>
      <c r="R148" s="22">
        <v>0</v>
      </c>
      <c r="S148" s="22">
        <v>0</v>
      </c>
      <c r="T148" s="22">
        <v>50199</v>
      </c>
      <c r="U148" s="22">
        <v>66520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91008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519773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117668</v>
      </c>
      <c r="G149" s="22">
        <v>0</v>
      </c>
      <c r="H149" s="22">
        <v>0</v>
      </c>
      <c r="I149" s="22">
        <v>89404</v>
      </c>
      <c r="J149" s="22">
        <v>23409</v>
      </c>
      <c r="K149" s="22">
        <v>0</v>
      </c>
      <c r="L149" s="22">
        <v>4297</v>
      </c>
      <c r="M149" s="22">
        <v>0</v>
      </c>
      <c r="N149" s="22">
        <v>0</v>
      </c>
      <c r="O149" s="22">
        <v>2584225</v>
      </c>
      <c r="P149" s="22">
        <v>0</v>
      </c>
      <c r="Q149" s="22">
        <v>5783</v>
      </c>
      <c r="R149" s="22">
        <v>476812</v>
      </c>
      <c r="S149" s="22">
        <v>0</v>
      </c>
      <c r="T149" s="22">
        <v>304044</v>
      </c>
      <c r="U149" s="22">
        <v>350629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313599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4269870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15378</v>
      </c>
      <c r="G150" s="22">
        <v>0</v>
      </c>
      <c r="H150" s="22">
        <v>0</v>
      </c>
      <c r="I150" s="22">
        <v>15323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272509</v>
      </c>
      <c r="P150" s="22">
        <v>0</v>
      </c>
      <c r="Q150" s="22">
        <v>0</v>
      </c>
      <c r="R150" s="22">
        <v>0</v>
      </c>
      <c r="S150" s="22">
        <v>0</v>
      </c>
      <c r="T150" s="22">
        <v>41304</v>
      </c>
      <c r="U150" s="22">
        <v>34853</v>
      </c>
      <c r="V150" s="22">
        <v>3000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19485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401852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10121</v>
      </c>
      <c r="G151" s="22">
        <v>0</v>
      </c>
      <c r="H151" s="22">
        <v>0</v>
      </c>
      <c r="I151" s="22">
        <v>9809</v>
      </c>
      <c r="J151" s="22">
        <v>0</v>
      </c>
      <c r="K151" s="22">
        <v>0</v>
      </c>
      <c r="L151" s="22">
        <v>7571</v>
      </c>
      <c r="M151" s="22">
        <v>0</v>
      </c>
      <c r="N151" s="22">
        <v>45408</v>
      </c>
      <c r="O151" s="22">
        <v>142111</v>
      </c>
      <c r="P151" s="22">
        <v>0</v>
      </c>
      <c r="Q151" s="22">
        <v>0</v>
      </c>
      <c r="R151" s="22">
        <v>0</v>
      </c>
      <c r="S151" s="22">
        <v>0</v>
      </c>
      <c r="T151" s="22">
        <v>210015</v>
      </c>
      <c r="U151" s="22">
        <v>102438</v>
      </c>
      <c r="V151" s="22">
        <v>723</v>
      </c>
      <c r="W151" s="22">
        <v>0</v>
      </c>
      <c r="X151" s="22">
        <v>200</v>
      </c>
      <c r="Y151" s="22">
        <v>0</v>
      </c>
      <c r="Z151" s="22">
        <v>560</v>
      </c>
      <c r="AA151" s="22">
        <v>0</v>
      </c>
      <c r="AB151" s="22">
        <v>296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91982</v>
      </c>
      <c r="AJ151" s="22">
        <v>1358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622592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315850</v>
      </c>
      <c r="G152" s="22">
        <v>0</v>
      </c>
      <c r="H152" s="22">
        <v>26612</v>
      </c>
      <c r="I152" s="22">
        <v>175686</v>
      </c>
      <c r="J152" s="22">
        <v>5302</v>
      </c>
      <c r="K152" s="22">
        <v>0</v>
      </c>
      <c r="L152" s="22">
        <v>19718</v>
      </c>
      <c r="M152" s="22">
        <v>0</v>
      </c>
      <c r="N152" s="22">
        <v>32162</v>
      </c>
      <c r="O152" s="22">
        <v>2099826</v>
      </c>
      <c r="P152" s="22">
        <v>0</v>
      </c>
      <c r="Q152" s="22">
        <v>0</v>
      </c>
      <c r="R152" s="22">
        <v>470957</v>
      </c>
      <c r="S152" s="22">
        <v>0</v>
      </c>
      <c r="T152" s="22">
        <v>642804</v>
      </c>
      <c r="U152" s="22">
        <v>599013</v>
      </c>
      <c r="V152" s="22">
        <v>58642</v>
      </c>
      <c r="W152" s="22">
        <v>0</v>
      </c>
      <c r="X152" s="22">
        <v>0</v>
      </c>
      <c r="Y152" s="22">
        <v>0</v>
      </c>
      <c r="Z152" s="22">
        <v>13000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1605333</v>
      </c>
      <c r="AJ152" s="22">
        <v>131012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6195917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38059</v>
      </c>
      <c r="G153" s="22">
        <v>0</v>
      </c>
      <c r="H153" s="22">
        <v>52045</v>
      </c>
      <c r="I153" s="22">
        <v>57968</v>
      </c>
      <c r="J153" s="22">
        <v>0</v>
      </c>
      <c r="K153" s="22">
        <v>0</v>
      </c>
      <c r="L153" s="22">
        <v>4428</v>
      </c>
      <c r="M153" s="22">
        <v>0</v>
      </c>
      <c r="N153" s="22">
        <v>0</v>
      </c>
      <c r="O153" s="22">
        <v>765232</v>
      </c>
      <c r="P153" s="22">
        <v>0</v>
      </c>
      <c r="Q153" s="22">
        <v>0</v>
      </c>
      <c r="R153" s="22">
        <v>77035</v>
      </c>
      <c r="S153" s="22">
        <v>0</v>
      </c>
      <c r="T153" s="22">
        <v>276951</v>
      </c>
      <c r="U153" s="22">
        <v>364406</v>
      </c>
      <c r="V153" s="22">
        <v>3720</v>
      </c>
      <c r="W153" s="22">
        <v>0</v>
      </c>
      <c r="X153" s="22">
        <v>0</v>
      </c>
      <c r="Y153" s="22">
        <v>0</v>
      </c>
      <c r="Z153" s="22">
        <v>9141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317303</v>
      </c>
      <c r="AJ153" s="22">
        <v>13980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1980268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24279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38481</v>
      </c>
      <c r="O154" s="22">
        <v>5426</v>
      </c>
      <c r="P154" s="22">
        <v>0</v>
      </c>
      <c r="Q154" s="22">
        <v>0</v>
      </c>
      <c r="R154" s="22">
        <v>1468</v>
      </c>
      <c r="S154" s="22">
        <v>0</v>
      </c>
      <c r="T154" s="22">
        <v>111935</v>
      </c>
      <c r="U154" s="22">
        <v>24953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4975</v>
      </c>
      <c r="AJ154" s="22">
        <v>3782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215299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625</v>
      </c>
      <c r="F155" s="22">
        <v>19374</v>
      </c>
      <c r="G155" s="22">
        <v>0</v>
      </c>
      <c r="H155" s="22">
        <v>0</v>
      </c>
      <c r="I155" s="22">
        <v>45832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181902</v>
      </c>
      <c r="P155" s="22">
        <v>20029</v>
      </c>
      <c r="Q155" s="22">
        <v>0</v>
      </c>
      <c r="R155" s="22">
        <v>0</v>
      </c>
      <c r="S155" s="22">
        <v>0</v>
      </c>
      <c r="T155" s="22">
        <v>255954</v>
      </c>
      <c r="U155" s="22">
        <v>26095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168093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717904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92754</v>
      </c>
      <c r="G156" s="22">
        <v>0</v>
      </c>
      <c r="H156" s="22">
        <v>0</v>
      </c>
      <c r="I156" s="22">
        <v>54482</v>
      </c>
      <c r="J156" s="22">
        <v>189771</v>
      </c>
      <c r="K156" s="22">
        <v>3041</v>
      </c>
      <c r="L156" s="22">
        <v>268</v>
      </c>
      <c r="M156" s="22">
        <v>0</v>
      </c>
      <c r="N156" s="22">
        <v>0</v>
      </c>
      <c r="O156" s="22">
        <v>1333079</v>
      </c>
      <c r="P156" s="22">
        <v>224077</v>
      </c>
      <c r="Q156" s="22">
        <v>0</v>
      </c>
      <c r="R156" s="22">
        <v>0</v>
      </c>
      <c r="S156" s="22">
        <v>0</v>
      </c>
      <c r="T156" s="22">
        <v>593167</v>
      </c>
      <c r="U156" s="22">
        <v>263607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30414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177764</v>
      </c>
      <c r="AJ156" s="22">
        <v>36863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2999287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13980</v>
      </c>
      <c r="G157" s="22">
        <v>0</v>
      </c>
      <c r="H157" s="22">
        <v>0</v>
      </c>
      <c r="I157" s="22">
        <v>13442</v>
      </c>
      <c r="J157" s="22">
        <v>0</v>
      </c>
      <c r="K157" s="22">
        <v>0</v>
      </c>
      <c r="L157" s="22">
        <v>3416</v>
      </c>
      <c r="M157" s="22">
        <v>0</v>
      </c>
      <c r="N157" s="22">
        <v>0</v>
      </c>
      <c r="O157" s="22">
        <v>150775</v>
      </c>
      <c r="P157" s="22">
        <v>0</v>
      </c>
      <c r="Q157" s="22">
        <v>0</v>
      </c>
      <c r="R157" s="22">
        <v>24685</v>
      </c>
      <c r="S157" s="22">
        <v>0</v>
      </c>
      <c r="T157" s="22">
        <v>52164</v>
      </c>
      <c r="U157" s="22">
        <v>32791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357642</v>
      </c>
      <c r="AJ157" s="22">
        <v>87801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736696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23835</v>
      </c>
      <c r="G158" s="22">
        <v>0</v>
      </c>
      <c r="H158" s="22">
        <v>0</v>
      </c>
      <c r="I158" s="22">
        <v>22629</v>
      </c>
      <c r="J158" s="22">
        <v>0</v>
      </c>
      <c r="K158" s="22">
        <v>11989</v>
      </c>
      <c r="L158" s="22">
        <v>0</v>
      </c>
      <c r="M158" s="22">
        <v>0</v>
      </c>
      <c r="N158" s="22">
        <v>10247</v>
      </c>
      <c r="O158" s="22">
        <v>251337</v>
      </c>
      <c r="P158" s="22">
        <v>0</v>
      </c>
      <c r="Q158" s="22">
        <v>0</v>
      </c>
      <c r="R158" s="22">
        <v>0</v>
      </c>
      <c r="S158" s="22">
        <v>0</v>
      </c>
      <c r="T158" s="22">
        <v>171182</v>
      </c>
      <c r="U158" s="22">
        <v>58948</v>
      </c>
      <c r="V158" s="22">
        <v>10391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136585</v>
      </c>
      <c r="AJ158" s="22">
        <v>6638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703781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42844</v>
      </c>
      <c r="G159" s="22">
        <v>0</v>
      </c>
      <c r="H159" s="22">
        <v>138560</v>
      </c>
      <c r="I159" s="22">
        <v>2558</v>
      </c>
      <c r="J159" s="22">
        <v>4345</v>
      </c>
      <c r="K159" s="22">
        <v>0</v>
      </c>
      <c r="L159" s="22">
        <v>0</v>
      </c>
      <c r="M159" s="22">
        <v>0</v>
      </c>
      <c r="N159" s="22">
        <v>0</v>
      </c>
      <c r="O159" s="22">
        <v>130364</v>
      </c>
      <c r="P159" s="22">
        <v>0</v>
      </c>
      <c r="Q159" s="22">
        <v>0</v>
      </c>
      <c r="R159" s="22">
        <v>0</v>
      </c>
      <c r="S159" s="22">
        <v>0</v>
      </c>
      <c r="T159" s="22">
        <v>273578</v>
      </c>
      <c r="U159" s="22">
        <v>117708</v>
      </c>
      <c r="V159" s="22">
        <v>49671</v>
      </c>
      <c r="W159" s="22">
        <v>20831</v>
      </c>
      <c r="X159" s="22">
        <v>0</v>
      </c>
      <c r="Y159" s="22">
        <v>0</v>
      </c>
      <c r="Z159" s="22">
        <v>7159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273328</v>
      </c>
      <c r="AI159" s="22">
        <v>4187</v>
      </c>
      <c r="AJ159" s="22">
        <v>3869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1069002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45242</v>
      </c>
      <c r="G160" s="22">
        <v>0</v>
      </c>
      <c r="H160" s="22">
        <v>26239</v>
      </c>
      <c r="I160" s="22">
        <v>36689</v>
      </c>
      <c r="J160" s="22">
        <v>1155</v>
      </c>
      <c r="K160" s="22">
        <v>0</v>
      </c>
      <c r="L160" s="22">
        <v>1247</v>
      </c>
      <c r="M160" s="22">
        <v>0</v>
      </c>
      <c r="N160" s="22">
        <v>43480</v>
      </c>
      <c r="O160" s="22">
        <v>259571</v>
      </c>
      <c r="P160" s="22">
        <v>3093</v>
      </c>
      <c r="Q160" s="22">
        <v>0</v>
      </c>
      <c r="R160" s="22">
        <v>15423</v>
      </c>
      <c r="S160" s="22">
        <v>0</v>
      </c>
      <c r="T160" s="22">
        <v>270112</v>
      </c>
      <c r="U160" s="22">
        <v>115305</v>
      </c>
      <c r="V160" s="22">
        <v>17183</v>
      </c>
      <c r="W160" s="22">
        <v>0</v>
      </c>
      <c r="X160" s="22">
        <v>0</v>
      </c>
      <c r="Y160" s="22">
        <v>0</v>
      </c>
      <c r="Z160" s="22">
        <v>2662</v>
      </c>
      <c r="AA160" s="22">
        <v>0</v>
      </c>
      <c r="AB160" s="22">
        <v>4156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168099</v>
      </c>
      <c r="AJ160" s="22">
        <v>31226</v>
      </c>
      <c r="AK160" s="22">
        <v>0</v>
      </c>
      <c r="AL160" s="22">
        <v>0</v>
      </c>
      <c r="AM160" s="22">
        <v>0</v>
      </c>
      <c r="AN160" s="22">
        <v>102808</v>
      </c>
      <c r="AO160" s="22">
        <v>0</v>
      </c>
      <c r="AP160" s="22">
        <v>1143690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2227</v>
      </c>
      <c r="F161" s="22">
        <v>19268</v>
      </c>
      <c r="G161" s="22">
        <v>0</v>
      </c>
      <c r="H161" s="22">
        <v>21445</v>
      </c>
      <c r="I161" s="22">
        <v>39723</v>
      </c>
      <c r="J161" s="22">
        <v>0</v>
      </c>
      <c r="K161" s="22">
        <v>2447</v>
      </c>
      <c r="L161" s="22">
        <v>628</v>
      </c>
      <c r="M161" s="22">
        <v>0</v>
      </c>
      <c r="N161" s="22">
        <v>0</v>
      </c>
      <c r="O161" s="22">
        <v>404927</v>
      </c>
      <c r="P161" s="22">
        <v>15132</v>
      </c>
      <c r="Q161" s="22">
        <v>0</v>
      </c>
      <c r="R161" s="22">
        <v>29381</v>
      </c>
      <c r="S161" s="22">
        <v>0</v>
      </c>
      <c r="T161" s="22">
        <v>119256</v>
      </c>
      <c r="U161" s="22">
        <v>64609</v>
      </c>
      <c r="V161" s="22">
        <v>0</v>
      </c>
      <c r="W161" s="22">
        <v>0</v>
      </c>
      <c r="X161" s="22">
        <v>0</v>
      </c>
      <c r="Y161" s="22">
        <v>0</v>
      </c>
      <c r="Z161" s="22">
        <v>2270</v>
      </c>
      <c r="AA161" s="22">
        <v>0</v>
      </c>
      <c r="AB161" s="22">
        <v>0</v>
      </c>
      <c r="AC161" s="22">
        <v>5085</v>
      </c>
      <c r="AD161" s="22">
        <v>2600</v>
      </c>
      <c r="AE161" s="22">
        <v>0</v>
      </c>
      <c r="AF161" s="22">
        <v>0</v>
      </c>
      <c r="AG161" s="22">
        <v>0</v>
      </c>
      <c r="AH161" s="22">
        <v>0</v>
      </c>
      <c r="AI161" s="22">
        <v>351091</v>
      </c>
      <c r="AJ161" s="22">
        <v>4492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1084581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21540</v>
      </c>
      <c r="G162" s="22">
        <v>0</v>
      </c>
      <c r="H162" s="22">
        <v>0</v>
      </c>
      <c r="I162" s="22">
        <v>41731</v>
      </c>
      <c r="J162" s="22">
        <v>0</v>
      </c>
      <c r="K162" s="22">
        <v>0</v>
      </c>
      <c r="L162" s="22">
        <v>5170</v>
      </c>
      <c r="M162" s="22">
        <v>0</v>
      </c>
      <c r="N162" s="22">
        <v>38190</v>
      </c>
      <c r="O162" s="22">
        <v>79825</v>
      </c>
      <c r="P162" s="22">
        <v>45229</v>
      </c>
      <c r="Q162" s="22">
        <v>0</v>
      </c>
      <c r="R162" s="22">
        <v>0</v>
      </c>
      <c r="S162" s="22">
        <v>0</v>
      </c>
      <c r="T162" s="22">
        <v>431996</v>
      </c>
      <c r="U162" s="22">
        <v>14625</v>
      </c>
      <c r="V162" s="22">
        <v>0</v>
      </c>
      <c r="W162" s="22">
        <v>0</v>
      </c>
      <c r="X162" s="22">
        <v>14086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12451</v>
      </c>
      <c r="AF162" s="22">
        <v>0</v>
      </c>
      <c r="AG162" s="22">
        <v>0</v>
      </c>
      <c r="AH162" s="22">
        <v>0</v>
      </c>
      <c r="AI162" s="22">
        <v>112323</v>
      </c>
      <c r="AJ162" s="22">
        <v>0</v>
      </c>
      <c r="AK162" s="22">
        <v>0</v>
      </c>
      <c r="AL162" s="22">
        <v>7893</v>
      </c>
      <c r="AM162" s="22">
        <v>22626</v>
      </c>
      <c r="AN162" s="22">
        <v>0</v>
      </c>
      <c r="AO162" s="22">
        <v>0</v>
      </c>
      <c r="AP162" s="22">
        <v>847685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26256</v>
      </c>
      <c r="G163" s="22">
        <v>0</v>
      </c>
      <c r="H163" s="22">
        <v>24663</v>
      </c>
      <c r="I163" s="22">
        <v>23320</v>
      </c>
      <c r="J163" s="22">
        <v>0</v>
      </c>
      <c r="K163" s="22">
        <v>0</v>
      </c>
      <c r="L163" s="22">
        <v>0</v>
      </c>
      <c r="M163" s="22">
        <v>0</v>
      </c>
      <c r="N163" s="22">
        <v>106979</v>
      </c>
      <c r="O163" s="22">
        <v>318309</v>
      </c>
      <c r="P163" s="22">
        <v>0</v>
      </c>
      <c r="Q163" s="22">
        <v>0</v>
      </c>
      <c r="R163" s="22">
        <v>18140</v>
      </c>
      <c r="S163" s="22">
        <v>0</v>
      </c>
      <c r="T163" s="22">
        <v>89378</v>
      </c>
      <c r="U163" s="22">
        <v>27909</v>
      </c>
      <c r="V163" s="22">
        <v>21658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153637</v>
      </c>
      <c r="AJ163" s="22">
        <v>3500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813749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28245</v>
      </c>
      <c r="G164" s="22">
        <v>0</v>
      </c>
      <c r="H164" s="22">
        <v>37193</v>
      </c>
      <c r="I164" s="22">
        <v>22460</v>
      </c>
      <c r="J164" s="22">
        <v>0</v>
      </c>
      <c r="K164" s="22">
        <v>0</v>
      </c>
      <c r="L164" s="22">
        <v>4194</v>
      </c>
      <c r="M164" s="22">
        <v>0</v>
      </c>
      <c r="N164" s="22">
        <v>34506</v>
      </c>
      <c r="O164" s="22">
        <v>1604562</v>
      </c>
      <c r="P164" s="22">
        <v>0</v>
      </c>
      <c r="Q164" s="22">
        <v>0</v>
      </c>
      <c r="R164" s="22">
        <v>117102</v>
      </c>
      <c r="S164" s="22">
        <v>0</v>
      </c>
      <c r="T164" s="22">
        <v>296900</v>
      </c>
      <c r="U164" s="22">
        <v>189789</v>
      </c>
      <c r="V164" s="22">
        <v>24662</v>
      </c>
      <c r="W164" s="22">
        <v>0</v>
      </c>
      <c r="X164" s="22">
        <v>0</v>
      </c>
      <c r="Y164" s="22">
        <v>0</v>
      </c>
      <c r="Z164" s="22">
        <v>632</v>
      </c>
      <c r="AA164" s="22">
        <v>0</v>
      </c>
      <c r="AB164" s="22">
        <v>0</v>
      </c>
      <c r="AC164" s="22">
        <v>0</v>
      </c>
      <c r="AD164" s="22">
        <v>3148</v>
      </c>
      <c r="AE164" s="22">
        <v>0</v>
      </c>
      <c r="AF164" s="22">
        <v>0</v>
      </c>
      <c r="AG164" s="22">
        <v>0</v>
      </c>
      <c r="AH164" s="22">
        <v>0</v>
      </c>
      <c r="AI164" s="22">
        <v>74183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2437575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26333</v>
      </c>
      <c r="G165" s="22">
        <v>0</v>
      </c>
      <c r="H165" s="22">
        <v>0</v>
      </c>
      <c r="I165" s="22">
        <v>27464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213572</v>
      </c>
      <c r="P165" s="22">
        <v>0</v>
      </c>
      <c r="Q165" s="22">
        <v>0</v>
      </c>
      <c r="R165" s="22">
        <v>0</v>
      </c>
      <c r="S165" s="22">
        <v>0</v>
      </c>
      <c r="T165" s="22">
        <v>49571</v>
      </c>
      <c r="U165" s="22">
        <v>42005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1335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139514</v>
      </c>
      <c r="AJ165" s="22">
        <v>0</v>
      </c>
      <c r="AK165" s="22">
        <v>0</v>
      </c>
      <c r="AL165" s="22">
        <v>0</v>
      </c>
      <c r="AM165" s="22">
        <v>17434</v>
      </c>
      <c r="AN165" s="22">
        <v>0</v>
      </c>
      <c r="AO165" s="22">
        <v>0</v>
      </c>
      <c r="AP165" s="22">
        <v>517228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424</v>
      </c>
      <c r="F166" s="22">
        <v>25051</v>
      </c>
      <c r="G166" s="22">
        <v>0</v>
      </c>
      <c r="H166" s="22">
        <v>16090</v>
      </c>
      <c r="I166" s="22">
        <v>18656</v>
      </c>
      <c r="J166" s="22">
        <v>0</v>
      </c>
      <c r="K166" s="22">
        <v>41164</v>
      </c>
      <c r="L166" s="22">
        <v>0</v>
      </c>
      <c r="M166" s="22">
        <v>0</v>
      </c>
      <c r="N166" s="22">
        <v>0</v>
      </c>
      <c r="O166" s="22">
        <v>543312</v>
      </c>
      <c r="P166" s="22">
        <v>500</v>
      </c>
      <c r="Q166" s="22">
        <v>0</v>
      </c>
      <c r="R166" s="22">
        <v>18348</v>
      </c>
      <c r="S166" s="22">
        <v>0</v>
      </c>
      <c r="T166" s="22">
        <v>61775</v>
      </c>
      <c r="U166" s="22">
        <v>187825</v>
      </c>
      <c r="V166" s="22">
        <v>11152</v>
      </c>
      <c r="W166" s="22">
        <v>0</v>
      </c>
      <c r="X166" s="22">
        <v>0</v>
      </c>
      <c r="Y166" s="22">
        <v>0</v>
      </c>
      <c r="Z166" s="22">
        <v>417</v>
      </c>
      <c r="AA166" s="22">
        <v>0</v>
      </c>
      <c r="AB166" s="22">
        <v>13191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72945</v>
      </c>
      <c r="AJ166" s="22">
        <v>45770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1056620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27186</v>
      </c>
      <c r="G167" s="22">
        <v>0</v>
      </c>
      <c r="H167" s="22">
        <v>181</v>
      </c>
      <c r="I167" s="22">
        <v>101219</v>
      </c>
      <c r="J167" s="22">
        <v>0</v>
      </c>
      <c r="K167" s="22">
        <v>0</v>
      </c>
      <c r="L167" s="22">
        <v>7398</v>
      </c>
      <c r="M167" s="22">
        <v>0</v>
      </c>
      <c r="N167" s="22">
        <v>43601</v>
      </c>
      <c r="O167" s="22">
        <v>821205</v>
      </c>
      <c r="P167" s="22">
        <v>37484</v>
      </c>
      <c r="Q167" s="22">
        <v>0</v>
      </c>
      <c r="R167" s="22">
        <v>0</v>
      </c>
      <c r="S167" s="22">
        <v>0</v>
      </c>
      <c r="T167" s="22">
        <v>431225</v>
      </c>
      <c r="U167" s="22">
        <v>220703</v>
      </c>
      <c r="V167" s="22">
        <v>0</v>
      </c>
      <c r="W167" s="22">
        <v>0</v>
      </c>
      <c r="X167" s="22">
        <v>17717</v>
      </c>
      <c r="Y167" s="22">
        <v>0</v>
      </c>
      <c r="Z167" s="22">
        <v>3915</v>
      </c>
      <c r="AA167" s="22">
        <v>0</v>
      </c>
      <c r="AB167" s="22">
        <v>0</v>
      </c>
      <c r="AC167" s="22">
        <v>7059</v>
      </c>
      <c r="AD167" s="22">
        <v>2161</v>
      </c>
      <c r="AE167" s="22">
        <v>0</v>
      </c>
      <c r="AF167" s="22">
        <v>0</v>
      </c>
      <c r="AG167" s="22">
        <v>0</v>
      </c>
      <c r="AH167" s="22">
        <v>11952</v>
      </c>
      <c r="AI167" s="22">
        <v>351271</v>
      </c>
      <c r="AJ167" s="22">
        <v>0</v>
      </c>
      <c r="AK167" s="22">
        <v>51286</v>
      </c>
      <c r="AL167" s="22">
        <v>0</v>
      </c>
      <c r="AM167" s="22">
        <v>0</v>
      </c>
      <c r="AN167" s="22">
        <v>0</v>
      </c>
      <c r="AO167" s="22">
        <v>0</v>
      </c>
      <c r="AP167" s="22">
        <v>2135563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4300</v>
      </c>
      <c r="G168" s="22">
        <v>0</v>
      </c>
      <c r="H168" s="22">
        <v>0</v>
      </c>
      <c r="I168" s="22">
        <v>6094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117357</v>
      </c>
      <c r="P168" s="22">
        <v>0</v>
      </c>
      <c r="Q168" s="22">
        <v>0</v>
      </c>
      <c r="R168" s="22">
        <v>2008</v>
      </c>
      <c r="S168" s="22">
        <v>0</v>
      </c>
      <c r="T168" s="22">
        <v>40294</v>
      </c>
      <c r="U168" s="22">
        <v>48478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673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525</v>
      </c>
      <c r="AJ168" s="22">
        <v>0</v>
      </c>
      <c r="AK168" s="22">
        <v>0</v>
      </c>
      <c r="AL168" s="22">
        <v>0</v>
      </c>
      <c r="AM168" s="22">
        <v>4719</v>
      </c>
      <c r="AN168" s="22">
        <v>0</v>
      </c>
      <c r="AO168" s="22">
        <v>0</v>
      </c>
      <c r="AP168" s="22">
        <v>224448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3897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48066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740298</v>
      </c>
      <c r="T169" s="22">
        <v>0</v>
      </c>
      <c r="U169" s="22">
        <v>0</v>
      </c>
      <c r="V169" s="22">
        <v>0</v>
      </c>
      <c r="W169" s="22">
        <v>132382</v>
      </c>
      <c r="X169" s="22">
        <v>0</v>
      </c>
      <c r="Y169" s="22">
        <v>0</v>
      </c>
      <c r="Z169" s="22">
        <v>0</v>
      </c>
      <c r="AA169" s="22">
        <v>108813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31330</v>
      </c>
      <c r="AM169" s="22">
        <v>0</v>
      </c>
      <c r="AN169" s="22">
        <v>0</v>
      </c>
      <c r="AO169" s="22">
        <v>0</v>
      </c>
      <c r="AP169" s="22">
        <v>1064786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363725</v>
      </c>
      <c r="G170" s="22">
        <v>0</v>
      </c>
      <c r="H170" s="22">
        <v>0</v>
      </c>
      <c r="I170" s="22">
        <v>99458</v>
      </c>
      <c r="J170" s="22">
        <v>0</v>
      </c>
      <c r="K170" s="22">
        <v>0</v>
      </c>
      <c r="L170" s="22">
        <v>3527</v>
      </c>
      <c r="M170" s="22">
        <v>0</v>
      </c>
      <c r="N170" s="22">
        <v>0</v>
      </c>
      <c r="O170" s="22">
        <v>1255698</v>
      </c>
      <c r="P170" s="22">
        <v>0</v>
      </c>
      <c r="Q170" s="22">
        <v>0</v>
      </c>
      <c r="R170" s="22">
        <v>0</v>
      </c>
      <c r="S170" s="22">
        <v>0</v>
      </c>
      <c r="T170" s="22">
        <v>574299</v>
      </c>
      <c r="U170" s="22">
        <v>374264</v>
      </c>
      <c r="V170" s="22">
        <v>3411</v>
      </c>
      <c r="W170" s="22">
        <v>0</v>
      </c>
      <c r="X170" s="22">
        <v>0</v>
      </c>
      <c r="Y170" s="22">
        <v>0</v>
      </c>
      <c r="Z170" s="22">
        <v>2783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673697</v>
      </c>
      <c r="AG170" s="22">
        <v>0</v>
      </c>
      <c r="AH170" s="22">
        <v>0</v>
      </c>
      <c r="AI170" s="22">
        <v>176371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3527233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4399</v>
      </c>
      <c r="G171" s="22">
        <v>0</v>
      </c>
      <c r="H171" s="22">
        <v>0</v>
      </c>
      <c r="I171" s="22">
        <v>4594</v>
      </c>
      <c r="J171" s="22">
        <v>1085</v>
      </c>
      <c r="K171" s="22">
        <v>0</v>
      </c>
      <c r="L171" s="22">
        <v>0</v>
      </c>
      <c r="M171" s="22">
        <v>0</v>
      </c>
      <c r="N171" s="22">
        <v>29392</v>
      </c>
      <c r="O171" s="22">
        <v>124037</v>
      </c>
      <c r="P171" s="22">
        <v>0</v>
      </c>
      <c r="Q171" s="22">
        <v>0</v>
      </c>
      <c r="R171" s="22">
        <v>8265</v>
      </c>
      <c r="S171" s="22">
        <v>0</v>
      </c>
      <c r="T171" s="22">
        <v>70083</v>
      </c>
      <c r="U171" s="22">
        <v>40383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668</v>
      </c>
      <c r="AE171" s="22">
        <v>0</v>
      </c>
      <c r="AF171" s="22">
        <v>1640</v>
      </c>
      <c r="AG171" s="22">
        <v>0</v>
      </c>
      <c r="AH171" s="22">
        <v>0</v>
      </c>
      <c r="AI171" s="22">
        <v>11741</v>
      </c>
      <c r="AJ171" s="22">
        <v>0</v>
      </c>
      <c r="AK171" s="22">
        <v>0</v>
      </c>
      <c r="AL171" s="22">
        <v>0</v>
      </c>
      <c r="AM171" s="22">
        <v>31994</v>
      </c>
      <c r="AN171" s="22">
        <v>0</v>
      </c>
      <c r="AO171" s="22">
        <v>0</v>
      </c>
      <c r="AP171" s="22">
        <v>328281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5286</v>
      </c>
      <c r="G172" s="22">
        <v>0</v>
      </c>
      <c r="H172" s="22">
        <v>0</v>
      </c>
      <c r="I172" s="22">
        <v>7234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150242</v>
      </c>
      <c r="P172" s="22">
        <v>15977</v>
      </c>
      <c r="Q172" s="22">
        <v>0</v>
      </c>
      <c r="R172" s="22">
        <v>0</v>
      </c>
      <c r="S172" s="22">
        <v>0</v>
      </c>
      <c r="T172" s="22">
        <v>98150</v>
      </c>
      <c r="U172" s="22">
        <v>48390</v>
      </c>
      <c r="V172" s="22">
        <v>0</v>
      </c>
      <c r="W172" s="22">
        <v>0</v>
      </c>
      <c r="X172" s="22">
        <v>1841</v>
      </c>
      <c r="Y172" s="22">
        <v>0</v>
      </c>
      <c r="Z172" s="22">
        <v>0</v>
      </c>
      <c r="AA172" s="22">
        <v>1092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51413</v>
      </c>
      <c r="AJ172" s="22">
        <v>1489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381114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18339</v>
      </c>
      <c r="G173" s="22">
        <v>0</v>
      </c>
      <c r="H173" s="22">
        <v>0</v>
      </c>
      <c r="I173" s="22">
        <v>30817</v>
      </c>
      <c r="J173" s="22">
        <v>0</v>
      </c>
      <c r="K173" s="22">
        <v>0</v>
      </c>
      <c r="L173" s="22">
        <v>5364</v>
      </c>
      <c r="M173" s="22">
        <v>0</v>
      </c>
      <c r="N173" s="22">
        <v>0</v>
      </c>
      <c r="O173" s="22">
        <v>1216512</v>
      </c>
      <c r="P173" s="22">
        <v>4924</v>
      </c>
      <c r="Q173" s="22">
        <v>2500</v>
      </c>
      <c r="R173" s="22">
        <v>22665</v>
      </c>
      <c r="S173" s="22">
        <v>0</v>
      </c>
      <c r="T173" s="22">
        <v>314379</v>
      </c>
      <c r="U173" s="22">
        <v>156075</v>
      </c>
      <c r="V173" s="22">
        <v>13483</v>
      </c>
      <c r="W173" s="22">
        <v>0</v>
      </c>
      <c r="X173" s="22">
        <v>2552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320907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2108517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2351</v>
      </c>
      <c r="G174" s="22">
        <v>0</v>
      </c>
      <c r="H174" s="22">
        <v>0</v>
      </c>
      <c r="I174" s="22">
        <v>13153</v>
      </c>
      <c r="J174" s="22">
        <v>0</v>
      </c>
      <c r="K174" s="22">
        <v>0</v>
      </c>
      <c r="L174" s="22">
        <v>0</v>
      </c>
      <c r="M174" s="22">
        <v>0</v>
      </c>
      <c r="N174" s="22">
        <v>13448</v>
      </c>
      <c r="O174" s="22">
        <v>151119</v>
      </c>
      <c r="P174" s="22">
        <v>0</v>
      </c>
      <c r="Q174" s="22">
        <v>0</v>
      </c>
      <c r="R174" s="22">
        <v>0</v>
      </c>
      <c r="S174" s="22">
        <v>0</v>
      </c>
      <c r="T174" s="22">
        <v>55070</v>
      </c>
      <c r="U174" s="22">
        <v>0</v>
      </c>
      <c r="V174" s="22">
        <v>13015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2065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250221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65514</v>
      </c>
      <c r="G175" s="22">
        <v>0</v>
      </c>
      <c r="H175" s="22">
        <v>1002</v>
      </c>
      <c r="I175" s="22">
        <v>109296</v>
      </c>
      <c r="J175" s="22">
        <v>0</v>
      </c>
      <c r="K175" s="22">
        <v>0</v>
      </c>
      <c r="L175" s="22">
        <v>0</v>
      </c>
      <c r="M175" s="22">
        <v>0</v>
      </c>
      <c r="N175" s="22">
        <v>156511</v>
      </c>
      <c r="O175" s="22">
        <v>3667010</v>
      </c>
      <c r="P175" s="22">
        <v>1431</v>
      </c>
      <c r="Q175" s="22">
        <v>0</v>
      </c>
      <c r="R175" s="22">
        <v>52049</v>
      </c>
      <c r="S175" s="22">
        <v>0</v>
      </c>
      <c r="T175" s="22">
        <v>555405</v>
      </c>
      <c r="U175" s="22">
        <v>209815</v>
      </c>
      <c r="V175" s="22">
        <v>1752</v>
      </c>
      <c r="W175" s="22">
        <v>0</v>
      </c>
      <c r="X175" s="22">
        <v>0</v>
      </c>
      <c r="Y175" s="22">
        <v>0</v>
      </c>
      <c r="Z175" s="22">
        <v>3982</v>
      </c>
      <c r="AA175" s="22">
        <v>0</v>
      </c>
      <c r="AB175" s="22">
        <v>3939</v>
      </c>
      <c r="AC175" s="22">
        <v>2587</v>
      </c>
      <c r="AD175" s="22">
        <v>54669</v>
      </c>
      <c r="AE175" s="22">
        <v>0</v>
      </c>
      <c r="AF175" s="22">
        <v>29416</v>
      </c>
      <c r="AG175" s="22">
        <v>0</v>
      </c>
      <c r="AH175" s="22">
        <v>0</v>
      </c>
      <c r="AI175" s="22">
        <v>439841</v>
      </c>
      <c r="AJ175" s="22">
        <v>25049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5379268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116727</v>
      </c>
      <c r="G176" s="22">
        <v>30530</v>
      </c>
      <c r="H176" s="22">
        <v>0</v>
      </c>
      <c r="I176" s="22">
        <v>122114</v>
      </c>
      <c r="J176" s="22">
        <v>0</v>
      </c>
      <c r="K176" s="22">
        <v>0</v>
      </c>
      <c r="L176" s="22">
        <v>13379</v>
      </c>
      <c r="M176" s="22">
        <v>0</v>
      </c>
      <c r="N176" s="22">
        <v>74094</v>
      </c>
      <c r="O176" s="22">
        <v>1305259</v>
      </c>
      <c r="P176" s="22">
        <v>0</v>
      </c>
      <c r="Q176" s="22">
        <v>0</v>
      </c>
      <c r="R176" s="22">
        <v>116557</v>
      </c>
      <c r="S176" s="22">
        <v>7912</v>
      </c>
      <c r="T176" s="22">
        <v>432646</v>
      </c>
      <c r="U176" s="22">
        <v>244233</v>
      </c>
      <c r="V176" s="22">
        <v>50413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650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577144</v>
      </c>
      <c r="AJ176" s="22">
        <v>89661</v>
      </c>
      <c r="AK176" s="22">
        <v>0</v>
      </c>
      <c r="AL176" s="22">
        <v>100148</v>
      </c>
      <c r="AM176" s="22">
        <v>0</v>
      </c>
      <c r="AN176" s="22">
        <v>0</v>
      </c>
      <c r="AO176" s="22">
        <v>0</v>
      </c>
      <c r="AP176" s="22">
        <v>3281467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39542</v>
      </c>
      <c r="G177" s="22">
        <v>0</v>
      </c>
      <c r="H177" s="22">
        <v>0</v>
      </c>
      <c r="I177" s="22">
        <v>86008</v>
      </c>
      <c r="J177" s="22">
        <v>0</v>
      </c>
      <c r="K177" s="22">
        <v>0</v>
      </c>
      <c r="L177" s="22">
        <v>18995</v>
      </c>
      <c r="M177" s="22">
        <v>0</v>
      </c>
      <c r="N177" s="22">
        <v>120493</v>
      </c>
      <c r="O177" s="22">
        <v>1013428</v>
      </c>
      <c r="P177" s="22">
        <v>0</v>
      </c>
      <c r="Q177" s="22">
        <v>0</v>
      </c>
      <c r="R177" s="22">
        <v>2555</v>
      </c>
      <c r="S177" s="22">
        <v>0</v>
      </c>
      <c r="T177" s="22">
        <v>274213</v>
      </c>
      <c r="U177" s="22">
        <v>402696</v>
      </c>
      <c r="V177" s="22">
        <v>1251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310091</v>
      </c>
      <c r="AJ177" s="22">
        <v>77245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2346517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61765</v>
      </c>
      <c r="G178" s="22">
        <v>0</v>
      </c>
      <c r="H178" s="22">
        <v>0</v>
      </c>
      <c r="I178" s="22">
        <v>52015</v>
      </c>
      <c r="J178" s="22">
        <v>0</v>
      </c>
      <c r="K178" s="22">
        <v>0</v>
      </c>
      <c r="L178" s="22">
        <v>2155</v>
      </c>
      <c r="M178" s="22">
        <v>0</v>
      </c>
      <c r="N178" s="22">
        <v>0</v>
      </c>
      <c r="O178" s="22">
        <v>221448</v>
      </c>
      <c r="P178" s="22">
        <v>0</v>
      </c>
      <c r="Q178" s="22">
        <v>0</v>
      </c>
      <c r="R178" s="22">
        <v>0</v>
      </c>
      <c r="S178" s="22">
        <v>0</v>
      </c>
      <c r="T178" s="22">
        <v>271732</v>
      </c>
      <c r="U178" s="22">
        <v>144620</v>
      </c>
      <c r="V178" s="22">
        <v>6394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138147</v>
      </c>
      <c r="AJ178" s="22">
        <v>0</v>
      </c>
      <c r="AK178" s="22">
        <v>0</v>
      </c>
      <c r="AL178" s="22">
        <v>0</v>
      </c>
      <c r="AM178" s="22">
        <v>18945</v>
      </c>
      <c r="AN178" s="22">
        <v>0</v>
      </c>
      <c r="AO178" s="22">
        <v>0</v>
      </c>
      <c r="AP178" s="22">
        <v>917221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12650</v>
      </c>
      <c r="F179" s="22">
        <v>77660</v>
      </c>
      <c r="G179" s="22">
        <v>0</v>
      </c>
      <c r="H179" s="22">
        <v>0</v>
      </c>
      <c r="I179" s="22">
        <v>26197</v>
      </c>
      <c r="J179" s="22">
        <v>0</v>
      </c>
      <c r="K179" s="22">
        <v>10631</v>
      </c>
      <c r="L179" s="22">
        <v>0</v>
      </c>
      <c r="M179" s="22">
        <v>0</v>
      </c>
      <c r="N179" s="22">
        <v>91929</v>
      </c>
      <c r="O179" s="22">
        <v>81628</v>
      </c>
      <c r="P179" s="22">
        <v>0</v>
      </c>
      <c r="Q179" s="22">
        <v>0</v>
      </c>
      <c r="R179" s="22">
        <v>6452</v>
      </c>
      <c r="S179" s="22">
        <v>0</v>
      </c>
      <c r="T179" s="22">
        <v>315550</v>
      </c>
      <c r="U179" s="22">
        <v>25600</v>
      </c>
      <c r="V179" s="22">
        <v>13660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1295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79283</v>
      </c>
      <c r="AJ179" s="22">
        <v>40337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782872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15814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37783</v>
      </c>
      <c r="N180" s="22">
        <v>335695</v>
      </c>
      <c r="O180" s="22">
        <v>2046478</v>
      </c>
      <c r="P180" s="22">
        <v>0</v>
      </c>
      <c r="Q180" s="22">
        <v>0</v>
      </c>
      <c r="R180" s="22">
        <v>151249</v>
      </c>
      <c r="S180" s="22">
        <v>0</v>
      </c>
      <c r="T180" s="22">
        <v>286316</v>
      </c>
      <c r="U180" s="22">
        <v>342200</v>
      </c>
      <c r="V180" s="22">
        <v>70115</v>
      </c>
      <c r="W180" s="22">
        <v>0</v>
      </c>
      <c r="X180" s="22">
        <v>39747</v>
      </c>
      <c r="Y180" s="22">
        <v>0</v>
      </c>
      <c r="Z180" s="22">
        <v>0</v>
      </c>
      <c r="AA180" s="22">
        <v>0</v>
      </c>
      <c r="AB180" s="22">
        <v>323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320654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3646374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88989</v>
      </c>
      <c r="G181" s="22">
        <v>0</v>
      </c>
      <c r="H181" s="22">
        <v>125650</v>
      </c>
      <c r="I181" s="22">
        <v>74377</v>
      </c>
      <c r="J181" s="22">
        <v>0</v>
      </c>
      <c r="K181" s="22">
        <v>19445</v>
      </c>
      <c r="L181" s="22">
        <v>3702</v>
      </c>
      <c r="M181" s="22">
        <v>0</v>
      </c>
      <c r="N181" s="22">
        <v>0</v>
      </c>
      <c r="O181" s="22">
        <v>1096737</v>
      </c>
      <c r="P181" s="22">
        <v>0</v>
      </c>
      <c r="Q181" s="22">
        <v>0</v>
      </c>
      <c r="R181" s="22">
        <v>267466</v>
      </c>
      <c r="S181" s="22">
        <v>0</v>
      </c>
      <c r="T181" s="22">
        <v>603724</v>
      </c>
      <c r="U181" s="22">
        <v>925856</v>
      </c>
      <c r="V181" s="22">
        <v>49898</v>
      </c>
      <c r="W181" s="22">
        <v>0</v>
      </c>
      <c r="X181" s="22">
        <v>0</v>
      </c>
      <c r="Y181" s="22">
        <v>0</v>
      </c>
      <c r="Z181" s="22">
        <v>12821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36244</v>
      </c>
      <c r="AG181" s="22">
        <v>0</v>
      </c>
      <c r="AH181" s="22">
        <v>0</v>
      </c>
      <c r="AI181" s="22">
        <v>310784</v>
      </c>
      <c r="AJ181" s="22">
        <v>58015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3673708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668</v>
      </c>
      <c r="F182" s="22">
        <v>41656</v>
      </c>
      <c r="G182" s="22">
        <v>0</v>
      </c>
      <c r="H182" s="22">
        <v>0</v>
      </c>
      <c r="I182" s="22">
        <v>59635</v>
      </c>
      <c r="J182" s="22">
        <v>0</v>
      </c>
      <c r="K182" s="22">
        <v>0</v>
      </c>
      <c r="L182" s="22">
        <v>0</v>
      </c>
      <c r="M182" s="22">
        <v>0</v>
      </c>
      <c r="N182" s="22">
        <v>92911</v>
      </c>
      <c r="O182" s="22">
        <v>264283</v>
      </c>
      <c r="P182" s="22">
        <v>0</v>
      </c>
      <c r="Q182" s="22">
        <v>0</v>
      </c>
      <c r="R182" s="22">
        <v>12290</v>
      </c>
      <c r="S182" s="22">
        <v>0</v>
      </c>
      <c r="T182" s="22">
        <v>366741</v>
      </c>
      <c r="U182" s="22">
        <v>187135</v>
      </c>
      <c r="V182" s="22">
        <v>29087</v>
      </c>
      <c r="W182" s="22">
        <v>0</v>
      </c>
      <c r="X182" s="22">
        <v>0</v>
      </c>
      <c r="Y182" s="22">
        <v>0</v>
      </c>
      <c r="Z182" s="22">
        <v>2132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226971</v>
      </c>
      <c r="AJ182" s="22">
        <v>2372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1285881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9776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418829</v>
      </c>
      <c r="P183" s="22">
        <v>55289</v>
      </c>
      <c r="Q183" s="22">
        <v>0</v>
      </c>
      <c r="R183" s="22">
        <v>0</v>
      </c>
      <c r="S183" s="22">
        <v>0</v>
      </c>
      <c r="T183" s="22">
        <v>47843</v>
      </c>
      <c r="U183" s="22">
        <v>39644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50009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621390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11981</v>
      </c>
      <c r="G184" s="22">
        <v>0</v>
      </c>
      <c r="H184" s="22">
        <v>0</v>
      </c>
      <c r="I184" s="22">
        <v>3330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147024</v>
      </c>
      <c r="P184" s="22">
        <v>0</v>
      </c>
      <c r="Q184" s="22">
        <v>0</v>
      </c>
      <c r="R184" s="22">
        <v>4501</v>
      </c>
      <c r="S184" s="22">
        <v>0</v>
      </c>
      <c r="T184" s="22">
        <v>70045</v>
      </c>
      <c r="U184" s="22">
        <v>19018</v>
      </c>
      <c r="V184" s="22">
        <v>8053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38689</v>
      </c>
      <c r="AJ184" s="22">
        <v>1677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304318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10638</v>
      </c>
      <c r="G185" s="22">
        <v>0</v>
      </c>
      <c r="H185" s="22">
        <v>0</v>
      </c>
      <c r="I185" s="22">
        <v>1391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93665</v>
      </c>
      <c r="P185" s="22">
        <v>0</v>
      </c>
      <c r="Q185" s="22">
        <v>0</v>
      </c>
      <c r="R185" s="22">
        <v>19656</v>
      </c>
      <c r="S185" s="22">
        <v>0</v>
      </c>
      <c r="T185" s="22">
        <v>44165</v>
      </c>
      <c r="U185" s="22">
        <v>36987</v>
      </c>
      <c r="V185" s="22">
        <v>10989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35190</v>
      </c>
      <c r="AJ185" s="22">
        <v>502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253183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14204</v>
      </c>
      <c r="G186" s="22">
        <v>0</v>
      </c>
      <c r="H186" s="22">
        <v>0</v>
      </c>
      <c r="I186" s="22">
        <v>32528</v>
      </c>
      <c r="J186" s="22">
        <v>0</v>
      </c>
      <c r="K186" s="22">
        <v>0</v>
      </c>
      <c r="L186" s="22">
        <v>12789</v>
      </c>
      <c r="M186" s="22">
        <v>0</v>
      </c>
      <c r="N186" s="22">
        <v>42078</v>
      </c>
      <c r="O186" s="22">
        <v>413467</v>
      </c>
      <c r="P186" s="22">
        <v>0</v>
      </c>
      <c r="Q186" s="22">
        <v>0</v>
      </c>
      <c r="R186" s="22">
        <v>0</v>
      </c>
      <c r="S186" s="22">
        <v>0</v>
      </c>
      <c r="T186" s="22">
        <v>274225</v>
      </c>
      <c r="U186" s="22">
        <v>83591</v>
      </c>
      <c r="V186" s="22">
        <v>19664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52243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944789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16746</v>
      </c>
      <c r="G187" s="22">
        <v>0</v>
      </c>
      <c r="H187" s="22">
        <v>0</v>
      </c>
      <c r="I187" s="22">
        <v>30864</v>
      </c>
      <c r="J187" s="22">
        <v>0</v>
      </c>
      <c r="K187" s="22">
        <v>0</v>
      </c>
      <c r="L187" s="22">
        <v>3420</v>
      </c>
      <c r="M187" s="22">
        <v>0</v>
      </c>
      <c r="N187" s="22">
        <v>0</v>
      </c>
      <c r="O187" s="22">
        <v>1036631</v>
      </c>
      <c r="P187" s="22">
        <v>1783</v>
      </c>
      <c r="Q187" s="22">
        <v>0</v>
      </c>
      <c r="R187" s="22">
        <v>6231</v>
      </c>
      <c r="S187" s="22">
        <v>0</v>
      </c>
      <c r="T187" s="22">
        <v>235306</v>
      </c>
      <c r="U187" s="22">
        <v>167354</v>
      </c>
      <c r="V187" s="22">
        <v>55066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21306</v>
      </c>
      <c r="AF187" s="22">
        <v>0</v>
      </c>
      <c r="AG187" s="22">
        <v>0</v>
      </c>
      <c r="AH187" s="22">
        <v>0</v>
      </c>
      <c r="AI187" s="22">
        <v>75784</v>
      </c>
      <c r="AJ187" s="22">
        <v>17175</v>
      </c>
      <c r="AK187" s="22">
        <v>0</v>
      </c>
      <c r="AL187" s="22">
        <v>0</v>
      </c>
      <c r="AM187" s="22">
        <v>54222</v>
      </c>
      <c r="AN187" s="22">
        <v>0</v>
      </c>
      <c r="AO187" s="22">
        <v>0</v>
      </c>
      <c r="AP187" s="22">
        <v>1721888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12474</v>
      </c>
      <c r="G188" s="22">
        <v>0</v>
      </c>
      <c r="H188" s="22">
        <v>0</v>
      </c>
      <c r="I188" s="22">
        <v>17592</v>
      </c>
      <c r="J188" s="22">
        <v>0</v>
      </c>
      <c r="K188" s="22">
        <v>19370</v>
      </c>
      <c r="L188" s="22">
        <v>0</v>
      </c>
      <c r="M188" s="22">
        <v>0</v>
      </c>
      <c r="N188" s="22">
        <v>0</v>
      </c>
      <c r="O188" s="22">
        <v>161325</v>
      </c>
      <c r="P188" s="22">
        <v>500</v>
      </c>
      <c r="Q188" s="22">
        <v>0</v>
      </c>
      <c r="R188" s="22">
        <v>0</v>
      </c>
      <c r="S188" s="22">
        <v>0</v>
      </c>
      <c r="T188" s="22">
        <v>71838</v>
      </c>
      <c r="U188" s="22">
        <v>13284</v>
      </c>
      <c r="V188" s="22">
        <v>18280</v>
      </c>
      <c r="W188" s="22">
        <v>0</v>
      </c>
      <c r="X188" s="22">
        <v>0</v>
      </c>
      <c r="Y188" s="22">
        <v>0</v>
      </c>
      <c r="Z188" s="22">
        <v>668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75301</v>
      </c>
      <c r="AJ188" s="22">
        <v>397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391029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107679</v>
      </c>
      <c r="G189" s="22">
        <v>0</v>
      </c>
      <c r="H189" s="22">
        <v>0</v>
      </c>
      <c r="I189" s="22">
        <v>120317</v>
      </c>
      <c r="J189" s="22">
        <v>0</v>
      </c>
      <c r="K189" s="22">
        <v>52943</v>
      </c>
      <c r="L189" s="22">
        <v>6605</v>
      </c>
      <c r="M189" s="22">
        <v>0</v>
      </c>
      <c r="N189" s="22">
        <v>0</v>
      </c>
      <c r="O189" s="22">
        <v>2616356</v>
      </c>
      <c r="P189" s="22">
        <v>54535</v>
      </c>
      <c r="Q189" s="22">
        <v>0</v>
      </c>
      <c r="R189" s="22">
        <v>180875</v>
      </c>
      <c r="S189" s="22">
        <v>0</v>
      </c>
      <c r="T189" s="22">
        <v>191616</v>
      </c>
      <c r="U189" s="22">
        <v>192090</v>
      </c>
      <c r="V189" s="22">
        <v>75255</v>
      </c>
      <c r="W189" s="22">
        <v>0</v>
      </c>
      <c r="X189" s="22">
        <v>0</v>
      </c>
      <c r="Y189" s="22">
        <v>0</v>
      </c>
      <c r="Z189" s="22">
        <v>5678</v>
      </c>
      <c r="AA189" s="22">
        <v>36519</v>
      </c>
      <c r="AB189" s="22">
        <v>1065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251372</v>
      </c>
      <c r="AJ189" s="22">
        <v>65326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3958231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68879</v>
      </c>
      <c r="G190" s="22">
        <v>0</v>
      </c>
      <c r="H190" s="22">
        <v>11267</v>
      </c>
      <c r="I190" s="22">
        <v>52357</v>
      </c>
      <c r="J190" s="22">
        <v>5321</v>
      </c>
      <c r="K190" s="22">
        <v>0</v>
      </c>
      <c r="L190" s="22">
        <v>510</v>
      </c>
      <c r="M190" s="22">
        <v>0</v>
      </c>
      <c r="N190" s="22">
        <v>129136</v>
      </c>
      <c r="O190" s="22">
        <v>653873</v>
      </c>
      <c r="P190" s="22">
        <v>896</v>
      </c>
      <c r="Q190" s="22">
        <v>0</v>
      </c>
      <c r="R190" s="22">
        <v>23471</v>
      </c>
      <c r="S190" s="22">
        <v>0</v>
      </c>
      <c r="T190" s="22">
        <v>304252</v>
      </c>
      <c r="U190" s="22">
        <v>60935</v>
      </c>
      <c r="V190" s="22">
        <v>84151</v>
      </c>
      <c r="W190" s="22">
        <v>2080</v>
      </c>
      <c r="X190" s="22">
        <v>540</v>
      </c>
      <c r="Y190" s="22">
        <v>0</v>
      </c>
      <c r="Z190" s="22">
        <v>0</v>
      </c>
      <c r="AA190" s="22">
        <v>11760</v>
      </c>
      <c r="AB190" s="22">
        <v>0</v>
      </c>
      <c r="AC190" s="22">
        <v>1319</v>
      </c>
      <c r="AD190" s="22">
        <v>89719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174666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1675132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4703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214215</v>
      </c>
      <c r="P191" s="22">
        <v>427</v>
      </c>
      <c r="Q191" s="22">
        <v>0</v>
      </c>
      <c r="R191" s="22">
        <v>0</v>
      </c>
      <c r="S191" s="22">
        <v>0</v>
      </c>
      <c r="T191" s="22">
        <v>73397</v>
      </c>
      <c r="U191" s="22">
        <v>45113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311</v>
      </c>
      <c r="AE191" s="22">
        <v>0</v>
      </c>
      <c r="AF191" s="22">
        <v>0</v>
      </c>
      <c r="AG191" s="22">
        <v>0</v>
      </c>
      <c r="AH191" s="22">
        <v>0</v>
      </c>
      <c r="AI191" s="22">
        <v>280495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618661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55240</v>
      </c>
      <c r="G192" s="22">
        <v>0</v>
      </c>
      <c r="H192" s="22">
        <v>0</v>
      </c>
      <c r="I192" s="22">
        <v>7200</v>
      </c>
      <c r="J192" s="22">
        <v>0</v>
      </c>
      <c r="K192" s="22">
        <v>0</v>
      </c>
      <c r="L192" s="22">
        <v>0</v>
      </c>
      <c r="M192" s="22">
        <v>0</v>
      </c>
      <c r="N192" s="22">
        <v>61311</v>
      </c>
      <c r="O192" s="22">
        <v>388478</v>
      </c>
      <c r="P192" s="22">
        <v>0</v>
      </c>
      <c r="Q192" s="22">
        <v>0</v>
      </c>
      <c r="R192" s="22">
        <v>32321</v>
      </c>
      <c r="S192" s="22">
        <v>0</v>
      </c>
      <c r="T192" s="22">
        <v>126910</v>
      </c>
      <c r="U192" s="22">
        <v>121989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13127</v>
      </c>
      <c r="AJ192" s="22">
        <v>14780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821356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48041</v>
      </c>
      <c r="G193" s="22">
        <v>0</v>
      </c>
      <c r="H193" s="22">
        <v>35978</v>
      </c>
      <c r="I193" s="22">
        <v>25237</v>
      </c>
      <c r="J193" s="22">
        <v>0</v>
      </c>
      <c r="K193" s="22">
        <v>0</v>
      </c>
      <c r="L193" s="22">
        <v>2288</v>
      </c>
      <c r="M193" s="22">
        <v>0</v>
      </c>
      <c r="N193" s="22">
        <v>139190</v>
      </c>
      <c r="O193" s="22">
        <v>362561</v>
      </c>
      <c r="P193" s="22">
        <v>37007</v>
      </c>
      <c r="Q193" s="22">
        <v>0</v>
      </c>
      <c r="R193" s="22">
        <v>80269</v>
      </c>
      <c r="S193" s="22">
        <v>0</v>
      </c>
      <c r="T193" s="22">
        <v>467463</v>
      </c>
      <c r="U193" s="22">
        <v>123789</v>
      </c>
      <c r="V193" s="22">
        <v>0</v>
      </c>
      <c r="W193" s="22">
        <v>0</v>
      </c>
      <c r="X193" s="22">
        <v>0</v>
      </c>
      <c r="Y193" s="22">
        <v>0</v>
      </c>
      <c r="Z193" s="22">
        <v>1599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338413</v>
      </c>
      <c r="AJ193" s="22">
        <v>1337</v>
      </c>
      <c r="AK193" s="22">
        <v>0</v>
      </c>
      <c r="AL193" s="22">
        <v>0</v>
      </c>
      <c r="AM193" s="22">
        <v>54832</v>
      </c>
      <c r="AN193" s="22">
        <v>0</v>
      </c>
      <c r="AO193" s="22">
        <v>0</v>
      </c>
      <c r="AP193" s="22">
        <v>1718004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54564</v>
      </c>
      <c r="G194" s="22">
        <v>0</v>
      </c>
      <c r="H194" s="22">
        <v>0</v>
      </c>
      <c r="I194" s="22">
        <v>42034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90258</v>
      </c>
      <c r="P194" s="22">
        <v>0</v>
      </c>
      <c r="Q194" s="22">
        <v>0</v>
      </c>
      <c r="R194" s="22">
        <v>6338</v>
      </c>
      <c r="S194" s="22">
        <v>0</v>
      </c>
      <c r="T194" s="22">
        <v>43006</v>
      </c>
      <c r="U194" s="22">
        <v>44558</v>
      </c>
      <c r="V194" s="22">
        <v>22426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13359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316543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10325</v>
      </c>
      <c r="J195" s="22">
        <v>0</v>
      </c>
      <c r="K195" s="22">
        <v>0</v>
      </c>
      <c r="L195" s="22">
        <v>3972</v>
      </c>
      <c r="M195" s="22">
        <v>0</v>
      </c>
      <c r="N195" s="22">
        <v>71144</v>
      </c>
      <c r="O195" s="22">
        <v>490283</v>
      </c>
      <c r="P195" s="22">
        <v>8091</v>
      </c>
      <c r="Q195" s="22">
        <v>0</v>
      </c>
      <c r="R195" s="22">
        <v>0</v>
      </c>
      <c r="S195" s="22">
        <v>0</v>
      </c>
      <c r="T195" s="22">
        <v>38102</v>
      </c>
      <c r="U195" s="22">
        <v>94183</v>
      </c>
      <c r="V195" s="22">
        <v>3000</v>
      </c>
      <c r="W195" s="22">
        <v>0</v>
      </c>
      <c r="X195" s="22">
        <v>0</v>
      </c>
      <c r="Y195" s="22">
        <v>0</v>
      </c>
      <c r="Z195" s="22">
        <v>1889</v>
      </c>
      <c r="AA195" s="22">
        <v>0</v>
      </c>
      <c r="AB195" s="22">
        <v>0</v>
      </c>
      <c r="AC195" s="22">
        <v>0</v>
      </c>
      <c r="AD195" s="22">
        <v>0</v>
      </c>
      <c r="AE195" s="22">
        <v>133156</v>
      </c>
      <c r="AF195" s="22">
        <v>0</v>
      </c>
      <c r="AG195" s="22">
        <v>0</v>
      </c>
      <c r="AH195" s="22">
        <v>0</v>
      </c>
      <c r="AI195" s="22">
        <v>108818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962963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808</v>
      </c>
      <c r="F196" s="22">
        <v>56122</v>
      </c>
      <c r="G196" s="22">
        <v>0</v>
      </c>
      <c r="H196" s="22">
        <v>36770</v>
      </c>
      <c r="I196" s="22">
        <v>95137</v>
      </c>
      <c r="J196" s="22">
        <v>0</v>
      </c>
      <c r="K196" s="22">
        <v>0</v>
      </c>
      <c r="L196" s="22">
        <v>0</v>
      </c>
      <c r="M196" s="22">
        <v>0</v>
      </c>
      <c r="N196" s="22">
        <v>340860</v>
      </c>
      <c r="O196" s="22">
        <v>2462558</v>
      </c>
      <c r="P196" s="22">
        <v>0</v>
      </c>
      <c r="Q196" s="22">
        <v>0</v>
      </c>
      <c r="R196" s="22">
        <v>74108</v>
      </c>
      <c r="S196" s="22">
        <v>0</v>
      </c>
      <c r="T196" s="22">
        <v>628342</v>
      </c>
      <c r="U196" s="22">
        <v>288893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1396</v>
      </c>
      <c r="AC196" s="22">
        <v>3637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929838</v>
      </c>
      <c r="AJ196" s="22">
        <v>10685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4929154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13284</v>
      </c>
      <c r="G197" s="22">
        <v>0</v>
      </c>
      <c r="H197" s="22">
        <v>0</v>
      </c>
      <c r="I197" s="22">
        <v>7364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91127</v>
      </c>
      <c r="P197" s="22">
        <v>0</v>
      </c>
      <c r="Q197" s="22">
        <v>0</v>
      </c>
      <c r="R197" s="22">
        <v>0</v>
      </c>
      <c r="S197" s="22">
        <v>0</v>
      </c>
      <c r="T197" s="22">
        <v>8040</v>
      </c>
      <c r="U197" s="22">
        <v>3793</v>
      </c>
      <c r="V197" s="22">
        <v>2900</v>
      </c>
      <c r="W197" s="22">
        <v>0</v>
      </c>
      <c r="X197" s="22">
        <v>0</v>
      </c>
      <c r="Y197" s="22">
        <v>0</v>
      </c>
      <c r="Z197" s="22">
        <v>88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18755</v>
      </c>
      <c r="AJ197" s="22">
        <v>40746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186097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4326</v>
      </c>
      <c r="G198" s="22">
        <v>0</v>
      </c>
      <c r="H198" s="22">
        <v>11925</v>
      </c>
      <c r="I198" s="22">
        <v>2451</v>
      </c>
      <c r="J198" s="22">
        <v>0</v>
      </c>
      <c r="K198" s="22">
        <v>0</v>
      </c>
      <c r="L198" s="22">
        <v>0</v>
      </c>
      <c r="M198" s="22">
        <v>0</v>
      </c>
      <c r="N198" s="22">
        <v>64157</v>
      </c>
      <c r="O198" s="22">
        <v>149043</v>
      </c>
      <c r="P198" s="22">
        <v>0</v>
      </c>
      <c r="Q198" s="22">
        <v>0</v>
      </c>
      <c r="R198" s="22">
        <v>6053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32795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270750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17966</v>
      </c>
      <c r="G199" s="22">
        <v>0</v>
      </c>
      <c r="H199" s="22">
        <v>0</v>
      </c>
      <c r="I199" s="22">
        <v>9789</v>
      </c>
      <c r="J199" s="22">
        <v>0</v>
      </c>
      <c r="K199" s="22">
        <v>0</v>
      </c>
      <c r="L199" s="22">
        <v>0</v>
      </c>
      <c r="M199" s="22">
        <v>0</v>
      </c>
      <c r="N199" s="22">
        <v>68435</v>
      </c>
      <c r="O199" s="22">
        <v>37944</v>
      </c>
      <c r="P199" s="22">
        <v>0</v>
      </c>
      <c r="Q199" s="22">
        <v>0</v>
      </c>
      <c r="R199" s="22">
        <v>0</v>
      </c>
      <c r="S199" s="22">
        <v>0</v>
      </c>
      <c r="T199" s="22">
        <v>14149</v>
      </c>
      <c r="U199" s="22">
        <v>12417</v>
      </c>
      <c r="V199" s="22">
        <v>0</v>
      </c>
      <c r="W199" s="22">
        <v>0</v>
      </c>
      <c r="X199" s="22">
        <v>0</v>
      </c>
      <c r="Y199" s="22">
        <v>0</v>
      </c>
      <c r="Z199" s="22">
        <v>270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14992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175962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745</v>
      </c>
      <c r="G200" s="22">
        <v>0</v>
      </c>
      <c r="H200" s="22">
        <v>0</v>
      </c>
      <c r="I200" s="22">
        <v>13578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29194</v>
      </c>
      <c r="P200" s="22">
        <v>0</v>
      </c>
      <c r="Q200" s="22">
        <v>0</v>
      </c>
      <c r="R200" s="22">
        <v>0</v>
      </c>
      <c r="S200" s="22">
        <v>0</v>
      </c>
      <c r="T200" s="22">
        <v>34800</v>
      </c>
      <c r="U200" s="22">
        <v>5388</v>
      </c>
      <c r="V200" s="22">
        <v>0</v>
      </c>
      <c r="W200" s="22">
        <v>0</v>
      </c>
      <c r="X200" s="22">
        <v>0</v>
      </c>
      <c r="Y200" s="22">
        <v>0</v>
      </c>
      <c r="Z200" s="22">
        <v>1500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4023</v>
      </c>
      <c r="AJ200" s="22">
        <v>250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89478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842</v>
      </c>
      <c r="G201" s="22">
        <v>0</v>
      </c>
      <c r="H201" s="22">
        <v>0</v>
      </c>
      <c r="I201" s="22">
        <v>3892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36646</v>
      </c>
      <c r="P201" s="22">
        <v>0</v>
      </c>
      <c r="Q201" s="22">
        <v>0</v>
      </c>
      <c r="R201" s="22">
        <v>0</v>
      </c>
      <c r="S201" s="22">
        <v>0</v>
      </c>
      <c r="T201" s="22">
        <v>13288</v>
      </c>
      <c r="U201" s="22">
        <v>3917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645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59230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5246</v>
      </c>
      <c r="G202" s="22">
        <v>0</v>
      </c>
      <c r="H202" s="22">
        <v>0</v>
      </c>
      <c r="I202" s="22">
        <v>9810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32367</v>
      </c>
      <c r="P202" s="22">
        <v>0</v>
      </c>
      <c r="Q202" s="22">
        <v>0</v>
      </c>
      <c r="R202" s="22">
        <v>0</v>
      </c>
      <c r="S202" s="22">
        <v>0</v>
      </c>
      <c r="T202" s="22">
        <v>26049</v>
      </c>
      <c r="U202" s="22">
        <v>18431</v>
      </c>
      <c r="V202" s="22">
        <v>5906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20819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118628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1600</v>
      </c>
      <c r="G203" s="22">
        <v>0</v>
      </c>
      <c r="H203" s="22">
        <v>0</v>
      </c>
      <c r="I203" s="22">
        <v>255</v>
      </c>
      <c r="J203" s="22">
        <v>0</v>
      </c>
      <c r="K203" s="22">
        <v>0</v>
      </c>
      <c r="L203" s="22">
        <v>0</v>
      </c>
      <c r="M203" s="22">
        <v>0</v>
      </c>
      <c r="N203" s="22">
        <v>9950</v>
      </c>
      <c r="O203" s="22">
        <v>28525</v>
      </c>
      <c r="P203" s="22">
        <v>0</v>
      </c>
      <c r="Q203" s="22">
        <v>0</v>
      </c>
      <c r="R203" s="22">
        <v>0</v>
      </c>
      <c r="S203" s="22">
        <v>0</v>
      </c>
      <c r="T203" s="22">
        <v>12462</v>
      </c>
      <c r="U203" s="22">
        <v>12283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7391</v>
      </c>
      <c r="AJ203" s="22">
        <v>516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72982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9042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12735</v>
      </c>
      <c r="O204" s="22">
        <v>23247</v>
      </c>
      <c r="P204" s="22">
        <v>0</v>
      </c>
      <c r="Q204" s="22">
        <v>0</v>
      </c>
      <c r="R204" s="22">
        <v>0</v>
      </c>
      <c r="S204" s="22">
        <v>0</v>
      </c>
      <c r="T204" s="22">
        <v>93428</v>
      </c>
      <c r="U204" s="22">
        <v>29185</v>
      </c>
      <c r="V204" s="22">
        <v>0</v>
      </c>
      <c r="W204" s="22">
        <v>0</v>
      </c>
      <c r="X204" s="22">
        <v>0</v>
      </c>
      <c r="Y204" s="22">
        <v>0</v>
      </c>
      <c r="Z204" s="22">
        <v>2430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3532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173599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6356</v>
      </c>
      <c r="J205" s="22">
        <v>0</v>
      </c>
      <c r="K205" s="22">
        <v>0</v>
      </c>
      <c r="L205" s="22">
        <v>0</v>
      </c>
      <c r="M205" s="22">
        <v>0</v>
      </c>
      <c r="N205" s="22">
        <v>15494</v>
      </c>
      <c r="O205" s="22">
        <v>49867</v>
      </c>
      <c r="P205" s="22">
        <v>0</v>
      </c>
      <c r="Q205" s="22">
        <v>0</v>
      </c>
      <c r="R205" s="22">
        <v>0</v>
      </c>
      <c r="S205" s="22">
        <v>0</v>
      </c>
      <c r="T205" s="22">
        <v>24781</v>
      </c>
      <c r="U205" s="22">
        <v>3401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7884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107783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8588</v>
      </c>
      <c r="G206" s="22">
        <v>0</v>
      </c>
      <c r="H206" s="22">
        <v>0</v>
      </c>
      <c r="I206" s="22">
        <v>10777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53033</v>
      </c>
      <c r="P206" s="22">
        <v>0</v>
      </c>
      <c r="Q206" s="22">
        <v>0</v>
      </c>
      <c r="R206" s="22">
        <v>0</v>
      </c>
      <c r="S206" s="22">
        <v>0</v>
      </c>
      <c r="T206" s="22">
        <v>23314</v>
      </c>
      <c r="U206" s="22">
        <v>26376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14500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136588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1756</v>
      </c>
      <c r="G207" s="22">
        <v>0</v>
      </c>
      <c r="H207" s="22">
        <v>0</v>
      </c>
      <c r="I207" s="22">
        <v>9210</v>
      </c>
      <c r="J207" s="22">
        <v>0</v>
      </c>
      <c r="K207" s="22">
        <v>0</v>
      </c>
      <c r="L207" s="22">
        <v>0</v>
      </c>
      <c r="M207" s="22">
        <v>0</v>
      </c>
      <c r="N207" s="22">
        <v>18512</v>
      </c>
      <c r="O207" s="22">
        <v>153181</v>
      </c>
      <c r="P207" s="22">
        <v>18947</v>
      </c>
      <c r="Q207" s="22">
        <v>0</v>
      </c>
      <c r="R207" s="22">
        <v>0</v>
      </c>
      <c r="S207" s="22">
        <v>0</v>
      </c>
      <c r="T207" s="22">
        <v>38195</v>
      </c>
      <c r="U207" s="22">
        <v>55703</v>
      </c>
      <c r="V207" s="22">
        <v>3655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47181</v>
      </c>
      <c r="AJ207" s="22">
        <v>6017</v>
      </c>
      <c r="AK207" s="22">
        <v>0</v>
      </c>
      <c r="AL207" s="22">
        <v>3545</v>
      </c>
      <c r="AM207" s="22">
        <v>0</v>
      </c>
      <c r="AN207" s="22">
        <v>0</v>
      </c>
      <c r="AO207" s="22">
        <v>0</v>
      </c>
      <c r="AP207" s="22">
        <v>355902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1986</v>
      </c>
      <c r="G208" s="22">
        <v>0</v>
      </c>
      <c r="H208" s="22">
        <v>0</v>
      </c>
      <c r="I208" s="22">
        <v>4964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182115</v>
      </c>
      <c r="P208" s="22">
        <v>0</v>
      </c>
      <c r="Q208" s="22">
        <v>0</v>
      </c>
      <c r="R208" s="22">
        <v>0</v>
      </c>
      <c r="S208" s="22">
        <v>0</v>
      </c>
      <c r="T208" s="22">
        <v>2579</v>
      </c>
      <c r="U208" s="22">
        <v>3490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8912</v>
      </c>
      <c r="AJ208" s="22">
        <v>2375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206421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2167</v>
      </c>
      <c r="G209" s="22">
        <v>0</v>
      </c>
      <c r="H209" s="22">
        <v>0</v>
      </c>
      <c r="I209" s="22">
        <v>4926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37338</v>
      </c>
      <c r="P209" s="22">
        <v>0</v>
      </c>
      <c r="Q209" s="22">
        <v>0</v>
      </c>
      <c r="R209" s="22">
        <v>0</v>
      </c>
      <c r="S209" s="22">
        <v>0</v>
      </c>
      <c r="T209" s="22">
        <v>18806</v>
      </c>
      <c r="U209" s="22">
        <v>13373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3912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80522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5313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29756</v>
      </c>
      <c r="P210" s="22">
        <v>0</v>
      </c>
      <c r="Q210" s="22">
        <v>0</v>
      </c>
      <c r="R210" s="22">
        <v>0</v>
      </c>
      <c r="S210" s="22">
        <v>0</v>
      </c>
      <c r="T210" s="22">
        <v>83787</v>
      </c>
      <c r="U210" s="22">
        <v>52969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5730</v>
      </c>
      <c r="AJ210" s="22">
        <v>1901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179456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2647</v>
      </c>
      <c r="G211" s="22">
        <v>0</v>
      </c>
      <c r="H211" s="22">
        <v>0</v>
      </c>
      <c r="I211" s="22">
        <v>16556</v>
      </c>
      <c r="J211" s="22">
        <v>0</v>
      </c>
      <c r="K211" s="22">
        <v>0</v>
      </c>
      <c r="L211" s="22">
        <v>0</v>
      </c>
      <c r="M211" s="22">
        <v>0</v>
      </c>
      <c r="N211" s="22">
        <v>47778</v>
      </c>
      <c r="O211" s="22">
        <v>357502</v>
      </c>
      <c r="P211" s="22">
        <v>0</v>
      </c>
      <c r="Q211" s="22">
        <v>0</v>
      </c>
      <c r="R211" s="22">
        <v>0</v>
      </c>
      <c r="S211" s="22">
        <v>0</v>
      </c>
      <c r="T211" s="22">
        <v>101598</v>
      </c>
      <c r="U211" s="22">
        <v>13355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251542</v>
      </c>
      <c r="AJ211" s="22">
        <v>44967</v>
      </c>
      <c r="AK211" s="22">
        <v>0</v>
      </c>
      <c r="AL211" s="22">
        <v>0</v>
      </c>
      <c r="AM211" s="22">
        <v>41151</v>
      </c>
      <c r="AN211" s="22">
        <v>0</v>
      </c>
      <c r="AO211" s="22">
        <v>0</v>
      </c>
      <c r="AP211" s="22">
        <v>877096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12220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85883</v>
      </c>
      <c r="P212" s="22">
        <v>0</v>
      </c>
      <c r="Q212" s="22">
        <v>0</v>
      </c>
      <c r="R212" s="22">
        <v>0</v>
      </c>
      <c r="S212" s="22">
        <v>0</v>
      </c>
      <c r="T212" s="22">
        <v>24726</v>
      </c>
      <c r="U212" s="22">
        <v>21610</v>
      </c>
      <c r="V212" s="22">
        <v>732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35143</v>
      </c>
      <c r="AJ212" s="22">
        <v>28259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208573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1889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151193</v>
      </c>
      <c r="P213" s="22">
        <v>0</v>
      </c>
      <c r="Q213" s="22">
        <v>0</v>
      </c>
      <c r="R213" s="22">
        <v>0</v>
      </c>
      <c r="S213" s="22">
        <v>0</v>
      </c>
      <c r="T213" s="22">
        <v>17313</v>
      </c>
      <c r="U213" s="22">
        <v>5701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6577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182673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5837</v>
      </c>
      <c r="G214" s="22">
        <v>0</v>
      </c>
      <c r="H214" s="22">
        <v>0</v>
      </c>
      <c r="I214" s="22">
        <v>14847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63608</v>
      </c>
      <c r="P214" s="22">
        <v>0</v>
      </c>
      <c r="Q214" s="22">
        <v>0</v>
      </c>
      <c r="R214" s="22">
        <v>0</v>
      </c>
      <c r="S214" s="22">
        <v>0</v>
      </c>
      <c r="T214" s="22">
        <v>11819</v>
      </c>
      <c r="U214" s="22">
        <v>29807</v>
      </c>
      <c r="V214" s="22">
        <v>232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21997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148147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227</v>
      </c>
      <c r="J215" s="22">
        <v>0</v>
      </c>
      <c r="K215" s="22">
        <v>0</v>
      </c>
      <c r="L215" s="22">
        <v>0</v>
      </c>
      <c r="M215" s="22">
        <v>0</v>
      </c>
      <c r="N215" s="22">
        <v>5427</v>
      </c>
      <c r="O215" s="22">
        <v>35756</v>
      </c>
      <c r="P215" s="22">
        <v>0</v>
      </c>
      <c r="Q215" s="22">
        <v>0</v>
      </c>
      <c r="R215" s="22">
        <v>0</v>
      </c>
      <c r="S215" s="22">
        <v>0</v>
      </c>
      <c r="T215" s="22">
        <v>23736</v>
      </c>
      <c r="U215" s="22">
        <v>43493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276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108915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14976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256266</v>
      </c>
      <c r="P216" s="22">
        <v>0</v>
      </c>
      <c r="Q216" s="22">
        <v>0</v>
      </c>
      <c r="R216" s="22">
        <v>0</v>
      </c>
      <c r="S216" s="22">
        <v>0</v>
      </c>
      <c r="T216" s="22">
        <v>17617</v>
      </c>
      <c r="U216" s="22">
        <v>44552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39816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373227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13239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37445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43749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35493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129926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492</v>
      </c>
      <c r="G218" s="22">
        <v>0</v>
      </c>
      <c r="H218" s="22">
        <v>0</v>
      </c>
      <c r="I218" s="22">
        <v>11102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55307</v>
      </c>
      <c r="P218" s="22">
        <v>0</v>
      </c>
      <c r="Q218" s="22">
        <v>0</v>
      </c>
      <c r="R218" s="22">
        <v>483</v>
      </c>
      <c r="S218" s="22">
        <v>0</v>
      </c>
      <c r="T218" s="22">
        <v>14261</v>
      </c>
      <c r="U218" s="22">
        <v>11275</v>
      </c>
      <c r="V218" s="22">
        <v>392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484</v>
      </c>
      <c r="AJ218" s="22">
        <v>0</v>
      </c>
      <c r="AK218" s="22">
        <v>0</v>
      </c>
      <c r="AL218" s="22">
        <v>0</v>
      </c>
      <c r="AM218" s="22">
        <v>4160</v>
      </c>
      <c r="AN218" s="22">
        <v>0</v>
      </c>
      <c r="AO218" s="22">
        <v>2366</v>
      </c>
      <c r="AP218" s="22">
        <v>100322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7654</v>
      </c>
      <c r="G219" s="22">
        <v>0</v>
      </c>
      <c r="H219" s="22">
        <v>0</v>
      </c>
      <c r="I219" s="22">
        <v>3008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104094</v>
      </c>
      <c r="P219" s="22">
        <v>0</v>
      </c>
      <c r="Q219" s="22">
        <v>0</v>
      </c>
      <c r="R219" s="22">
        <v>0</v>
      </c>
      <c r="S219" s="22">
        <v>0</v>
      </c>
      <c r="T219" s="22">
        <v>15062</v>
      </c>
      <c r="U219" s="22">
        <v>10820</v>
      </c>
      <c r="V219" s="22">
        <v>4575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6283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151496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12114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141635</v>
      </c>
      <c r="P220" s="22">
        <v>0</v>
      </c>
      <c r="Q220" s="22">
        <v>0</v>
      </c>
      <c r="R220" s="22">
        <v>0</v>
      </c>
      <c r="S220" s="22">
        <v>0</v>
      </c>
      <c r="T220" s="22">
        <v>30255</v>
      </c>
      <c r="U220" s="22">
        <v>21044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18398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223446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6345</v>
      </c>
      <c r="G221" s="22">
        <v>0</v>
      </c>
      <c r="H221" s="22">
        <v>0</v>
      </c>
      <c r="I221" s="22">
        <v>1187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51261</v>
      </c>
      <c r="P221" s="22">
        <v>0</v>
      </c>
      <c r="Q221" s="22">
        <v>0</v>
      </c>
      <c r="R221" s="22">
        <v>0</v>
      </c>
      <c r="S221" s="22">
        <v>0</v>
      </c>
      <c r="T221" s="22">
        <v>82542</v>
      </c>
      <c r="U221" s="22">
        <v>13565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140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155040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10300</v>
      </c>
      <c r="G222" s="22">
        <v>0</v>
      </c>
      <c r="H222" s="22">
        <v>0</v>
      </c>
      <c r="I222" s="22">
        <v>11486</v>
      </c>
      <c r="J222" s="22">
        <v>0</v>
      </c>
      <c r="K222" s="22">
        <v>0</v>
      </c>
      <c r="L222" s="22">
        <v>503</v>
      </c>
      <c r="M222" s="22">
        <v>0</v>
      </c>
      <c r="N222" s="22">
        <v>5990</v>
      </c>
      <c r="O222" s="22">
        <v>169658</v>
      </c>
      <c r="P222" s="22">
        <v>12845</v>
      </c>
      <c r="Q222" s="22">
        <v>0</v>
      </c>
      <c r="R222" s="22">
        <v>0</v>
      </c>
      <c r="S222" s="22">
        <v>0</v>
      </c>
      <c r="T222" s="22">
        <v>45248</v>
      </c>
      <c r="U222" s="22">
        <v>15037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3583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61847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336497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1268</v>
      </c>
      <c r="G223" s="22">
        <v>0</v>
      </c>
      <c r="H223" s="22">
        <v>0</v>
      </c>
      <c r="I223" s="22">
        <v>17637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67928</v>
      </c>
      <c r="P223" s="22">
        <v>0</v>
      </c>
      <c r="Q223" s="22">
        <v>0</v>
      </c>
      <c r="R223" s="22">
        <v>0</v>
      </c>
      <c r="S223" s="22">
        <v>0</v>
      </c>
      <c r="T223" s="22">
        <v>47968</v>
      </c>
      <c r="U223" s="22">
        <v>18057</v>
      </c>
      <c r="V223" s="22">
        <v>100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2445</v>
      </c>
      <c r="AJ223" s="22">
        <v>1962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157365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1134</v>
      </c>
      <c r="G224" s="22">
        <v>0</v>
      </c>
      <c r="H224" s="22">
        <v>0</v>
      </c>
      <c r="I224" s="22">
        <v>416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29210</v>
      </c>
      <c r="P224" s="22">
        <v>0</v>
      </c>
      <c r="Q224" s="22">
        <v>0</v>
      </c>
      <c r="R224" s="22">
        <v>0</v>
      </c>
      <c r="S224" s="22">
        <v>0</v>
      </c>
      <c r="T224" s="22">
        <v>23643</v>
      </c>
      <c r="U224" s="22">
        <v>13586</v>
      </c>
      <c r="V224" s="22">
        <v>4459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27171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99619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4287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22266</v>
      </c>
      <c r="P225" s="22">
        <v>0</v>
      </c>
      <c r="Q225" s="22">
        <v>0</v>
      </c>
      <c r="R225" s="22">
        <v>0</v>
      </c>
      <c r="S225" s="22">
        <v>0</v>
      </c>
      <c r="T225" s="22">
        <v>24931</v>
      </c>
      <c r="U225" s="22">
        <v>19718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350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71552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485</v>
      </c>
      <c r="G226" s="22">
        <v>0</v>
      </c>
      <c r="H226" s="22">
        <v>0</v>
      </c>
      <c r="I226" s="22">
        <v>2580</v>
      </c>
      <c r="J226" s="22">
        <v>0</v>
      </c>
      <c r="K226" s="22">
        <v>485</v>
      </c>
      <c r="L226" s="22">
        <v>0</v>
      </c>
      <c r="M226" s="22">
        <v>0</v>
      </c>
      <c r="N226" s="22">
        <v>0</v>
      </c>
      <c r="O226" s="22">
        <v>24530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25230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728</v>
      </c>
      <c r="AJ226" s="22">
        <v>877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54915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63293</v>
      </c>
      <c r="F227" s="22">
        <v>0</v>
      </c>
      <c r="G227" s="22">
        <v>0</v>
      </c>
      <c r="H227" s="22">
        <v>0</v>
      </c>
      <c r="I227" s="22">
        <v>6976</v>
      </c>
      <c r="J227" s="22">
        <v>0</v>
      </c>
      <c r="K227" s="22">
        <v>0</v>
      </c>
      <c r="L227" s="22">
        <v>0</v>
      </c>
      <c r="M227" s="22">
        <v>0</v>
      </c>
      <c r="N227" s="22">
        <v>1900</v>
      </c>
      <c r="O227" s="22">
        <v>857</v>
      </c>
      <c r="P227" s="22">
        <v>0</v>
      </c>
      <c r="Q227" s="22">
        <v>0</v>
      </c>
      <c r="R227" s="22">
        <v>0</v>
      </c>
      <c r="S227" s="22">
        <v>0</v>
      </c>
      <c r="T227" s="22">
        <v>17622</v>
      </c>
      <c r="U227" s="22">
        <v>440</v>
      </c>
      <c r="V227" s="22">
        <v>200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2571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93859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12222</v>
      </c>
      <c r="G228" s="22">
        <v>0</v>
      </c>
      <c r="H228" s="22">
        <v>0</v>
      </c>
      <c r="I228" s="22">
        <v>10217</v>
      </c>
      <c r="J228" s="22">
        <v>0</v>
      </c>
      <c r="K228" s="22">
        <v>0</v>
      </c>
      <c r="L228" s="22">
        <v>760</v>
      </c>
      <c r="M228" s="22">
        <v>0</v>
      </c>
      <c r="N228" s="22">
        <v>23763</v>
      </c>
      <c r="O228" s="22">
        <v>72805</v>
      </c>
      <c r="P228" s="22">
        <v>0</v>
      </c>
      <c r="Q228" s="22">
        <v>0</v>
      </c>
      <c r="R228" s="22">
        <v>1743</v>
      </c>
      <c r="S228" s="22">
        <v>0</v>
      </c>
      <c r="T228" s="22">
        <v>40963</v>
      </c>
      <c r="U228" s="22">
        <v>30503</v>
      </c>
      <c r="V228" s="22">
        <v>0</v>
      </c>
      <c r="W228" s="22">
        <v>300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27245</v>
      </c>
      <c r="AJ228" s="22">
        <v>2061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222582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1774</v>
      </c>
      <c r="G229" s="22">
        <v>0</v>
      </c>
      <c r="H229" s="22">
        <v>0</v>
      </c>
      <c r="I229" s="22">
        <v>20773</v>
      </c>
      <c r="J229" s="22">
        <v>0</v>
      </c>
      <c r="K229" s="22">
        <v>0</v>
      </c>
      <c r="L229" s="22">
        <v>0</v>
      </c>
      <c r="M229" s="22">
        <v>0</v>
      </c>
      <c r="N229" s="22">
        <v>4479</v>
      </c>
      <c r="O229" s="22">
        <v>24367</v>
      </c>
      <c r="P229" s="22">
        <v>0</v>
      </c>
      <c r="Q229" s="22">
        <v>0</v>
      </c>
      <c r="R229" s="22">
        <v>0</v>
      </c>
      <c r="S229" s="22">
        <v>0</v>
      </c>
      <c r="T229" s="22">
        <v>13707</v>
      </c>
      <c r="U229" s="22">
        <v>3840</v>
      </c>
      <c r="V229" s="22">
        <v>2954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2229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74123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3404</v>
      </c>
      <c r="G230" s="22">
        <v>0</v>
      </c>
      <c r="H230" s="22">
        <v>0</v>
      </c>
      <c r="I230" s="22">
        <v>1242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43269</v>
      </c>
      <c r="P230" s="22">
        <v>0</v>
      </c>
      <c r="Q230" s="22">
        <v>0</v>
      </c>
      <c r="R230" s="22">
        <v>0</v>
      </c>
      <c r="S230" s="22">
        <v>0</v>
      </c>
      <c r="T230" s="22">
        <v>6237</v>
      </c>
      <c r="U230" s="22">
        <v>12216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320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66688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4758</v>
      </c>
      <c r="G231" s="22">
        <v>0</v>
      </c>
      <c r="H231" s="22">
        <v>0</v>
      </c>
      <c r="I231" s="22">
        <v>2755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189314</v>
      </c>
      <c r="P231" s="22">
        <v>0</v>
      </c>
      <c r="Q231" s="22">
        <v>0</v>
      </c>
      <c r="R231" s="22">
        <v>336</v>
      </c>
      <c r="S231" s="22">
        <v>0</v>
      </c>
      <c r="T231" s="22">
        <v>12094</v>
      </c>
      <c r="U231" s="22">
        <v>6470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285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700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216712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4795</v>
      </c>
      <c r="G232" s="22">
        <v>0</v>
      </c>
      <c r="H232" s="22">
        <v>0</v>
      </c>
      <c r="I232" s="22">
        <v>22834</v>
      </c>
      <c r="J232" s="22">
        <v>0</v>
      </c>
      <c r="K232" s="22">
        <v>0</v>
      </c>
      <c r="L232" s="22">
        <v>0</v>
      </c>
      <c r="M232" s="22">
        <v>0</v>
      </c>
      <c r="N232" s="22">
        <v>27334</v>
      </c>
      <c r="O232" s="22">
        <v>115851</v>
      </c>
      <c r="P232" s="22">
        <v>0</v>
      </c>
      <c r="Q232" s="22">
        <v>0</v>
      </c>
      <c r="R232" s="22">
        <v>2460</v>
      </c>
      <c r="S232" s="22">
        <v>0</v>
      </c>
      <c r="T232" s="22">
        <v>85551</v>
      </c>
      <c r="U232" s="22">
        <v>93045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14918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366788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5530</v>
      </c>
      <c r="G233" s="22">
        <v>0</v>
      </c>
      <c r="H233" s="22">
        <v>0</v>
      </c>
      <c r="I233" s="22">
        <v>21320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25330</v>
      </c>
      <c r="P233" s="22">
        <v>0</v>
      </c>
      <c r="Q233" s="22">
        <v>0</v>
      </c>
      <c r="R233" s="22">
        <v>0</v>
      </c>
      <c r="S233" s="22">
        <v>0</v>
      </c>
      <c r="T233" s="22">
        <v>17329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34233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103742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2554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13342</v>
      </c>
      <c r="O234" s="22">
        <v>9550</v>
      </c>
      <c r="P234" s="22">
        <v>0</v>
      </c>
      <c r="Q234" s="22">
        <v>0</v>
      </c>
      <c r="R234" s="22">
        <v>0</v>
      </c>
      <c r="S234" s="22">
        <v>0</v>
      </c>
      <c r="T234" s="22">
        <v>2031</v>
      </c>
      <c r="U234" s="22">
        <v>28707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1076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57260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1339</v>
      </c>
      <c r="G235" s="22">
        <v>0</v>
      </c>
      <c r="H235" s="22">
        <v>0</v>
      </c>
      <c r="I235" s="22">
        <v>13937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36328</v>
      </c>
      <c r="P235" s="22">
        <v>0</v>
      </c>
      <c r="Q235" s="22">
        <v>0</v>
      </c>
      <c r="R235" s="22">
        <v>2574</v>
      </c>
      <c r="S235" s="22">
        <v>0</v>
      </c>
      <c r="T235" s="22">
        <v>23414</v>
      </c>
      <c r="U235" s="22">
        <v>6332</v>
      </c>
      <c r="V235" s="22">
        <v>0</v>
      </c>
      <c r="W235" s="22">
        <v>0</v>
      </c>
      <c r="X235" s="22">
        <v>0</v>
      </c>
      <c r="Y235" s="22">
        <v>0</v>
      </c>
      <c r="Z235" s="22">
        <v>824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35392</v>
      </c>
      <c r="AJ235" s="22">
        <v>350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120490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604</v>
      </c>
      <c r="G236" s="22">
        <v>0</v>
      </c>
      <c r="H236" s="22">
        <v>0</v>
      </c>
      <c r="I236" s="22">
        <v>7334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60413</v>
      </c>
      <c r="P236" s="22">
        <v>0</v>
      </c>
      <c r="Q236" s="22">
        <v>0</v>
      </c>
      <c r="R236" s="22">
        <v>0</v>
      </c>
      <c r="S236" s="22">
        <v>0</v>
      </c>
      <c r="T236" s="22">
        <v>5429</v>
      </c>
      <c r="U236" s="22">
        <v>12963</v>
      </c>
      <c r="V236" s="22">
        <v>1675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5952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94370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4409</v>
      </c>
      <c r="G237" s="22">
        <v>0</v>
      </c>
      <c r="H237" s="22">
        <v>0</v>
      </c>
      <c r="I237" s="22">
        <v>3963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16521</v>
      </c>
      <c r="P237" s="22">
        <v>0</v>
      </c>
      <c r="Q237" s="22">
        <v>0</v>
      </c>
      <c r="R237" s="22">
        <v>0</v>
      </c>
      <c r="S237" s="22">
        <v>0</v>
      </c>
      <c r="T237" s="22">
        <v>21250</v>
      </c>
      <c r="U237" s="22">
        <v>742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7972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54857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1336</v>
      </c>
      <c r="G238" s="22">
        <v>0</v>
      </c>
      <c r="H238" s="22">
        <v>0</v>
      </c>
      <c r="I238" s="22">
        <v>3222</v>
      </c>
      <c r="J238" s="22">
        <v>0</v>
      </c>
      <c r="K238" s="22">
        <v>452</v>
      </c>
      <c r="L238" s="22">
        <v>0</v>
      </c>
      <c r="M238" s="22">
        <v>0</v>
      </c>
      <c r="N238" s="22">
        <v>0</v>
      </c>
      <c r="O238" s="22">
        <v>56534</v>
      </c>
      <c r="P238" s="22">
        <v>11199</v>
      </c>
      <c r="Q238" s="22">
        <v>0</v>
      </c>
      <c r="R238" s="22">
        <v>0</v>
      </c>
      <c r="S238" s="22">
        <v>0</v>
      </c>
      <c r="T238" s="22">
        <v>17551</v>
      </c>
      <c r="U238" s="22">
        <v>6735</v>
      </c>
      <c r="V238" s="22">
        <v>950</v>
      </c>
      <c r="W238" s="22">
        <v>0</v>
      </c>
      <c r="X238" s="22">
        <v>76</v>
      </c>
      <c r="Y238" s="22">
        <v>0</v>
      </c>
      <c r="Z238" s="22">
        <v>0</v>
      </c>
      <c r="AA238" s="22">
        <v>342</v>
      </c>
      <c r="AB238" s="22">
        <v>586</v>
      </c>
      <c r="AC238" s="22">
        <v>0</v>
      </c>
      <c r="AD238" s="22">
        <v>0</v>
      </c>
      <c r="AE238" s="22">
        <v>0</v>
      </c>
      <c r="AF238" s="22">
        <v>0</v>
      </c>
      <c r="AG238" s="22">
        <v>362</v>
      </c>
      <c r="AH238" s="22">
        <v>0</v>
      </c>
      <c r="AI238" s="22">
        <v>9131</v>
      </c>
      <c r="AJ238" s="22">
        <v>24524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133000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6224</v>
      </c>
      <c r="G239" s="22">
        <v>2267</v>
      </c>
      <c r="H239" s="22">
        <v>0</v>
      </c>
      <c r="I239" s="22">
        <v>52992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181546</v>
      </c>
      <c r="P239" s="22">
        <v>4080</v>
      </c>
      <c r="Q239" s="22">
        <v>0</v>
      </c>
      <c r="R239" s="22">
        <v>0</v>
      </c>
      <c r="S239" s="22">
        <v>0</v>
      </c>
      <c r="T239" s="22">
        <v>24052</v>
      </c>
      <c r="U239" s="22">
        <v>31001</v>
      </c>
      <c r="V239" s="22">
        <v>93</v>
      </c>
      <c r="W239" s="22">
        <v>0</v>
      </c>
      <c r="X239" s="22">
        <v>0</v>
      </c>
      <c r="Y239" s="22">
        <v>0</v>
      </c>
      <c r="Z239" s="22">
        <v>769</v>
      </c>
      <c r="AA239" s="22">
        <v>0</v>
      </c>
      <c r="AB239" s="22">
        <v>0</v>
      </c>
      <c r="AC239" s="22">
        <v>0</v>
      </c>
      <c r="AD239" s="22">
        <v>9491</v>
      </c>
      <c r="AE239" s="22">
        <v>0</v>
      </c>
      <c r="AF239" s="22">
        <v>0</v>
      </c>
      <c r="AG239" s="22">
        <v>0</v>
      </c>
      <c r="AH239" s="22">
        <v>0</v>
      </c>
      <c r="AI239" s="22">
        <v>72032</v>
      </c>
      <c r="AJ239" s="22">
        <v>0</v>
      </c>
      <c r="AK239" s="22">
        <v>0</v>
      </c>
      <c r="AL239" s="22">
        <v>0</v>
      </c>
      <c r="AM239" s="22">
        <v>8799</v>
      </c>
      <c r="AN239" s="22">
        <v>0</v>
      </c>
      <c r="AO239" s="22">
        <v>0</v>
      </c>
      <c r="AP239" s="22">
        <v>393346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5352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14489</v>
      </c>
      <c r="O240" s="22">
        <v>22061</v>
      </c>
      <c r="P240" s="22">
        <v>0</v>
      </c>
      <c r="Q240" s="22">
        <v>0</v>
      </c>
      <c r="R240" s="22">
        <v>0</v>
      </c>
      <c r="S240" s="22">
        <v>0</v>
      </c>
      <c r="T240" s="22">
        <v>9294</v>
      </c>
      <c r="U240" s="22">
        <v>56676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9872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117744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1453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65726</v>
      </c>
      <c r="P241" s="22">
        <v>0</v>
      </c>
      <c r="Q241" s="22">
        <v>0</v>
      </c>
      <c r="R241" s="22">
        <v>6269</v>
      </c>
      <c r="S241" s="22">
        <v>0</v>
      </c>
      <c r="T241" s="22">
        <v>16418</v>
      </c>
      <c r="U241" s="22">
        <v>21706</v>
      </c>
      <c r="V241" s="22">
        <v>275</v>
      </c>
      <c r="W241" s="22">
        <v>0</v>
      </c>
      <c r="X241" s="22">
        <v>0</v>
      </c>
      <c r="Y241" s="22">
        <v>0</v>
      </c>
      <c r="Z241" s="22">
        <v>0</v>
      </c>
      <c r="AA241" s="22">
        <v>233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3447</v>
      </c>
      <c r="AJ241" s="22">
        <v>9861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125388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5512</v>
      </c>
      <c r="G242" s="22">
        <v>0</v>
      </c>
      <c r="H242" s="22">
        <v>0</v>
      </c>
      <c r="I242" s="22">
        <v>100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80081</v>
      </c>
      <c r="P242" s="22">
        <v>0</v>
      </c>
      <c r="Q242" s="22">
        <v>0</v>
      </c>
      <c r="R242" s="22">
        <v>0</v>
      </c>
      <c r="S242" s="22">
        <v>0</v>
      </c>
      <c r="T242" s="22">
        <v>59046</v>
      </c>
      <c r="U242" s="22">
        <v>17247</v>
      </c>
      <c r="V242" s="22">
        <v>20214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15135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197335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7080</v>
      </c>
      <c r="G243" s="22">
        <v>0</v>
      </c>
      <c r="H243" s="22">
        <v>0</v>
      </c>
      <c r="I243" s="22">
        <v>7095</v>
      </c>
      <c r="J243" s="22">
        <v>0</v>
      </c>
      <c r="K243" s="22">
        <v>0</v>
      </c>
      <c r="L243" s="22">
        <v>0</v>
      </c>
      <c r="M243" s="22">
        <v>0</v>
      </c>
      <c r="N243" s="22">
        <v>16133</v>
      </c>
      <c r="O243" s="22">
        <v>38058</v>
      </c>
      <c r="P243" s="22">
        <v>0</v>
      </c>
      <c r="Q243" s="22">
        <v>0</v>
      </c>
      <c r="R243" s="22">
        <v>0</v>
      </c>
      <c r="S243" s="22">
        <v>0</v>
      </c>
      <c r="T243" s="22">
        <v>30899</v>
      </c>
      <c r="U243" s="22">
        <v>43976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473</v>
      </c>
      <c r="AJ243" s="22">
        <v>4658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148372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3405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9793</v>
      </c>
      <c r="P244" s="22">
        <v>0</v>
      </c>
      <c r="Q244" s="22">
        <v>0</v>
      </c>
      <c r="R244" s="22">
        <v>0</v>
      </c>
      <c r="S244" s="22">
        <v>0</v>
      </c>
      <c r="T244" s="22">
        <v>3922</v>
      </c>
      <c r="U244" s="22">
        <v>8825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410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26355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136</v>
      </c>
      <c r="G245" s="22">
        <v>0</v>
      </c>
      <c r="H245" s="22">
        <v>0</v>
      </c>
      <c r="I245" s="22">
        <v>1560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19387</v>
      </c>
      <c r="P245" s="22">
        <v>0</v>
      </c>
      <c r="Q245" s="22">
        <v>0</v>
      </c>
      <c r="R245" s="22">
        <v>0</v>
      </c>
      <c r="S245" s="22">
        <v>0</v>
      </c>
      <c r="T245" s="22">
        <v>12394</v>
      </c>
      <c r="U245" s="22">
        <v>2050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27928</v>
      </c>
      <c r="AJ245" s="22">
        <v>0</v>
      </c>
      <c r="AK245" s="22">
        <v>0</v>
      </c>
      <c r="AL245" s="22">
        <v>0</v>
      </c>
      <c r="AM245" s="22">
        <v>870</v>
      </c>
      <c r="AN245" s="22">
        <v>0</v>
      </c>
      <c r="AO245" s="22">
        <v>0</v>
      </c>
      <c r="AP245" s="22">
        <v>64325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15670</v>
      </c>
      <c r="G246" s="22">
        <v>0</v>
      </c>
      <c r="H246" s="22">
        <v>0</v>
      </c>
      <c r="I246" s="22">
        <v>6478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53486</v>
      </c>
      <c r="P246" s="22">
        <v>0</v>
      </c>
      <c r="Q246" s="22">
        <v>0</v>
      </c>
      <c r="R246" s="22">
        <v>0</v>
      </c>
      <c r="S246" s="22">
        <v>0</v>
      </c>
      <c r="T246" s="22">
        <v>15909</v>
      </c>
      <c r="U246" s="22">
        <v>6978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13382</v>
      </c>
      <c r="AJ246" s="22">
        <v>0</v>
      </c>
      <c r="AK246" s="22">
        <v>0</v>
      </c>
      <c r="AL246" s="22">
        <v>0</v>
      </c>
      <c r="AM246" s="22">
        <v>1298</v>
      </c>
      <c r="AN246" s="22">
        <v>0</v>
      </c>
      <c r="AO246" s="22">
        <v>0</v>
      </c>
      <c r="AP246" s="22">
        <v>113201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7255</v>
      </c>
      <c r="G247" s="22">
        <v>0</v>
      </c>
      <c r="H247" s="22">
        <v>0</v>
      </c>
      <c r="I247" s="22">
        <v>12882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66844</v>
      </c>
      <c r="P247" s="22">
        <v>0</v>
      </c>
      <c r="Q247" s="22">
        <v>0</v>
      </c>
      <c r="R247" s="22">
        <v>0</v>
      </c>
      <c r="S247" s="22">
        <v>0</v>
      </c>
      <c r="T247" s="22">
        <v>24497</v>
      </c>
      <c r="U247" s="22">
        <v>9263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11447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132188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618</v>
      </c>
      <c r="G248" s="22">
        <v>0</v>
      </c>
      <c r="H248" s="22">
        <v>0</v>
      </c>
      <c r="I248" s="22">
        <v>6223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29023</v>
      </c>
      <c r="P248" s="22">
        <v>0</v>
      </c>
      <c r="Q248" s="22">
        <v>0</v>
      </c>
      <c r="R248" s="22">
        <v>0</v>
      </c>
      <c r="S248" s="22">
        <v>0</v>
      </c>
      <c r="T248" s="22">
        <v>12839</v>
      </c>
      <c r="U248" s="22">
        <v>8546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1836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59085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1170</v>
      </c>
      <c r="G249" s="22">
        <v>0</v>
      </c>
      <c r="H249" s="22">
        <v>0</v>
      </c>
      <c r="I249" s="22">
        <v>369</v>
      </c>
      <c r="J249" s="22">
        <v>0</v>
      </c>
      <c r="K249" s="22">
        <v>0</v>
      </c>
      <c r="L249" s="22">
        <v>0</v>
      </c>
      <c r="M249" s="22">
        <v>0</v>
      </c>
      <c r="N249" s="22">
        <v>6072</v>
      </c>
      <c r="O249" s="22">
        <v>2846</v>
      </c>
      <c r="P249" s="22">
        <v>0</v>
      </c>
      <c r="Q249" s="22">
        <v>0</v>
      </c>
      <c r="R249" s="22">
        <v>0</v>
      </c>
      <c r="S249" s="22">
        <v>0</v>
      </c>
      <c r="T249" s="22">
        <v>6392</v>
      </c>
      <c r="U249" s="22">
        <v>12320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1468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30637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24273</v>
      </c>
      <c r="G250" s="22">
        <v>0</v>
      </c>
      <c r="H250" s="22">
        <v>0</v>
      </c>
      <c r="I250" s="22">
        <v>6192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59073</v>
      </c>
      <c r="P250" s="22">
        <v>0</v>
      </c>
      <c r="Q250" s="22">
        <v>0</v>
      </c>
      <c r="R250" s="22">
        <v>0</v>
      </c>
      <c r="S250" s="22">
        <v>0</v>
      </c>
      <c r="T250" s="22">
        <v>43517</v>
      </c>
      <c r="U250" s="22">
        <v>12015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60661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205731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3863</v>
      </c>
      <c r="G251" s="22">
        <v>0</v>
      </c>
      <c r="H251" s="22">
        <v>0</v>
      </c>
      <c r="I251" s="22">
        <v>1140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77688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24669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3838</v>
      </c>
      <c r="AJ251" s="22">
        <v>6769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117967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84</v>
      </c>
      <c r="G252" s="22">
        <v>0</v>
      </c>
      <c r="H252" s="22">
        <v>0</v>
      </c>
      <c r="I252" s="22">
        <v>15929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35840</v>
      </c>
      <c r="P252" s="22">
        <v>0</v>
      </c>
      <c r="Q252" s="22">
        <v>0</v>
      </c>
      <c r="R252" s="22">
        <v>0</v>
      </c>
      <c r="S252" s="22">
        <v>0</v>
      </c>
      <c r="T252" s="22">
        <v>35153</v>
      </c>
      <c r="U252" s="22">
        <v>15143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258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102407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995</v>
      </c>
      <c r="G253" s="22">
        <v>0</v>
      </c>
      <c r="H253" s="22">
        <v>0</v>
      </c>
      <c r="I253" s="22">
        <v>13189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38449</v>
      </c>
      <c r="P253" s="22">
        <v>0</v>
      </c>
      <c r="Q253" s="22">
        <v>0</v>
      </c>
      <c r="R253" s="22">
        <v>0</v>
      </c>
      <c r="S253" s="22">
        <v>0</v>
      </c>
      <c r="T253" s="22">
        <v>8310</v>
      </c>
      <c r="U253" s="22">
        <v>33520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12058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106521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14233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76816</v>
      </c>
      <c r="T254" s="22">
        <v>0</v>
      </c>
      <c r="U254" s="22">
        <v>0</v>
      </c>
      <c r="V254" s="22">
        <v>0</v>
      </c>
      <c r="W254" s="22">
        <v>57597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394</v>
      </c>
      <c r="AM254" s="22">
        <v>0</v>
      </c>
      <c r="AN254" s="22">
        <v>0</v>
      </c>
      <c r="AO254" s="22">
        <v>5179</v>
      </c>
      <c r="AP254" s="22">
        <v>154219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4219</v>
      </c>
      <c r="G255" s="22">
        <v>0</v>
      </c>
      <c r="H255" s="22">
        <v>0</v>
      </c>
      <c r="I255" s="22">
        <v>2508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26201</v>
      </c>
      <c r="P255" s="22">
        <v>0</v>
      </c>
      <c r="Q255" s="22">
        <v>0</v>
      </c>
      <c r="R255" s="22">
        <v>0</v>
      </c>
      <c r="S255" s="22">
        <v>0</v>
      </c>
      <c r="T255" s="22">
        <v>64011</v>
      </c>
      <c r="U255" s="22">
        <v>23367</v>
      </c>
      <c r="V255" s="22">
        <v>533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7236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128075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848</v>
      </c>
      <c r="G256" s="22">
        <v>0</v>
      </c>
      <c r="H256" s="22">
        <v>0</v>
      </c>
      <c r="I256" s="22">
        <v>24653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98081</v>
      </c>
      <c r="P256" s="22">
        <v>0</v>
      </c>
      <c r="Q256" s="22">
        <v>0</v>
      </c>
      <c r="R256" s="22">
        <v>1115</v>
      </c>
      <c r="S256" s="22">
        <v>0</v>
      </c>
      <c r="T256" s="22">
        <v>26106</v>
      </c>
      <c r="U256" s="22">
        <v>14084</v>
      </c>
      <c r="V256" s="22">
        <v>463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426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165776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4968</v>
      </c>
      <c r="G257" s="22">
        <v>0</v>
      </c>
      <c r="H257" s="22">
        <v>0</v>
      </c>
      <c r="I257" s="22">
        <v>19170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41570</v>
      </c>
      <c r="P257" s="22">
        <v>0</v>
      </c>
      <c r="Q257" s="22">
        <v>0</v>
      </c>
      <c r="R257" s="22">
        <v>0</v>
      </c>
      <c r="S257" s="22">
        <v>0</v>
      </c>
      <c r="T257" s="22">
        <v>24289</v>
      </c>
      <c r="U257" s="22">
        <v>27876</v>
      </c>
      <c r="V257" s="22">
        <v>0</v>
      </c>
      <c r="W257" s="22">
        <v>0</v>
      </c>
      <c r="X257" s="22">
        <v>0</v>
      </c>
      <c r="Y257" s="22">
        <v>0</v>
      </c>
      <c r="Z257" s="22">
        <v>1043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12464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131380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6540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5687</v>
      </c>
      <c r="O258" s="22">
        <v>40046</v>
      </c>
      <c r="P258" s="22">
        <v>0</v>
      </c>
      <c r="Q258" s="22">
        <v>0</v>
      </c>
      <c r="R258" s="22">
        <v>0</v>
      </c>
      <c r="S258" s="22">
        <v>0</v>
      </c>
      <c r="T258" s="22">
        <v>16126</v>
      </c>
      <c r="U258" s="22">
        <v>24275</v>
      </c>
      <c r="V258" s="22">
        <v>2415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7441</v>
      </c>
      <c r="AJ258" s="22">
        <v>4634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107164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851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1333</v>
      </c>
      <c r="O259" s="22">
        <v>10001</v>
      </c>
      <c r="P259" s="22">
        <v>0</v>
      </c>
      <c r="Q259" s="22">
        <v>0</v>
      </c>
      <c r="R259" s="22">
        <v>0</v>
      </c>
      <c r="S259" s="22">
        <v>0</v>
      </c>
      <c r="T259" s="22">
        <v>25721</v>
      </c>
      <c r="U259" s="22">
        <v>1461</v>
      </c>
      <c r="V259" s="22">
        <v>1000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1288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41655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4736</v>
      </c>
      <c r="G260" s="22">
        <v>0</v>
      </c>
      <c r="H260" s="22">
        <v>5106</v>
      </c>
      <c r="I260" s="22">
        <v>86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40492</v>
      </c>
      <c r="P260" s="22">
        <v>0</v>
      </c>
      <c r="Q260" s="22">
        <v>0</v>
      </c>
      <c r="R260" s="22">
        <v>0</v>
      </c>
      <c r="S260" s="22">
        <v>0</v>
      </c>
      <c r="T260" s="22">
        <v>15388</v>
      </c>
      <c r="U260" s="22">
        <v>17529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4200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87537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6455</v>
      </c>
      <c r="G261" s="22">
        <v>0</v>
      </c>
      <c r="H261" s="22">
        <v>0</v>
      </c>
      <c r="I261" s="22">
        <v>9457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64905</v>
      </c>
      <c r="P261" s="22">
        <v>0</v>
      </c>
      <c r="Q261" s="22">
        <v>0</v>
      </c>
      <c r="R261" s="22">
        <v>0</v>
      </c>
      <c r="S261" s="22">
        <v>0</v>
      </c>
      <c r="T261" s="22">
        <v>23165</v>
      </c>
      <c r="U261" s="22">
        <v>10354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114336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4540</v>
      </c>
      <c r="G262" s="22">
        <v>0</v>
      </c>
      <c r="H262" s="22">
        <v>0</v>
      </c>
      <c r="I262" s="22">
        <v>0</v>
      </c>
      <c r="J262" s="22">
        <v>6972</v>
      </c>
      <c r="K262" s="22">
        <v>0</v>
      </c>
      <c r="L262" s="22">
        <v>0</v>
      </c>
      <c r="M262" s="22">
        <v>0</v>
      </c>
      <c r="N262" s="22">
        <v>0</v>
      </c>
      <c r="O262" s="22">
        <v>129257</v>
      </c>
      <c r="P262" s="22">
        <v>0</v>
      </c>
      <c r="Q262" s="22">
        <v>0</v>
      </c>
      <c r="R262" s="22">
        <v>0</v>
      </c>
      <c r="S262" s="22">
        <v>0</v>
      </c>
      <c r="T262" s="22">
        <v>25563</v>
      </c>
      <c r="U262" s="22">
        <v>36904</v>
      </c>
      <c r="V262" s="22">
        <v>12567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48589</v>
      </c>
      <c r="AJ262" s="22">
        <v>97929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362321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2011</v>
      </c>
      <c r="G263" s="22">
        <v>0</v>
      </c>
      <c r="H263" s="22">
        <v>0</v>
      </c>
      <c r="I263" s="22">
        <v>8032</v>
      </c>
      <c r="J263" s="22">
        <v>0</v>
      </c>
      <c r="K263" s="22">
        <v>0</v>
      </c>
      <c r="L263" s="22">
        <v>0</v>
      </c>
      <c r="M263" s="22">
        <v>0</v>
      </c>
      <c r="N263" s="22">
        <v>10859</v>
      </c>
      <c r="O263" s="22">
        <v>83920</v>
      </c>
      <c r="P263" s="22">
        <v>0</v>
      </c>
      <c r="Q263" s="22">
        <v>0</v>
      </c>
      <c r="R263" s="22">
        <v>0</v>
      </c>
      <c r="S263" s="22">
        <v>0</v>
      </c>
      <c r="T263" s="22">
        <v>37359</v>
      </c>
      <c r="U263" s="22">
        <v>18902</v>
      </c>
      <c r="V263" s="22">
        <v>0</v>
      </c>
      <c r="W263" s="22">
        <v>550</v>
      </c>
      <c r="X263" s="22">
        <v>19900</v>
      </c>
      <c r="Y263" s="22">
        <v>0</v>
      </c>
      <c r="Z263" s="22">
        <v>242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2868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184643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2211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15423</v>
      </c>
      <c r="P264" s="22">
        <v>0</v>
      </c>
      <c r="Q264" s="22">
        <v>0</v>
      </c>
      <c r="R264" s="22">
        <v>0</v>
      </c>
      <c r="S264" s="22">
        <v>0</v>
      </c>
      <c r="T264" s="22">
        <v>25385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306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43325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1703</v>
      </c>
      <c r="G265" s="22">
        <v>0</v>
      </c>
      <c r="H265" s="22">
        <v>0</v>
      </c>
      <c r="I265" s="22">
        <v>11067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24811</v>
      </c>
      <c r="P265" s="22">
        <v>0</v>
      </c>
      <c r="Q265" s="22">
        <v>0</v>
      </c>
      <c r="R265" s="22">
        <v>0</v>
      </c>
      <c r="S265" s="22">
        <v>0</v>
      </c>
      <c r="T265" s="22">
        <v>35440</v>
      </c>
      <c r="U265" s="22">
        <v>9354</v>
      </c>
      <c r="V265" s="22">
        <v>8126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90501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3811</v>
      </c>
      <c r="G266" s="22">
        <v>0</v>
      </c>
      <c r="H266" s="22">
        <v>0</v>
      </c>
      <c r="I266" s="22">
        <v>10280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7652</v>
      </c>
      <c r="P266" s="22">
        <v>0</v>
      </c>
      <c r="Q266" s="22">
        <v>0</v>
      </c>
      <c r="R266" s="22">
        <v>0</v>
      </c>
      <c r="S266" s="22">
        <v>0</v>
      </c>
      <c r="T266" s="22">
        <v>45817</v>
      </c>
      <c r="U266" s="22">
        <v>10437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10149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88146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9593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25729</v>
      </c>
      <c r="P267" s="22">
        <v>0</v>
      </c>
      <c r="Q267" s="22">
        <v>0</v>
      </c>
      <c r="R267" s="22">
        <v>0</v>
      </c>
      <c r="S267" s="22">
        <v>0</v>
      </c>
      <c r="T267" s="22">
        <v>32946</v>
      </c>
      <c r="U267" s="22">
        <v>10525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78793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2217</v>
      </c>
      <c r="G268" s="22">
        <v>0</v>
      </c>
      <c r="H268" s="22">
        <v>0</v>
      </c>
      <c r="I268" s="22">
        <v>912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8844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6500</v>
      </c>
      <c r="V268" s="22">
        <v>0</v>
      </c>
      <c r="W268" s="22">
        <v>9980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3135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31588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3605</v>
      </c>
      <c r="G269" s="22">
        <v>0</v>
      </c>
      <c r="H269" s="22">
        <v>0</v>
      </c>
      <c r="I269" s="22">
        <v>3266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106107</v>
      </c>
      <c r="P269" s="22">
        <v>0</v>
      </c>
      <c r="Q269" s="22">
        <v>0</v>
      </c>
      <c r="R269" s="22">
        <v>0</v>
      </c>
      <c r="S269" s="22">
        <v>0</v>
      </c>
      <c r="T269" s="22">
        <v>35196</v>
      </c>
      <c r="U269" s="22">
        <v>14001</v>
      </c>
      <c r="V269" s="22">
        <v>508</v>
      </c>
      <c r="W269" s="22">
        <v>0</v>
      </c>
      <c r="X269" s="22">
        <v>6686</v>
      </c>
      <c r="Y269" s="22">
        <v>0</v>
      </c>
      <c r="Z269" s="22">
        <v>0</v>
      </c>
      <c r="AA269" s="22">
        <v>0</v>
      </c>
      <c r="AB269" s="22">
        <v>600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7473</v>
      </c>
      <c r="AJ269" s="22">
        <v>2514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179956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10300</v>
      </c>
      <c r="G270" s="22">
        <v>0</v>
      </c>
      <c r="H270" s="22">
        <v>0</v>
      </c>
      <c r="I270" s="22">
        <v>12353</v>
      </c>
      <c r="J270" s="22">
        <v>0</v>
      </c>
      <c r="K270" s="22">
        <v>0</v>
      </c>
      <c r="L270" s="22">
        <v>0</v>
      </c>
      <c r="M270" s="22">
        <v>0</v>
      </c>
      <c r="N270" s="22">
        <v>8565</v>
      </c>
      <c r="O270" s="22">
        <v>91248</v>
      </c>
      <c r="P270" s="22">
        <v>0</v>
      </c>
      <c r="Q270" s="22">
        <v>0</v>
      </c>
      <c r="R270" s="22">
        <v>0</v>
      </c>
      <c r="S270" s="22">
        <v>0</v>
      </c>
      <c r="T270" s="22">
        <v>171345</v>
      </c>
      <c r="U270" s="22">
        <v>9799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41532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345142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6549</v>
      </c>
      <c r="G271" s="22">
        <v>0</v>
      </c>
      <c r="H271" s="22">
        <v>0</v>
      </c>
      <c r="I271" s="22">
        <v>0</v>
      </c>
      <c r="J271" s="22">
        <v>2957</v>
      </c>
      <c r="K271" s="22">
        <v>0</v>
      </c>
      <c r="L271" s="22">
        <v>0</v>
      </c>
      <c r="M271" s="22">
        <v>0</v>
      </c>
      <c r="N271" s="22">
        <v>0</v>
      </c>
      <c r="O271" s="22">
        <v>23745</v>
      </c>
      <c r="P271" s="22">
        <v>0</v>
      </c>
      <c r="Q271" s="22">
        <v>0</v>
      </c>
      <c r="R271" s="22">
        <v>0</v>
      </c>
      <c r="S271" s="22">
        <v>0</v>
      </c>
      <c r="T271" s="22">
        <v>26236</v>
      </c>
      <c r="U271" s="22">
        <v>52751</v>
      </c>
      <c r="V271" s="22">
        <v>3553</v>
      </c>
      <c r="W271" s="22">
        <v>0</v>
      </c>
      <c r="X271" s="22">
        <v>0</v>
      </c>
      <c r="Y271" s="22">
        <v>0</v>
      </c>
      <c r="Z271" s="22">
        <v>1532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4647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121970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2157</v>
      </c>
      <c r="G272" s="22">
        <v>0</v>
      </c>
      <c r="H272" s="22">
        <v>0</v>
      </c>
      <c r="I272" s="22">
        <v>2885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39025</v>
      </c>
      <c r="P272" s="22">
        <v>0</v>
      </c>
      <c r="Q272" s="22">
        <v>0</v>
      </c>
      <c r="R272" s="22">
        <v>0</v>
      </c>
      <c r="S272" s="22">
        <v>0</v>
      </c>
      <c r="T272" s="22">
        <v>14475</v>
      </c>
      <c r="U272" s="22">
        <v>18517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77059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8868</v>
      </c>
      <c r="G273" s="22">
        <v>0</v>
      </c>
      <c r="H273" s="22">
        <v>0</v>
      </c>
      <c r="I273" s="22">
        <v>37235</v>
      </c>
      <c r="J273" s="22">
        <v>0</v>
      </c>
      <c r="K273" s="22">
        <v>0</v>
      </c>
      <c r="L273" s="22">
        <v>0</v>
      </c>
      <c r="M273" s="22">
        <v>0</v>
      </c>
      <c r="N273" s="22">
        <v>3003</v>
      </c>
      <c r="O273" s="22">
        <v>52634</v>
      </c>
      <c r="P273" s="22">
        <v>0</v>
      </c>
      <c r="Q273" s="22">
        <v>0</v>
      </c>
      <c r="R273" s="22">
        <v>7335</v>
      </c>
      <c r="S273" s="22">
        <v>0</v>
      </c>
      <c r="T273" s="22">
        <v>40329</v>
      </c>
      <c r="U273" s="22">
        <v>10202</v>
      </c>
      <c r="V273" s="22">
        <v>1943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6630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168179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8370</v>
      </c>
      <c r="G274" s="22">
        <v>0</v>
      </c>
      <c r="H274" s="22">
        <v>0</v>
      </c>
      <c r="I274" s="22">
        <v>6130</v>
      </c>
      <c r="J274" s="22">
        <v>0</v>
      </c>
      <c r="K274" s="22">
        <v>0</v>
      </c>
      <c r="L274" s="22">
        <v>0</v>
      </c>
      <c r="M274" s="22">
        <v>0</v>
      </c>
      <c r="N274" s="22">
        <v>373</v>
      </c>
      <c r="O274" s="22">
        <v>26919</v>
      </c>
      <c r="P274" s="22">
        <v>0</v>
      </c>
      <c r="Q274" s="22">
        <v>0</v>
      </c>
      <c r="R274" s="22">
        <v>1965</v>
      </c>
      <c r="S274" s="22">
        <v>0</v>
      </c>
      <c r="T274" s="22">
        <v>37579</v>
      </c>
      <c r="U274" s="22">
        <v>16431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97767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5680</v>
      </c>
      <c r="G275" s="22">
        <v>0</v>
      </c>
      <c r="H275" s="22">
        <v>0</v>
      </c>
      <c r="I275" s="22">
        <v>22257</v>
      </c>
      <c r="J275" s="22">
        <v>0</v>
      </c>
      <c r="K275" s="22">
        <v>0</v>
      </c>
      <c r="L275" s="22">
        <v>0</v>
      </c>
      <c r="M275" s="22">
        <v>0</v>
      </c>
      <c r="N275" s="22">
        <v>9145</v>
      </c>
      <c r="O275" s="22">
        <v>32632</v>
      </c>
      <c r="P275" s="22">
        <v>0</v>
      </c>
      <c r="Q275" s="22">
        <v>0</v>
      </c>
      <c r="R275" s="22">
        <v>0</v>
      </c>
      <c r="S275" s="22">
        <v>0</v>
      </c>
      <c r="T275" s="22">
        <v>63779</v>
      </c>
      <c r="U275" s="22">
        <v>12444</v>
      </c>
      <c r="V275" s="22">
        <v>1545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5252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152734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6507</v>
      </c>
      <c r="G276" s="22">
        <v>0</v>
      </c>
      <c r="H276" s="22">
        <v>0</v>
      </c>
      <c r="I276" s="22">
        <v>6678</v>
      </c>
      <c r="J276" s="22">
        <v>0</v>
      </c>
      <c r="K276" s="22">
        <v>0</v>
      </c>
      <c r="L276" s="22">
        <v>1160</v>
      </c>
      <c r="M276" s="22">
        <v>0</v>
      </c>
      <c r="N276" s="22">
        <v>0</v>
      </c>
      <c r="O276" s="22">
        <v>122550</v>
      </c>
      <c r="P276" s="22">
        <v>0</v>
      </c>
      <c r="Q276" s="22">
        <v>0</v>
      </c>
      <c r="R276" s="22">
        <v>0</v>
      </c>
      <c r="S276" s="22">
        <v>0</v>
      </c>
      <c r="T276" s="22">
        <v>99492</v>
      </c>
      <c r="U276" s="22">
        <v>46189</v>
      </c>
      <c r="V276" s="22">
        <v>1063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38434</v>
      </c>
      <c r="AJ276" s="22">
        <v>15077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337150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2570</v>
      </c>
      <c r="G277" s="22">
        <v>0</v>
      </c>
      <c r="H277" s="22">
        <v>0</v>
      </c>
      <c r="I277" s="22">
        <v>19497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129594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25129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12154</v>
      </c>
      <c r="AJ277" s="22">
        <v>0</v>
      </c>
      <c r="AK277" s="22">
        <v>19095</v>
      </c>
      <c r="AL277" s="22">
        <v>0</v>
      </c>
      <c r="AM277" s="22">
        <v>0</v>
      </c>
      <c r="AN277" s="22">
        <v>0</v>
      </c>
      <c r="AO277" s="22">
        <v>0</v>
      </c>
      <c r="AP277" s="22">
        <v>208039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3806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20826</v>
      </c>
      <c r="O278" s="22">
        <v>61980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7666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94278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2823</v>
      </c>
      <c r="G279" s="22">
        <v>0</v>
      </c>
      <c r="H279" s="22">
        <v>0</v>
      </c>
      <c r="I279" s="22">
        <v>22897</v>
      </c>
      <c r="J279" s="22">
        <v>1810</v>
      </c>
      <c r="K279" s="22">
        <v>0</v>
      </c>
      <c r="L279" s="22">
        <v>0</v>
      </c>
      <c r="M279" s="22">
        <v>0</v>
      </c>
      <c r="N279" s="22">
        <v>6997</v>
      </c>
      <c r="O279" s="22">
        <v>71019</v>
      </c>
      <c r="P279" s="22">
        <v>0</v>
      </c>
      <c r="Q279" s="22">
        <v>0</v>
      </c>
      <c r="R279" s="22">
        <v>0</v>
      </c>
      <c r="S279" s="22">
        <v>0</v>
      </c>
      <c r="T279" s="22">
        <v>70161</v>
      </c>
      <c r="U279" s="22">
        <v>20483</v>
      </c>
      <c r="V279" s="22">
        <v>3052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33790</v>
      </c>
      <c r="AI279" s="22">
        <v>0</v>
      </c>
      <c r="AJ279" s="22">
        <v>3100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236132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2900</v>
      </c>
      <c r="G280" s="22">
        <v>0</v>
      </c>
      <c r="H280" s="22">
        <v>0</v>
      </c>
      <c r="I280" s="22">
        <v>9101</v>
      </c>
      <c r="J280" s="22">
        <v>0</v>
      </c>
      <c r="K280" s="22">
        <v>0</v>
      </c>
      <c r="L280" s="22">
        <v>0</v>
      </c>
      <c r="M280" s="22">
        <v>0</v>
      </c>
      <c r="N280" s="22">
        <v>30028</v>
      </c>
      <c r="O280" s="22">
        <v>277361</v>
      </c>
      <c r="P280" s="22">
        <v>0</v>
      </c>
      <c r="Q280" s="22">
        <v>0</v>
      </c>
      <c r="R280" s="22">
        <v>541</v>
      </c>
      <c r="S280" s="22">
        <v>0</v>
      </c>
      <c r="T280" s="22">
        <v>57240</v>
      </c>
      <c r="U280" s="22">
        <v>14085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29679</v>
      </c>
      <c r="AJ280" s="22">
        <v>18266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439201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209</v>
      </c>
      <c r="G281" s="22">
        <v>0</v>
      </c>
      <c r="H281" s="22">
        <v>0</v>
      </c>
      <c r="I281" s="22">
        <v>6020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24381</v>
      </c>
      <c r="P281" s="22">
        <v>0</v>
      </c>
      <c r="Q281" s="22">
        <v>0</v>
      </c>
      <c r="R281" s="22">
        <v>0</v>
      </c>
      <c r="S281" s="22">
        <v>0</v>
      </c>
      <c r="T281" s="22">
        <v>23549</v>
      </c>
      <c r="U281" s="22">
        <v>28101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370</v>
      </c>
      <c r="AE281" s="22">
        <v>0</v>
      </c>
      <c r="AF281" s="22">
        <v>0</v>
      </c>
      <c r="AG281" s="22">
        <v>0</v>
      </c>
      <c r="AH281" s="22">
        <v>21434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104064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10881</v>
      </c>
      <c r="G282" s="22">
        <v>0</v>
      </c>
      <c r="H282" s="22">
        <v>0</v>
      </c>
      <c r="I282" s="22">
        <v>2000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51426</v>
      </c>
      <c r="P282" s="22">
        <v>0</v>
      </c>
      <c r="Q282" s="22">
        <v>0</v>
      </c>
      <c r="R282" s="22">
        <v>0</v>
      </c>
      <c r="S282" s="22">
        <v>0</v>
      </c>
      <c r="T282" s="22">
        <v>84878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129301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278486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73115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73115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4535</v>
      </c>
      <c r="G284" s="22">
        <v>0</v>
      </c>
      <c r="H284" s="22">
        <v>0</v>
      </c>
      <c r="I284" s="22">
        <v>4023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70707</v>
      </c>
      <c r="P284" s="22">
        <v>0</v>
      </c>
      <c r="Q284" s="22">
        <v>0</v>
      </c>
      <c r="R284" s="22">
        <v>0</v>
      </c>
      <c r="S284" s="22">
        <v>0</v>
      </c>
      <c r="T284" s="22">
        <v>23607</v>
      </c>
      <c r="U284" s="22">
        <v>1954</v>
      </c>
      <c r="V284" s="22">
        <v>0</v>
      </c>
      <c r="W284" s="22">
        <v>0</v>
      </c>
      <c r="X284" s="22">
        <v>0</v>
      </c>
      <c r="Y284" s="22">
        <v>0</v>
      </c>
      <c r="Z284" s="22">
        <v>196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9153</v>
      </c>
      <c r="AJ284" s="22">
        <v>4533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118708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2128</v>
      </c>
      <c r="G285" s="22">
        <v>0</v>
      </c>
      <c r="H285" s="22">
        <v>0</v>
      </c>
      <c r="I285" s="22">
        <v>5433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74273</v>
      </c>
      <c r="P285" s="22">
        <v>0</v>
      </c>
      <c r="Q285" s="22">
        <v>0</v>
      </c>
      <c r="R285" s="22">
        <v>0</v>
      </c>
      <c r="S285" s="22">
        <v>0</v>
      </c>
      <c r="T285" s="22">
        <v>16656</v>
      </c>
      <c r="U285" s="22">
        <v>13603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6494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118587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8909</v>
      </c>
      <c r="G286" s="22">
        <v>0</v>
      </c>
      <c r="H286" s="22">
        <v>0</v>
      </c>
      <c r="I286" s="22">
        <v>661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162545</v>
      </c>
      <c r="P286" s="22">
        <v>0</v>
      </c>
      <c r="Q286" s="22">
        <v>0</v>
      </c>
      <c r="R286" s="22">
        <v>0</v>
      </c>
      <c r="S286" s="22">
        <v>0</v>
      </c>
      <c r="T286" s="22">
        <v>67941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7454</v>
      </c>
      <c r="AJ286" s="22">
        <v>2692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250202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16054</v>
      </c>
      <c r="G287" s="22">
        <v>0</v>
      </c>
      <c r="H287" s="22">
        <v>0</v>
      </c>
      <c r="I287" s="22">
        <v>17503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63755</v>
      </c>
      <c r="P287" s="22">
        <v>17230</v>
      </c>
      <c r="Q287" s="22">
        <v>0</v>
      </c>
      <c r="R287" s="22">
        <v>0</v>
      </c>
      <c r="S287" s="22">
        <v>0</v>
      </c>
      <c r="T287" s="22">
        <v>47146</v>
      </c>
      <c r="U287" s="22">
        <v>41888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16305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219881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4180</v>
      </c>
      <c r="G288" s="22">
        <v>0</v>
      </c>
      <c r="H288" s="22">
        <v>0</v>
      </c>
      <c r="I288" s="22">
        <v>3604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24362</v>
      </c>
      <c r="P288" s="22">
        <v>0</v>
      </c>
      <c r="Q288" s="22">
        <v>0</v>
      </c>
      <c r="R288" s="22">
        <v>0</v>
      </c>
      <c r="S288" s="22">
        <v>0</v>
      </c>
      <c r="T288" s="22">
        <v>21803</v>
      </c>
      <c r="U288" s="22">
        <v>8629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403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62981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33415</v>
      </c>
      <c r="G289" s="22">
        <v>0</v>
      </c>
      <c r="H289" s="22">
        <v>0</v>
      </c>
      <c r="I289" s="22">
        <v>15563</v>
      </c>
      <c r="J289" s="22">
        <v>0</v>
      </c>
      <c r="K289" s="22">
        <v>4293</v>
      </c>
      <c r="L289" s="22">
        <v>3918</v>
      </c>
      <c r="M289" s="22">
        <v>0</v>
      </c>
      <c r="N289" s="22">
        <v>0</v>
      </c>
      <c r="O289" s="22">
        <v>96276</v>
      </c>
      <c r="P289" s="22">
        <v>0</v>
      </c>
      <c r="Q289" s="22">
        <v>0</v>
      </c>
      <c r="R289" s="22">
        <v>0</v>
      </c>
      <c r="S289" s="22">
        <v>0</v>
      </c>
      <c r="T289" s="22">
        <v>138497</v>
      </c>
      <c r="U289" s="22">
        <v>44696</v>
      </c>
      <c r="V289" s="22">
        <v>3690</v>
      </c>
      <c r="W289" s="22">
        <v>0</v>
      </c>
      <c r="X289" s="22">
        <v>0</v>
      </c>
      <c r="Y289" s="22">
        <v>0</v>
      </c>
      <c r="Z289" s="22">
        <v>1584</v>
      </c>
      <c r="AA289" s="22">
        <v>0</v>
      </c>
      <c r="AB289" s="22">
        <v>0</v>
      </c>
      <c r="AC289" s="22">
        <v>0</v>
      </c>
      <c r="AD289" s="22">
        <v>64673</v>
      </c>
      <c r="AE289" s="22">
        <v>0</v>
      </c>
      <c r="AF289" s="22">
        <v>0</v>
      </c>
      <c r="AG289" s="22">
        <v>0</v>
      </c>
      <c r="AH289" s="22">
        <v>0</v>
      </c>
      <c r="AI289" s="22">
        <v>125889</v>
      </c>
      <c r="AJ289" s="22">
        <v>26329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558823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756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63268</v>
      </c>
      <c r="P290" s="22">
        <v>0</v>
      </c>
      <c r="Q290" s="22">
        <v>0</v>
      </c>
      <c r="R290" s="22">
        <v>0</v>
      </c>
      <c r="S290" s="22">
        <v>0</v>
      </c>
      <c r="T290" s="22">
        <v>24368</v>
      </c>
      <c r="U290" s="22">
        <v>15913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104305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5823</v>
      </c>
      <c r="G291" s="22">
        <v>0</v>
      </c>
      <c r="H291" s="22">
        <v>0</v>
      </c>
      <c r="I291" s="22">
        <v>585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39273</v>
      </c>
      <c r="P291" s="22">
        <v>0</v>
      </c>
      <c r="Q291" s="22">
        <v>0</v>
      </c>
      <c r="R291" s="22">
        <v>0</v>
      </c>
      <c r="S291" s="22">
        <v>0</v>
      </c>
      <c r="T291" s="22">
        <v>12051</v>
      </c>
      <c r="U291" s="22">
        <v>11167</v>
      </c>
      <c r="V291" s="22">
        <v>150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38741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107790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217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4732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289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5238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449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4319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392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5160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275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25944</v>
      </c>
      <c r="P294" s="22">
        <v>0</v>
      </c>
      <c r="Q294" s="22">
        <v>0</v>
      </c>
      <c r="R294" s="22">
        <v>0</v>
      </c>
      <c r="S294" s="22">
        <v>0</v>
      </c>
      <c r="T294" s="22">
        <v>240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1537</v>
      </c>
      <c r="AJ294" s="22">
        <v>0</v>
      </c>
      <c r="AK294" s="22">
        <v>0</v>
      </c>
      <c r="AL294" s="22">
        <v>758</v>
      </c>
      <c r="AM294" s="22">
        <v>0</v>
      </c>
      <c r="AN294" s="22">
        <v>0</v>
      </c>
      <c r="AO294" s="22">
        <v>0</v>
      </c>
      <c r="AP294" s="22">
        <v>28754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1225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33644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34869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58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2832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3909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289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7088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9805</v>
      </c>
      <c r="AP297" s="22">
        <v>9805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907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2729</v>
      </c>
      <c r="P298" s="22">
        <v>0</v>
      </c>
      <c r="Q298" s="22">
        <v>0</v>
      </c>
      <c r="R298" s="22">
        <v>383</v>
      </c>
      <c r="S298" s="22">
        <v>0</v>
      </c>
      <c r="T298" s="22">
        <v>41</v>
      </c>
      <c r="U298" s="22">
        <v>118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646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4824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1475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7836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2402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11713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964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13367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3237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17568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86</v>
      </c>
      <c r="G301" s="22">
        <v>0</v>
      </c>
      <c r="H301" s="22">
        <v>0</v>
      </c>
      <c r="I301" s="22">
        <v>1153</v>
      </c>
      <c r="J301" s="22">
        <v>0</v>
      </c>
      <c r="K301" s="22">
        <v>0</v>
      </c>
      <c r="L301" s="22">
        <v>0</v>
      </c>
      <c r="M301" s="22">
        <v>0</v>
      </c>
      <c r="N301" s="22">
        <v>1354</v>
      </c>
      <c r="O301" s="22">
        <v>2266</v>
      </c>
      <c r="P301" s="22">
        <v>0</v>
      </c>
      <c r="Q301" s="22">
        <v>0</v>
      </c>
      <c r="R301" s="22">
        <v>97</v>
      </c>
      <c r="S301" s="22">
        <v>0</v>
      </c>
      <c r="T301" s="22">
        <v>57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4784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9797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125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36002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475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36602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3030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1692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4722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1246</v>
      </c>
      <c r="M304" s="22">
        <v>0</v>
      </c>
      <c r="N304" s="22">
        <v>0</v>
      </c>
      <c r="O304" s="22">
        <v>5397</v>
      </c>
      <c r="P304" s="22">
        <v>0</v>
      </c>
      <c r="Q304" s="22">
        <v>0</v>
      </c>
      <c r="R304" s="22">
        <v>7973</v>
      </c>
      <c r="S304" s="22">
        <v>16039</v>
      </c>
      <c r="T304" s="22">
        <v>0</v>
      </c>
      <c r="U304" s="22">
        <v>0</v>
      </c>
      <c r="V304" s="22">
        <v>0</v>
      </c>
      <c r="W304" s="22">
        <v>13370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12201</v>
      </c>
      <c r="AM304" s="22">
        <v>0</v>
      </c>
      <c r="AN304" s="22">
        <v>0</v>
      </c>
      <c r="AO304" s="22">
        <v>0</v>
      </c>
      <c r="AP304" s="22">
        <v>56226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4855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547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5402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19275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109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3897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23281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1161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2175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3336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1578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866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652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3096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705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2487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5611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8803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1199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24578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5818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31595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519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11876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945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13340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326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4316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4530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9172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1047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5703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6750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6955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7470</v>
      </c>
      <c r="O314" s="22">
        <v>11163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8788</v>
      </c>
      <c r="AJ314" s="22">
        <v>1501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35877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13170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1880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15050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4365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4365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11139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93170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30008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134317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809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12323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13132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3584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22962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9986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36532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2225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47079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1449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50753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719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1448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2167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37580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880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598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39058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610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7041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12643</v>
      </c>
      <c r="AJ323" s="22">
        <v>2964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23258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19188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7709</v>
      </c>
      <c r="P324" s="22">
        <v>0</v>
      </c>
      <c r="Q324" s="22">
        <v>0</v>
      </c>
      <c r="R324" s="22">
        <v>773</v>
      </c>
      <c r="S324" s="22">
        <v>5425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2638</v>
      </c>
      <c r="AJ324" s="22">
        <v>0</v>
      </c>
      <c r="AK324" s="22">
        <v>0</v>
      </c>
      <c r="AL324" s="22">
        <v>1422</v>
      </c>
      <c r="AM324" s="22">
        <v>0</v>
      </c>
      <c r="AN324" s="22">
        <v>0</v>
      </c>
      <c r="AO324" s="22">
        <v>0</v>
      </c>
      <c r="AP324" s="22">
        <v>37155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6671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17343</v>
      </c>
      <c r="O325" s="22">
        <v>45296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5225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5847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80382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18849</v>
      </c>
      <c r="G326" s="22">
        <v>0</v>
      </c>
      <c r="H326" s="22">
        <v>5789</v>
      </c>
      <c r="I326" s="22">
        <v>8941</v>
      </c>
      <c r="J326" s="22">
        <v>0</v>
      </c>
      <c r="K326" s="22">
        <v>0</v>
      </c>
      <c r="L326" s="22">
        <v>0</v>
      </c>
      <c r="M326" s="22">
        <v>0</v>
      </c>
      <c r="N326" s="22">
        <v>13812</v>
      </c>
      <c r="O326" s="22">
        <v>15514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3124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66029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6671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11356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1927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19954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18770</v>
      </c>
      <c r="O328" s="22">
        <v>30238</v>
      </c>
      <c r="P328" s="22">
        <v>0</v>
      </c>
      <c r="Q328" s="22">
        <v>0</v>
      </c>
      <c r="R328" s="22">
        <v>1059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3085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53152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1033</v>
      </c>
      <c r="O330" s="22">
        <v>15355</v>
      </c>
      <c r="P330" s="22">
        <v>0</v>
      </c>
      <c r="Q330" s="22">
        <v>0</v>
      </c>
      <c r="R330" s="22">
        <v>536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3947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20871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44736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44736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4300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4300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4582</v>
      </c>
      <c r="P333" s="22">
        <v>0</v>
      </c>
      <c r="Q333" s="22">
        <v>0</v>
      </c>
      <c r="R333" s="22">
        <v>0</v>
      </c>
      <c r="S333" s="22">
        <v>0</v>
      </c>
      <c r="T333" s="22">
        <v>1448</v>
      </c>
      <c r="U333" s="22">
        <v>710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1716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8456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102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25766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498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26366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1116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47927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49043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565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7359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1241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9165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338</v>
      </c>
      <c r="J337" s="22">
        <v>0</v>
      </c>
      <c r="K337" s="22">
        <v>0</v>
      </c>
      <c r="L337" s="22">
        <v>0</v>
      </c>
      <c r="M337" s="22">
        <v>0</v>
      </c>
      <c r="N337" s="22">
        <v>720</v>
      </c>
      <c r="O337" s="22">
        <v>5103</v>
      </c>
      <c r="P337" s="22">
        <v>0</v>
      </c>
      <c r="Q337" s="22">
        <v>0</v>
      </c>
      <c r="R337" s="22">
        <v>0</v>
      </c>
      <c r="S337" s="22">
        <v>0</v>
      </c>
      <c r="T337" s="22">
        <v>1226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350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7737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20</v>
      </c>
      <c r="G338" s="22">
        <v>0</v>
      </c>
      <c r="H338" s="22">
        <v>0</v>
      </c>
      <c r="I338" s="22">
        <v>778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2186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200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3184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4039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12412</v>
      </c>
      <c r="P339" s="22">
        <v>0</v>
      </c>
      <c r="Q339" s="22">
        <v>0</v>
      </c>
      <c r="R339" s="22">
        <v>8493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2325</v>
      </c>
      <c r="AJ339" s="22">
        <v>0</v>
      </c>
      <c r="AK339" s="22">
        <v>0</v>
      </c>
      <c r="AL339" s="22">
        <v>2853</v>
      </c>
      <c r="AM339" s="22">
        <v>0</v>
      </c>
      <c r="AN339" s="22">
        <v>0</v>
      </c>
      <c r="AO339" s="22">
        <v>0</v>
      </c>
      <c r="AP339" s="22">
        <v>30122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23000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6904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29904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9703</v>
      </c>
      <c r="O341" s="22">
        <v>3368</v>
      </c>
      <c r="P341" s="22">
        <v>0</v>
      </c>
      <c r="Q341" s="22">
        <v>0</v>
      </c>
      <c r="R341" s="22">
        <v>0</v>
      </c>
      <c r="S341" s="22">
        <v>0</v>
      </c>
      <c r="T341" s="22">
        <v>71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6177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19319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53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3286</v>
      </c>
      <c r="O342" s="22">
        <v>11007</v>
      </c>
      <c r="P342" s="22">
        <v>0</v>
      </c>
      <c r="Q342" s="22">
        <v>0</v>
      </c>
      <c r="R342" s="22">
        <v>2296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3321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19963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19167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89188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108355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43337</v>
      </c>
      <c r="AG344" s="22">
        <v>0</v>
      </c>
      <c r="AH344" s="22">
        <v>0</v>
      </c>
      <c r="AI344" s="22">
        <v>11924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55261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764</v>
      </c>
      <c r="G348" s="22">
        <v>0</v>
      </c>
      <c r="H348" s="22">
        <v>0</v>
      </c>
      <c r="I348" s="22">
        <v>88747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2266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23184</v>
      </c>
      <c r="V348" s="22">
        <v>5664</v>
      </c>
      <c r="W348" s="22">
        <v>4400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125025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2932031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2028303</v>
      </c>
      <c r="P349" s="22">
        <v>0</v>
      </c>
      <c r="Q349" s="22">
        <v>0</v>
      </c>
      <c r="R349" s="22">
        <v>0</v>
      </c>
      <c r="S349" s="22">
        <v>0</v>
      </c>
      <c r="T349" s="22">
        <v>2077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4962411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2AB38-9044-4ADD-B4AE-A50ACEB54BF9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1071</v>
      </c>
      <c r="D1" s="20" t="s">
        <v>1116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1074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1076</v>
      </c>
      <c r="F3" s="21" t="s">
        <v>1077</v>
      </c>
      <c r="G3" s="21" t="s">
        <v>1078</v>
      </c>
      <c r="H3" s="21" t="s">
        <v>1079</v>
      </c>
      <c r="I3" s="21" t="s">
        <v>1080</v>
      </c>
      <c r="J3" s="21" t="s">
        <v>1081</v>
      </c>
      <c r="K3" s="21" t="s">
        <v>1082</v>
      </c>
      <c r="L3" s="21" t="s">
        <v>1083</v>
      </c>
      <c r="M3" s="21" t="s">
        <v>1084</v>
      </c>
      <c r="N3" s="21" t="s">
        <v>1085</v>
      </c>
      <c r="O3" s="21" t="s">
        <v>1086</v>
      </c>
      <c r="P3" s="21" t="s">
        <v>1087</v>
      </c>
      <c r="Q3" s="21" t="s">
        <v>1088</v>
      </c>
      <c r="R3" s="21" t="s">
        <v>1089</v>
      </c>
      <c r="S3" s="21" t="s">
        <v>1090</v>
      </c>
      <c r="T3" s="21" t="s">
        <v>1091</v>
      </c>
      <c r="U3" s="21" t="s">
        <v>1092</v>
      </c>
      <c r="V3" s="21" t="s">
        <v>1093</v>
      </c>
      <c r="W3" s="21" t="s">
        <v>1094</v>
      </c>
      <c r="X3" s="21" t="s">
        <v>1095</v>
      </c>
      <c r="Y3" s="21" t="s">
        <v>1096</v>
      </c>
      <c r="Z3" s="21" t="s">
        <v>1097</v>
      </c>
      <c r="AA3" s="21" t="s">
        <v>1098</v>
      </c>
      <c r="AB3" s="21" t="s">
        <v>1099</v>
      </c>
      <c r="AC3" s="21" t="s">
        <v>1100</v>
      </c>
      <c r="AD3" s="21" t="s">
        <v>1101</v>
      </c>
      <c r="AE3" s="21" t="s">
        <v>1102</v>
      </c>
      <c r="AF3" s="21" t="s">
        <v>1103</v>
      </c>
      <c r="AG3" s="21" t="s">
        <v>1104</v>
      </c>
      <c r="AH3" s="21" t="s">
        <v>1105</v>
      </c>
      <c r="AI3" s="21" t="s">
        <v>1106</v>
      </c>
      <c r="AJ3" s="21" t="s">
        <v>1107</v>
      </c>
      <c r="AK3" s="21" t="s">
        <v>1108</v>
      </c>
      <c r="AL3" s="21" t="s">
        <v>1109</v>
      </c>
      <c r="AM3" s="21" t="s">
        <v>1110</v>
      </c>
      <c r="AN3" s="21" t="s">
        <v>1111</v>
      </c>
      <c r="AO3" s="21" t="s">
        <v>1112</v>
      </c>
      <c r="AP3" s="21" t="s">
        <v>1113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44127</v>
      </c>
      <c r="I4" s="22">
        <v>35367</v>
      </c>
      <c r="J4" s="22">
        <v>0</v>
      </c>
      <c r="K4" s="22">
        <v>0</v>
      </c>
      <c r="L4" s="22">
        <v>0</v>
      </c>
      <c r="M4" s="22">
        <v>0</v>
      </c>
      <c r="N4" s="22">
        <v>223275</v>
      </c>
      <c r="O4" s="22">
        <v>477969</v>
      </c>
      <c r="P4" s="22">
        <v>0</v>
      </c>
      <c r="Q4" s="22">
        <v>0</v>
      </c>
      <c r="R4" s="22">
        <v>0</v>
      </c>
      <c r="S4" s="22">
        <v>0</v>
      </c>
      <c r="T4" s="22">
        <v>4389</v>
      </c>
      <c r="U4" s="22">
        <v>353933</v>
      </c>
      <c r="V4" s="22">
        <v>1190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6652</v>
      </c>
      <c r="AD4" s="22">
        <v>0</v>
      </c>
      <c r="AE4" s="22">
        <v>65370</v>
      </c>
      <c r="AF4" s="22">
        <v>0</v>
      </c>
      <c r="AG4" s="22">
        <v>0</v>
      </c>
      <c r="AH4" s="22">
        <v>0</v>
      </c>
      <c r="AI4" s="22">
        <v>483119</v>
      </c>
      <c r="AJ4" s="22">
        <v>4491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1699882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19978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38265</v>
      </c>
      <c r="P5" s="22">
        <v>0</v>
      </c>
      <c r="Q5" s="22">
        <v>0</v>
      </c>
      <c r="R5" s="22">
        <v>0</v>
      </c>
      <c r="S5" s="22">
        <v>0</v>
      </c>
      <c r="T5" s="22">
        <v>10925</v>
      </c>
      <c r="U5" s="22">
        <v>66810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55426</v>
      </c>
      <c r="AD5" s="22">
        <v>0</v>
      </c>
      <c r="AE5" s="22">
        <v>0</v>
      </c>
      <c r="AF5" s="22">
        <v>992</v>
      </c>
      <c r="AG5" s="22">
        <v>0</v>
      </c>
      <c r="AH5" s="22">
        <v>0</v>
      </c>
      <c r="AI5" s="22">
        <v>184383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376779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1189000</v>
      </c>
      <c r="G6" s="22">
        <v>0</v>
      </c>
      <c r="H6" s="22">
        <v>3410000</v>
      </c>
      <c r="I6" s="22">
        <v>221000</v>
      </c>
      <c r="J6" s="22">
        <v>0</v>
      </c>
      <c r="K6" s="22">
        <v>0</v>
      </c>
      <c r="L6" s="22">
        <v>0</v>
      </c>
      <c r="M6" s="22">
        <v>0</v>
      </c>
      <c r="N6" s="22">
        <v>4688000</v>
      </c>
      <c r="O6" s="22">
        <v>13858000</v>
      </c>
      <c r="P6" s="22">
        <v>0</v>
      </c>
      <c r="Q6" s="22">
        <v>14609000</v>
      </c>
      <c r="R6" s="22">
        <v>3960000</v>
      </c>
      <c r="S6" s="22">
        <v>0</v>
      </c>
      <c r="T6" s="22">
        <v>36527000</v>
      </c>
      <c r="U6" s="22">
        <v>27921000</v>
      </c>
      <c r="V6" s="22">
        <v>1210000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4936000</v>
      </c>
      <c r="AE6" s="22">
        <v>1937000</v>
      </c>
      <c r="AF6" s="22">
        <v>0</v>
      </c>
      <c r="AG6" s="22">
        <v>0</v>
      </c>
      <c r="AH6" s="22">
        <v>0</v>
      </c>
      <c r="AI6" s="22">
        <v>4629000</v>
      </c>
      <c r="AJ6" s="22">
        <v>169000</v>
      </c>
      <c r="AK6" s="22">
        <v>206000</v>
      </c>
      <c r="AL6" s="22">
        <v>391000</v>
      </c>
      <c r="AM6" s="22">
        <v>0</v>
      </c>
      <c r="AN6" s="22">
        <v>0</v>
      </c>
      <c r="AO6" s="22">
        <v>0</v>
      </c>
      <c r="AP6" s="22">
        <v>119861000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83385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385311</v>
      </c>
      <c r="P7" s="22">
        <v>0</v>
      </c>
      <c r="Q7" s="22">
        <v>0</v>
      </c>
      <c r="R7" s="22">
        <v>0</v>
      </c>
      <c r="S7" s="22">
        <v>0</v>
      </c>
      <c r="T7" s="22">
        <v>109517</v>
      </c>
      <c r="U7" s="22">
        <v>93970</v>
      </c>
      <c r="V7" s="22">
        <v>14558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131420</v>
      </c>
      <c r="AE7" s="22">
        <v>0</v>
      </c>
      <c r="AF7" s="22">
        <v>0</v>
      </c>
      <c r="AG7" s="22">
        <v>0</v>
      </c>
      <c r="AH7" s="22">
        <v>0</v>
      </c>
      <c r="AI7" s="22">
        <v>490910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1309071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58386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385144</v>
      </c>
      <c r="P8" s="22">
        <v>0</v>
      </c>
      <c r="Q8" s="22">
        <v>0</v>
      </c>
      <c r="R8" s="22">
        <v>86122</v>
      </c>
      <c r="S8" s="22">
        <v>0</v>
      </c>
      <c r="T8" s="22">
        <v>33409</v>
      </c>
      <c r="U8" s="22">
        <v>22820</v>
      </c>
      <c r="V8" s="22">
        <v>7707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407609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1001197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4000</v>
      </c>
      <c r="G9" s="22">
        <v>0</v>
      </c>
      <c r="H9" s="22">
        <v>404000</v>
      </c>
      <c r="I9" s="22">
        <v>335000</v>
      </c>
      <c r="J9" s="22">
        <v>0</v>
      </c>
      <c r="K9" s="22">
        <v>0</v>
      </c>
      <c r="L9" s="22">
        <v>0</v>
      </c>
      <c r="M9" s="22">
        <v>0</v>
      </c>
      <c r="N9" s="22">
        <v>1521000</v>
      </c>
      <c r="O9" s="22">
        <v>9235000</v>
      </c>
      <c r="P9" s="22">
        <v>0</v>
      </c>
      <c r="Q9" s="22">
        <v>29222000</v>
      </c>
      <c r="R9" s="22">
        <v>2646000</v>
      </c>
      <c r="S9" s="22">
        <v>0</v>
      </c>
      <c r="T9" s="22">
        <v>0</v>
      </c>
      <c r="U9" s="22">
        <v>11295000</v>
      </c>
      <c r="V9" s="22">
        <v>9577000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246000</v>
      </c>
      <c r="AD9" s="22">
        <v>537000</v>
      </c>
      <c r="AE9" s="22">
        <v>1755000</v>
      </c>
      <c r="AF9" s="22">
        <v>0</v>
      </c>
      <c r="AG9" s="22">
        <v>0</v>
      </c>
      <c r="AH9" s="22">
        <v>0</v>
      </c>
      <c r="AI9" s="22">
        <v>6736000</v>
      </c>
      <c r="AJ9" s="22">
        <v>470000</v>
      </c>
      <c r="AK9" s="22">
        <v>1773000</v>
      </c>
      <c r="AL9" s="22">
        <v>0</v>
      </c>
      <c r="AM9" s="22">
        <v>0</v>
      </c>
      <c r="AN9" s="22">
        <v>0</v>
      </c>
      <c r="AO9" s="22">
        <v>0</v>
      </c>
      <c r="AP9" s="22">
        <v>75756000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55069</v>
      </c>
      <c r="P10" s="22">
        <v>0</v>
      </c>
      <c r="Q10" s="22">
        <v>0</v>
      </c>
      <c r="R10" s="22">
        <v>0</v>
      </c>
      <c r="S10" s="22">
        <v>0</v>
      </c>
      <c r="T10" s="22">
        <v>89335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633262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777666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176180</v>
      </c>
      <c r="G11" s="22">
        <v>0</v>
      </c>
      <c r="H11" s="22">
        <v>338086</v>
      </c>
      <c r="I11" s="22">
        <v>103285</v>
      </c>
      <c r="J11" s="22">
        <v>0</v>
      </c>
      <c r="K11" s="22">
        <v>0</v>
      </c>
      <c r="L11" s="22">
        <v>17416</v>
      </c>
      <c r="M11" s="22">
        <v>0</v>
      </c>
      <c r="N11" s="22">
        <v>618541</v>
      </c>
      <c r="O11" s="22">
        <v>222062</v>
      </c>
      <c r="P11" s="22">
        <v>319646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20338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56845</v>
      </c>
      <c r="AF11" s="22">
        <v>0</v>
      </c>
      <c r="AG11" s="22">
        <v>0</v>
      </c>
      <c r="AH11" s="22">
        <v>0</v>
      </c>
      <c r="AI11" s="22">
        <v>2643722</v>
      </c>
      <c r="AJ11" s="22">
        <v>582114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5098235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47985</v>
      </c>
      <c r="G12" s="22">
        <v>0</v>
      </c>
      <c r="H12" s="22">
        <v>0</v>
      </c>
      <c r="I12" s="22">
        <v>13483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181635</v>
      </c>
      <c r="P12" s="22">
        <v>0</v>
      </c>
      <c r="Q12" s="22">
        <v>0</v>
      </c>
      <c r="R12" s="22">
        <v>2445</v>
      </c>
      <c r="S12" s="22">
        <v>0</v>
      </c>
      <c r="T12" s="22">
        <v>43374</v>
      </c>
      <c r="U12" s="22">
        <v>69229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71297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140162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569610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153432</v>
      </c>
      <c r="G13" s="22">
        <v>0</v>
      </c>
      <c r="H13" s="22">
        <v>0</v>
      </c>
      <c r="I13" s="22">
        <v>50069</v>
      </c>
      <c r="J13" s="22">
        <v>0</v>
      </c>
      <c r="K13" s="22">
        <v>0</v>
      </c>
      <c r="L13" s="22">
        <v>0</v>
      </c>
      <c r="M13" s="22">
        <v>0</v>
      </c>
      <c r="N13" s="22">
        <v>256560</v>
      </c>
      <c r="O13" s="22">
        <v>93155</v>
      </c>
      <c r="P13" s="22">
        <v>0</v>
      </c>
      <c r="Q13" s="22">
        <v>0</v>
      </c>
      <c r="R13" s="22">
        <v>3860</v>
      </c>
      <c r="S13" s="22">
        <v>0</v>
      </c>
      <c r="T13" s="22">
        <v>9989</v>
      </c>
      <c r="U13" s="22">
        <v>4308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1858050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2429423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42000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161000</v>
      </c>
      <c r="O14" s="22">
        <v>29000</v>
      </c>
      <c r="P14" s="22">
        <v>0</v>
      </c>
      <c r="Q14" s="22">
        <v>0</v>
      </c>
      <c r="R14" s="22">
        <v>0</v>
      </c>
      <c r="S14" s="22">
        <v>0</v>
      </c>
      <c r="T14" s="22">
        <v>442000</v>
      </c>
      <c r="U14" s="22">
        <v>250000</v>
      </c>
      <c r="V14" s="22">
        <v>1068000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210000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2202000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304000</v>
      </c>
      <c r="G15" s="22">
        <v>0</v>
      </c>
      <c r="H15" s="22">
        <v>18000</v>
      </c>
      <c r="I15" s="22">
        <v>14000</v>
      </c>
      <c r="J15" s="22">
        <v>0</v>
      </c>
      <c r="K15" s="22">
        <v>0</v>
      </c>
      <c r="L15" s="22">
        <v>0</v>
      </c>
      <c r="M15" s="22">
        <v>0</v>
      </c>
      <c r="N15" s="22">
        <v>45000</v>
      </c>
      <c r="O15" s="22">
        <v>637000</v>
      </c>
      <c r="P15" s="22">
        <v>186000</v>
      </c>
      <c r="Q15" s="22">
        <v>0</v>
      </c>
      <c r="R15" s="22">
        <v>0</v>
      </c>
      <c r="S15" s="22">
        <v>0</v>
      </c>
      <c r="T15" s="22">
        <v>2629000</v>
      </c>
      <c r="U15" s="22">
        <v>1919000</v>
      </c>
      <c r="V15" s="22">
        <v>157000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231000</v>
      </c>
      <c r="AJ15" s="22">
        <v>65000</v>
      </c>
      <c r="AK15" s="22">
        <v>0</v>
      </c>
      <c r="AL15" s="22">
        <v>0</v>
      </c>
      <c r="AM15" s="22">
        <v>203000</v>
      </c>
      <c r="AN15" s="22">
        <v>4847000</v>
      </c>
      <c r="AO15" s="22">
        <v>0</v>
      </c>
      <c r="AP15" s="22">
        <v>11255000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2907531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398044</v>
      </c>
      <c r="M16" s="22">
        <v>0</v>
      </c>
      <c r="N16" s="22">
        <v>0</v>
      </c>
      <c r="O16" s="22">
        <v>1368711</v>
      </c>
      <c r="P16" s="22">
        <v>0</v>
      </c>
      <c r="Q16" s="22">
        <v>0</v>
      </c>
      <c r="R16" s="22">
        <v>0</v>
      </c>
      <c r="S16" s="22">
        <v>0</v>
      </c>
      <c r="T16" s="22">
        <v>898567</v>
      </c>
      <c r="U16" s="22">
        <v>1968272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16720</v>
      </c>
      <c r="AF16" s="22">
        <v>0</v>
      </c>
      <c r="AG16" s="22">
        <v>0</v>
      </c>
      <c r="AH16" s="22">
        <v>0</v>
      </c>
      <c r="AI16" s="22">
        <v>-333</v>
      </c>
      <c r="AJ16" s="22">
        <v>0</v>
      </c>
      <c r="AK16" s="22">
        <v>0</v>
      </c>
      <c r="AL16" s="22">
        <v>0</v>
      </c>
      <c r="AM16" s="22">
        <v>0</v>
      </c>
      <c r="AN16" s="22">
        <v>1034310</v>
      </c>
      <c r="AO16" s="22">
        <v>0</v>
      </c>
      <c r="AP16" s="22">
        <v>8591822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237140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59268</v>
      </c>
      <c r="P17" s="22">
        <v>0</v>
      </c>
      <c r="Q17" s="22">
        <v>0</v>
      </c>
      <c r="R17" s="22">
        <v>0</v>
      </c>
      <c r="S17" s="22">
        <v>0</v>
      </c>
      <c r="T17" s="22">
        <v>12792</v>
      </c>
      <c r="U17" s="22">
        <v>9119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273924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592243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7190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3233782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3240972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131140</v>
      </c>
      <c r="G19" s="22">
        <v>0</v>
      </c>
      <c r="H19" s="22">
        <v>143116</v>
      </c>
      <c r="I19" s="22">
        <v>70641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58728</v>
      </c>
      <c r="P19" s="22">
        <v>608</v>
      </c>
      <c r="Q19" s="22">
        <v>0</v>
      </c>
      <c r="R19" s="22">
        <v>3446</v>
      </c>
      <c r="S19" s="22">
        <v>0</v>
      </c>
      <c r="T19" s="22">
        <v>629550</v>
      </c>
      <c r="U19" s="22">
        <v>30985</v>
      </c>
      <c r="V19" s="22">
        <v>30127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7003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8150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1113494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12677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31735</v>
      </c>
      <c r="U20" s="22">
        <v>1516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45928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56876</v>
      </c>
      <c r="J21" s="22">
        <v>0</v>
      </c>
      <c r="K21" s="22">
        <v>0</v>
      </c>
      <c r="L21" s="22">
        <v>0</v>
      </c>
      <c r="M21" s="22">
        <v>0</v>
      </c>
      <c r="N21" s="22">
        <v>33622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271464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1069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363031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86042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70344</v>
      </c>
      <c r="P22" s="22">
        <v>0</v>
      </c>
      <c r="Q22" s="22">
        <v>0</v>
      </c>
      <c r="R22" s="22">
        <v>0</v>
      </c>
      <c r="S22" s="22">
        <v>0</v>
      </c>
      <c r="T22" s="22">
        <v>226904</v>
      </c>
      <c r="U22" s="22">
        <v>65931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449221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974066</v>
      </c>
      <c r="G23" s="22">
        <v>0</v>
      </c>
      <c r="H23" s="22">
        <v>53174</v>
      </c>
      <c r="I23" s="22">
        <v>184305</v>
      </c>
      <c r="J23" s="22">
        <v>0</v>
      </c>
      <c r="K23" s="22">
        <v>0</v>
      </c>
      <c r="L23" s="22">
        <v>0</v>
      </c>
      <c r="M23" s="22">
        <v>0</v>
      </c>
      <c r="N23" s="22">
        <v>322146</v>
      </c>
      <c r="O23" s="22">
        <v>1304834</v>
      </c>
      <c r="P23" s="22">
        <v>0</v>
      </c>
      <c r="Q23" s="22">
        <v>207727</v>
      </c>
      <c r="R23" s="22">
        <v>97810</v>
      </c>
      <c r="S23" s="22">
        <v>0</v>
      </c>
      <c r="T23" s="22">
        <v>1485582</v>
      </c>
      <c r="U23" s="22">
        <v>216725</v>
      </c>
      <c r="V23" s="22">
        <v>0</v>
      </c>
      <c r="W23" s="22">
        <v>294459</v>
      </c>
      <c r="X23" s="22">
        <v>0</v>
      </c>
      <c r="Y23" s="22">
        <v>0</v>
      </c>
      <c r="Z23" s="22">
        <v>0</v>
      </c>
      <c r="AA23" s="22">
        <v>0</v>
      </c>
      <c r="AB23" s="22">
        <v>5132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1032225</v>
      </c>
      <c r="AJ23" s="22">
        <v>830456</v>
      </c>
      <c r="AK23" s="22">
        <v>0</v>
      </c>
      <c r="AL23" s="22">
        <v>0</v>
      </c>
      <c r="AM23" s="22">
        <v>0</v>
      </c>
      <c r="AN23" s="22">
        <v>0</v>
      </c>
      <c r="AO23" s="22">
        <v>453463</v>
      </c>
      <c r="AP23" s="22">
        <v>7462104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2301</v>
      </c>
      <c r="F24" s="22">
        <v>180980</v>
      </c>
      <c r="G24" s="22">
        <v>0</v>
      </c>
      <c r="H24" s="22">
        <v>37949</v>
      </c>
      <c r="I24" s="22">
        <v>473047</v>
      </c>
      <c r="J24" s="22">
        <v>0</v>
      </c>
      <c r="K24" s="22">
        <v>0</v>
      </c>
      <c r="L24" s="22">
        <v>0</v>
      </c>
      <c r="M24" s="22">
        <v>0</v>
      </c>
      <c r="N24" s="22">
        <v>752</v>
      </c>
      <c r="O24" s="22">
        <v>336619</v>
      </c>
      <c r="P24" s="22">
        <v>0</v>
      </c>
      <c r="Q24" s="22">
        <v>12266</v>
      </c>
      <c r="R24" s="22">
        <v>23937</v>
      </c>
      <c r="S24" s="22">
        <v>0</v>
      </c>
      <c r="T24" s="22">
        <v>918684</v>
      </c>
      <c r="U24" s="22">
        <v>6997368</v>
      </c>
      <c r="V24" s="22">
        <v>39083</v>
      </c>
      <c r="W24" s="22">
        <v>0</v>
      </c>
      <c r="X24" s="22">
        <v>0</v>
      </c>
      <c r="Y24" s="22">
        <v>0</v>
      </c>
      <c r="Z24" s="22">
        <v>17311</v>
      </c>
      <c r="AA24" s="22">
        <v>0</v>
      </c>
      <c r="AB24" s="22">
        <v>0</v>
      </c>
      <c r="AC24" s="22">
        <v>0</v>
      </c>
      <c r="AD24" s="22">
        <v>80363</v>
      </c>
      <c r="AE24" s="22">
        <v>2905374</v>
      </c>
      <c r="AF24" s="22">
        <v>0</v>
      </c>
      <c r="AG24" s="22">
        <v>0</v>
      </c>
      <c r="AH24" s="22">
        <v>0</v>
      </c>
      <c r="AI24" s="22">
        <v>3221115</v>
      </c>
      <c r="AJ24" s="22">
        <v>68833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15315982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340677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151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340828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6771</v>
      </c>
      <c r="U27" s="22">
        <v>3187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9958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466879</v>
      </c>
      <c r="P29" s="22">
        <v>0</v>
      </c>
      <c r="Q29" s="22">
        <v>0</v>
      </c>
      <c r="R29" s="22">
        <v>0</v>
      </c>
      <c r="S29" s="22">
        <v>0</v>
      </c>
      <c r="T29" s="22">
        <v>7990</v>
      </c>
      <c r="U29" s="22">
        <v>14875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489744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144106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144106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22927</v>
      </c>
      <c r="P32" s="22">
        <v>0</v>
      </c>
      <c r="Q32" s="22">
        <v>0</v>
      </c>
      <c r="R32" s="22">
        <v>0</v>
      </c>
      <c r="S32" s="22">
        <v>0</v>
      </c>
      <c r="T32" s="22">
        <v>55816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78743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85543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59768</v>
      </c>
      <c r="P33" s="22">
        <v>0</v>
      </c>
      <c r="Q33" s="22">
        <v>0</v>
      </c>
      <c r="R33" s="22">
        <v>0</v>
      </c>
      <c r="S33" s="22">
        <v>0</v>
      </c>
      <c r="T33" s="22">
        <v>3881</v>
      </c>
      <c r="U33" s="22">
        <v>788</v>
      </c>
      <c r="V33" s="22">
        <v>0</v>
      </c>
      <c r="W33" s="22">
        <v>123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150103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223569</v>
      </c>
      <c r="P34" s="22">
        <v>0</v>
      </c>
      <c r="Q34" s="22">
        <v>0</v>
      </c>
      <c r="R34" s="22">
        <v>0</v>
      </c>
      <c r="S34" s="22">
        <v>0</v>
      </c>
      <c r="T34" s="22">
        <v>17394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240963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2554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2554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6138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204061</v>
      </c>
      <c r="P41" s="22">
        <v>0</v>
      </c>
      <c r="Q41" s="22">
        <v>0</v>
      </c>
      <c r="R41" s="22">
        <v>0</v>
      </c>
      <c r="S41" s="22">
        <v>0</v>
      </c>
      <c r="T41" s="22">
        <v>5783</v>
      </c>
      <c r="U41" s="22">
        <v>5608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221590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7119</v>
      </c>
      <c r="U42" s="22">
        <v>0</v>
      </c>
      <c r="V42" s="22">
        <v>3372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10491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149536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698935</v>
      </c>
      <c r="P43" s="22">
        <v>0</v>
      </c>
      <c r="Q43" s="22">
        <v>0</v>
      </c>
      <c r="R43" s="22">
        <v>0</v>
      </c>
      <c r="S43" s="22">
        <v>0</v>
      </c>
      <c r="T43" s="22">
        <v>353795</v>
      </c>
      <c r="U43" s="22">
        <v>10835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249240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1462341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33373</v>
      </c>
      <c r="U44" s="22">
        <v>33373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66746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498158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498158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2155392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2155392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103260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26510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129770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175819</v>
      </c>
      <c r="U50" s="22">
        <v>586878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762697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64915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64915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332017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332017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697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697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259036</v>
      </c>
      <c r="AP54" s="22">
        <v>259036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335251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3702</v>
      </c>
      <c r="U55" s="22">
        <v>18958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357911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10406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10406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156444</v>
      </c>
      <c r="P57" s="22">
        <v>0</v>
      </c>
      <c r="Q57" s="22">
        <v>0</v>
      </c>
      <c r="R57" s="22">
        <v>0</v>
      </c>
      <c r="S57" s="22">
        <v>0</v>
      </c>
      <c r="T57" s="22">
        <v>128</v>
      </c>
      <c r="U57" s="22">
        <v>248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156820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16946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16946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17471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26380</v>
      </c>
      <c r="P60" s="22">
        <v>0</v>
      </c>
      <c r="Q60" s="22">
        <v>0</v>
      </c>
      <c r="R60" s="22">
        <v>0</v>
      </c>
      <c r="S60" s="22">
        <v>0</v>
      </c>
      <c r="T60" s="22">
        <v>113987</v>
      </c>
      <c r="U60" s="22">
        <v>86674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107440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351952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61278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61278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>
        <v>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229381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229381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95410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176394</v>
      </c>
      <c r="U67" s="22">
        <v>1173204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1445008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438</v>
      </c>
      <c r="U69" s="22">
        <v>0</v>
      </c>
      <c r="V69" s="22">
        <v>2053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2491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8791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6965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15756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7931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7931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8233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8233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592</v>
      </c>
      <c r="U74" s="22">
        <v>1184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82563</v>
      </c>
      <c r="AP74" s="22">
        <v>84339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481671</v>
      </c>
      <c r="P75" s="22">
        <v>0</v>
      </c>
      <c r="Q75" s="22">
        <v>0</v>
      </c>
      <c r="R75" s="22">
        <v>0</v>
      </c>
      <c r="S75" s="22">
        <v>0</v>
      </c>
      <c r="T75" s="22">
        <v>85769</v>
      </c>
      <c r="U75" s="22">
        <v>92570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660010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252232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21487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273719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4435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4435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1307</v>
      </c>
      <c r="P79" s="22">
        <v>0</v>
      </c>
      <c r="Q79" s="22">
        <v>0</v>
      </c>
      <c r="R79" s="22">
        <v>0</v>
      </c>
      <c r="S79" s="22">
        <v>0</v>
      </c>
      <c r="T79" s="22">
        <v>190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1497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54867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54867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29617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29617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39749</v>
      </c>
      <c r="U85" s="22">
        <v>7102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46851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38583</v>
      </c>
      <c r="G86" s="22">
        <v>0</v>
      </c>
      <c r="H86" s="22">
        <v>0</v>
      </c>
      <c r="I86" s="22">
        <v>38585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77168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153784</v>
      </c>
      <c r="Q87" s="22">
        <v>0</v>
      </c>
      <c r="R87" s="22">
        <v>0</v>
      </c>
      <c r="S87" s="22">
        <v>0</v>
      </c>
      <c r="T87" s="22">
        <v>20288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179206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353278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86312</v>
      </c>
      <c r="P88" s="22">
        <v>0</v>
      </c>
      <c r="Q88" s="22">
        <v>0</v>
      </c>
      <c r="R88" s="22">
        <v>0</v>
      </c>
      <c r="S88" s="22">
        <v>0</v>
      </c>
      <c r="T88" s="22">
        <v>48521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37142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171975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9101</v>
      </c>
      <c r="G89" s="22">
        <v>0</v>
      </c>
      <c r="H89" s="22">
        <v>0</v>
      </c>
      <c r="I89" s="22">
        <v>5721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40279</v>
      </c>
      <c r="P89" s="22">
        <v>0</v>
      </c>
      <c r="Q89" s="22">
        <v>0</v>
      </c>
      <c r="R89" s="22">
        <v>0</v>
      </c>
      <c r="S89" s="22">
        <v>0</v>
      </c>
      <c r="T89" s="22">
        <v>8795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42024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105920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146799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4723</v>
      </c>
      <c r="R90" s="22">
        <v>0</v>
      </c>
      <c r="S90" s="22">
        <v>0</v>
      </c>
      <c r="T90" s="22">
        <v>0</v>
      </c>
      <c r="U90" s="22">
        <v>0</v>
      </c>
      <c r="V90" s="22">
        <v>383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17332</v>
      </c>
      <c r="AG90" s="22">
        <v>0</v>
      </c>
      <c r="AH90" s="22">
        <v>0</v>
      </c>
      <c r="AI90" s="22">
        <v>508608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677845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/>
      <c r="G91" s="22"/>
      <c r="H91" s="22"/>
      <c r="I91" s="22"/>
      <c r="J91" s="22"/>
      <c r="K91" s="22"/>
      <c r="L91" s="22"/>
      <c r="M91" s="22"/>
      <c r="N91" s="22">
        <v>29883</v>
      </c>
      <c r="O91" s="22">
        <v>24584</v>
      </c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>
        <v>41435</v>
      </c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>
        <v>95902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72555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6082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78637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18760</v>
      </c>
      <c r="G94" s="22">
        <v>0</v>
      </c>
      <c r="H94" s="22">
        <v>183988</v>
      </c>
      <c r="I94" s="22">
        <v>15733</v>
      </c>
      <c r="J94" s="22">
        <v>0</v>
      </c>
      <c r="K94" s="22">
        <v>0</v>
      </c>
      <c r="L94" s="22">
        <v>277</v>
      </c>
      <c r="M94" s="22">
        <v>0</v>
      </c>
      <c r="N94" s="22">
        <v>0</v>
      </c>
      <c r="O94" s="22">
        <v>175132</v>
      </c>
      <c r="P94" s="22">
        <v>0</v>
      </c>
      <c r="Q94" s="22">
        <v>0</v>
      </c>
      <c r="R94" s="22">
        <v>0</v>
      </c>
      <c r="S94" s="22">
        <v>0</v>
      </c>
      <c r="T94" s="22">
        <v>216372</v>
      </c>
      <c r="U94" s="22">
        <v>36775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113601</v>
      </c>
      <c r="AJ94" s="22">
        <v>50521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811159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94873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57986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152859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2499</v>
      </c>
      <c r="O96" s="22">
        <v>7266</v>
      </c>
      <c r="P96" s="22">
        <v>0</v>
      </c>
      <c r="Q96" s="22">
        <v>0</v>
      </c>
      <c r="R96" s="22">
        <v>0</v>
      </c>
      <c r="S96" s="22">
        <v>0</v>
      </c>
      <c r="T96" s="22">
        <v>1028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10793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199364</v>
      </c>
      <c r="G97" s="22">
        <v>0</v>
      </c>
      <c r="H97" s="22">
        <v>0</v>
      </c>
      <c r="I97" s="22">
        <v>2635</v>
      </c>
      <c r="J97" s="22">
        <v>17</v>
      </c>
      <c r="K97" s="22">
        <v>0</v>
      </c>
      <c r="L97" s="22">
        <v>0</v>
      </c>
      <c r="M97" s="22">
        <v>0</v>
      </c>
      <c r="N97" s="22">
        <v>0</v>
      </c>
      <c r="O97" s="22">
        <v>45669</v>
      </c>
      <c r="P97" s="22">
        <v>0</v>
      </c>
      <c r="Q97" s="22">
        <v>0</v>
      </c>
      <c r="R97" s="22">
        <v>44287</v>
      </c>
      <c r="S97" s="22">
        <v>0</v>
      </c>
      <c r="T97" s="22">
        <v>17944</v>
      </c>
      <c r="U97" s="22">
        <v>86647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20058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416621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788</v>
      </c>
      <c r="G98" s="22">
        <v>0</v>
      </c>
      <c r="H98" s="22">
        <v>0</v>
      </c>
      <c r="I98" s="22">
        <v>5040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11721</v>
      </c>
      <c r="P98" s="22">
        <v>0</v>
      </c>
      <c r="Q98" s="22">
        <v>0</v>
      </c>
      <c r="R98" s="22">
        <v>0</v>
      </c>
      <c r="S98" s="22">
        <v>0</v>
      </c>
      <c r="T98" s="22">
        <v>5963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1295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24807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8797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15350</v>
      </c>
      <c r="P99" s="22">
        <v>0</v>
      </c>
      <c r="Q99" s="22">
        <v>0</v>
      </c>
      <c r="R99" s="22">
        <v>0</v>
      </c>
      <c r="S99" s="22">
        <v>0</v>
      </c>
      <c r="T99" s="22">
        <v>15317</v>
      </c>
      <c r="U99" s="22">
        <v>25621</v>
      </c>
      <c r="V99" s="22">
        <v>0</v>
      </c>
      <c r="W99" s="22">
        <v>0</v>
      </c>
      <c r="X99" s="22">
        <v>2679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90779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158543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4935</v>
      </c>
      <c r="P100" s="22">
        <v>0</v>
      </c>
      <c r="Q100" s="22">
        <v>0</v>
      </c>
      <c r="R100" s="22">
        <v>0</v>
      </c>
      <c r="S100" s="22">
        <v>0</v>
      </c>
      <c r="T100" s="22">
        <v>15020</v>
      </c>
      <c r="U100" s="22">
        <v>20216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2931</v>
      </c>
      <c r="AP100" s="22">
        <v>43102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8243</v>
      </c>
      <c r="O101" s="22">
        <v>34531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3824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197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46795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3372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3372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3618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24434</v>
      </c>
      <c r="P103" s="22">
        <v>0</v>
      </c>
      <c r="Q103" s="22">
        <v>0</v>
      </c>
      <c r="R103" s="22">
        <v>3909</v>
      </c>
      <c r="S103" s="22">
        <v>0</v>
      </c>
      <c r="T103" s="22">
        <v>28087</v>
      </c>
      <c r="U103" s="22">
        <v>33989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648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94685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5458</v>
      </c>
      <c r="G104" s="22">
        <v>0</v>
      </c>
      <c r="H104" s="22">
        <v>0</v>
      </c>
      <c r="I104" s="22">
        <v>613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43865</v>
      </c>
      <c r="P104" s="22">
        <v>0</v>
      </c>
      <c r="Q104" s="22">
        <v>0</v>
      </c>
      <c r="R104" s="22">
        <v>0</v>
      </c>
      <c r="S104" s="22">
        <v>0</v>
      </c>
      <c r="T104" s="22">
        <v>32022</v>
      </c>
      <c r="U104" s="22">
        <v>0</v>
      </c>
      <c r="V104" s="22">
        <v>54296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914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137168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42577</v>
      </c>
      <c r="G105" s="22">
        <v>0</v>
      </c>
      <c r="H105" s="22">
        <v>0</v>
      </c>
      <c r="I105" s="22">
        <v>4412</v>
      </c>
      <c r="J105" s="22">
        <v>0</v>
      </c>
      <c r="K105" s="22">
        <v>4412</v>
      </c>
      <c r="L105" s="22">
        <v>0</v>
      </c>
      <c r="M105" s="22">
        <v>0</v>
      </c>
      <c r="N105" s="22">
        <v>0</v>
      </c>
      <c r="O105" s="22">
        <v>12529</v>
      </c>
      <c r="P105" s="22">
        <v>0</v>
      </c>
      <c r="Q105" s="22">
        <v>0</v>
      </c>
      <c r="R105" s="22">
        <v>56389</v>
      </c>
      <c r="S105" s="22">
        <v>0</v>
      </c>
      <c r="T105" s="22">
        <v>104256</v>
      </c>
      <c r="U105" s="22">
        <v>421904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408792</v>
      </c>
      <c r="AF105" s="22">
        <v>0</v>
      </c>
      <c r="AG105" s="22">
        <v>51024</v>
      </c>
      <c r="AH105" s="22">
        <v>0</v>
      </c>
      <c r="AI105" s="22">
        <v>18940</v>
      </c>
      <c r="AJ105" s="22">
        <v>82774</v>
      </c>
      <c r="AK105" s="22">
        <v>0</v>
      </c>
      <c r="AL105" s="22">
        <v>55055</v>
      </c>
      <c r="AM105" s="22">
        <v>0</v>
      </c>
      <c r="AN105" s="22">
        <v>0</v>
      </c>
      <c r="AO105" s="22">
        <v>0</v>
      </c>
      <c r="AP105" s="22">
        <v>1263064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1216</v>
      </c>
      <c r="U106" s="22">
        <v>11418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12634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5282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8460</v>
      </c>
      <c r="O107" s="22">
        <v>42461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32182</v>
      </c>
      <c r="V107" s="22">
        <v>0</v>
      </c>
      <c r="W107" s="22">
        <v>0</v>
      </c>
      <c r="X107" s="22">
        <v>0</v>
      </c>
      <c r="Y107" s="22">
        <v>0</v>
      </c>
      <c r="Z107" s="22">
        <v>4797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53545</v>
      </c>
      <c r="AJ107" s="22">
        <v>5695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152422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21021</v>
      </c>
      <c r="P108" s="22">
        <v>0</v>
      </c>
      <c r="Q108" s="22">
        <v>0</v>
      </c>
      <c r="R108" s="22">
        <v>0</v>
      </c>
      <c r="S108" s="22">
        <v>0</v>
      </c>
      <c r="T108" s="22">
        <v>24217</v>
      </c>
      <c r="U108" s="22">
        <v>27549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18730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91517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187792</v>
      </c>
      <c r="G109" s="22">
        <v>0</v>
      </c>
      <c r="H109" s="22">
        <v>0</v>
      </c>
      <c r="I109" s="22">
        <v>3816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95262</v>
      </c>
      <c r="P109" s="22">
        <v>0</v>
      </c>
      <c r="Q109" s="22">
        <v>0</v>
      </c>
      <c r="R109" s="22">
        <v>0</v>
      </c>
      <c r="S109" s="22">
        <v>0</v>
      </c>
      <c r="T109" s="22">
        <v>737510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-90780</v>
      </c>
      <c r="AH109" s="22">
        <v>0</v>
      </c>
      <c r="AI109" s="22">
        <v>16977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950577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204104</v>
      </c>
      <c r="U110" s="22">
        <v>46826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6869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257799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3229</v>
      </c>
      <c r="L111" s="22">
        <v>0</v>
      </c>
      <c r="M111" s="22">
        <v>0</v>
      </c>
      <c r="N111" s="22">
        <v>25458</v>
      </c>
      <c r="O111" s="22">
        <v>29670</v>
      </c>
      <c r="P111" s="22">
        <v>0</v>
      </c>
      <c r="Q111" s="22">
        <v>0</v>
      </c>
      <c r="R111" s="22">
        <v>153050</v>
      </c>
      <c r="S111" s="22">
        <v>0</v>
      </c>
      <c r="T111" s="22">
        <v>52122</v>
      </c>
      <c r="U111" s="22">
        <v>27565</v>
      </c>
      <c r="V111" s="22">
        <v>17555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1366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13948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323963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10476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10102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9388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29966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511076</v>
      </c>
      <c r="J113" s="22">
        <v>0</v>
      </c>
      <c r="K113" s="22">
        <v>0</v>
      </c>
      <c r="L113" s="22">
        <v>25014</v>
      </c>
      <c r="M113" s="22">
        <v>0</v>
      </c>
      <c r="N113" s="22">
        <v>0</v>
      </c>
      <c r="O113" s="22">
        <v>160286</v>
      </c>
      <c r="P113" s="22">
        <v>0</v>
      </c>
      <c r="Q113" s="22">
        <v>0</v>
      </c>
      <c r="R113" s="22">
        <v>32733</v>
      </c>
      <c r="S113" s="22">
        <v>0</v>
      </c>
      <c r="T113" s="22">
        <v>180255</v>
      </c>
      <c r="U113" s="22">
        <v>3861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171320</v>
      </c>
      <c r="AJ113" s="22">
        <v>27821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1112366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384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18056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18440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1625</v>
      </c>
      <c r="J116" s="22">
        <v>0</v>
      </c>
      <c r="K116" s="22">
        <v>0</v>
      </c>
      <c r="L116" s="22">
        <v>0</v>
      </c>
      <c r="M116" s="22">
        <v>0</v>
      </c>
      <c r="N116" s="22">
        <v>9532</v>
      </c>
      <c r="O116" s="22">
        <v>1979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18604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31740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11328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14611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4546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30485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52725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84257</v>
      </c>
      <c r="O118" s="22">
        <v>64121</v>
      </c>
      <c r="P118" s="22">
        <v>0</v>
      </c>
      <c r="Q118" s="22">
        <v>0</v>
      </c>
      <c r="R118" s="22">
        <v>0</v>
      </c>
      <c r="S118" s="22">
        <v>0</v>
      </c>
      <c r="T118" s="22">
        <v>480</v>
      </c>
      <c r="U118" s="22">
        <v>72673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48135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322391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7814</v>
      </c>
      <c r="G119" s="22">
        <v>0</v>
      </c>
      <c r="H119" s="22">
        <v>0</v>
      </c>
      <c r="I119" s="22">
        <v>14560</v>
      </c>
      <c r="J119" s="22">
        <v>0</v>
      </c>
      <c r="K119" s="22">
        <v>0</v>
      </c>
      <c r="L119" s="22">
        <v>0</v>
      </c>
      <c r="M119" s="22">
        <v>0</v>
      </c>
      <c r="N119" s="22">
        <v>25444</v>
      </c>
      <c r="O119" s="22">
        <v>55848</v>
      </c>
      <c r="P119" s="22">
        <v>0</v>
      </c>
      <c r="Q119" s="22">
        <v>0</v>
      </c>
      <c r="R119" s="22">
        <v>0</v>
      </c>
      <c r="S119" s="22">
        <v>0</v>
      </c>
      <c r="T119" s="22">
        <v>35199</v>
      </c>
      <c r="U119" s="22">
        <v>18695</v>
      </c>
      <c r="V119" s="22">
        <v>0</v>
      </c>
      <c r="W119" s="22">
        <v>0</v>
      </c>
      <c r="X119" s="22">
        <v>0</v>
      </c>
      <c r="Y119" s="22">
        <v>49505</v>
      </c>
      <c r="Z119" s="22">
        <v>0</v>
      </c>
      <c r="AA119" s="22">
        <v>60512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56489</v>
      </c>
      <c r="AJ119" s="22">
        <v>54463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378529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151712</v>
      </c>
      <c r="U120" s="22">
        <v>123206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13481</v>
      </c>
      <c r="AF120" s="22">
        <v>0</v>
      </c>
      <c r="AG120" s="22">
        <v>0</v>
      </c>
      <c r="AH120" s="22">
        <v>0</v>
      </c>
      <c r="AI120" s="22">
        <v>138593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426992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4423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5661</v>
      </c>
      <c r="P121" s="22">
        <v>0</v>
      </c>
      <c r="Q121" s="22">
        <v>0</v>
      </c>
      <c r="R121" s="22">
        <v>1789</v>
      </c>
      <c r="S121" s="22">
        <v>0</v>
      </c>
      <c r="T121" s="22">
        <v>0</v>
      </c>
      <c r="U121" s="22">
        <v>8210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20083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182460</v>
      </c>
      <c r="P122" s="22">
        <v>0</v>
      </c>
      <c r="Q122" s="22">
        <v>0</v>
      </c>
      <c r="R122" s="22">
        <v>0</v>
      </c>
      <c r="S122" s="22">
        <v>0</v>
      </c>
      <c r="T122" s="22">
        <v>112659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32421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327540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346</v>
      </c>
      <c r="S123" s="22">
        <v>0</v>
      </c>
      <c r="T123" s="22">
        <v>11610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199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12155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3708</v>
      </c>
      <c r="O124" s="22">
        <v>119463</v>
      </c>
      <c r="P124" s="22">
        <v>0</v>
      </c>
      <c r="Q124" s="22">
        <v>0</v>
      </c>
      <c r="R124" s="22">
        <v>0</v>
      </c>
      <c r="S124" s="22">
        <v>0</v>
      </c>
      <c r="T124" s="22">
        <v>18659</v>
      </c>
      <c r="U124" s="22">
        <v>30003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11789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4816</v>
      </c>
      <c r="AP124" s="22">
        <v>188438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265</v>
      </c>
      <c r="P125" s="22">
        <v>0</v>
      </c>
      <c r="Q125" s="22">
        <v>0</v>
      </c>
      <c r="R125" s="22">
        <v>0</v>
      </c>
      <c r="S125" s="22">
        <v>0</v>
      </c>
      <c r="T125" s="22">
        <v>8924</v>
      </c>
      <c r="U125" s="22">
        <v>1925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1869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19513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32496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64876</v>
      </c>
      <c r="P126" s="22">
        <v>0</v>
      </c>
      <c r="Q126" s="22">
        <v>0</v>
      </c>
      <c r="R126" s="22">
        <v>0</v>
      </c>
      <c r="S126" s="22">
        <v>0</v>
      </c>
      <c r="T126" s="22">
        <v>30594</v>
      </c>
      <c r="U126" s="22">
        <v>5625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3839</v>
      </c>
      <c r="AJ126" s="22">
        <v>0</v>
      </c>
      <c r="AK126" s="22">
        <v>0</v>
      </c>
      <c r="AL126" s="22">
        <v>0</v>
      </c>
      <c r="AM126" s="22">
        <v>0</v>
      </c>
      <c r="AN126" s="22">
        <v>221</v>
      </c>
      <c r="AO126" s="22">
        <v>0</v>
      </c>
      <c r="AP126" s="22">
        <v>105155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2797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40236</v>
      </c>
      <c r="P127" s="22">
        <v>0</v>
      </c>
      <c r="Q127" s="22">
        <v>0</v>
      </c>
      <c r="R127" s="22">
        <v>0</v>
      </c>
      <c r="S127" s="22">
        <v>0</v>
      </c>
      <c r="T127" s="22">
        <v>30546</v>
      </c>
      <c r="U127" s="22">
        <v>50634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7423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131636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7465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25662</v>
      </c>
      <c r="U128" s="22">
        <v>101164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1886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136177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1527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1527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43022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341504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384526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137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137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10807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10807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1205</v>
      </c>
      <c r="G133" s="22">
        <v>0</v>
      </c>
      <c r="H133" s="22">
        <v>0</v>
      </c>
      <c r="I133" s="22">
        <v>1950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2518</v>
      </c>
      <c r="P133" s="22">
        <v>0</v>
      </c>
      <c r="Q133" s="22">
        <v>0</v>
      </c>
      <c r="R133" s="22">
        <v>0</v>
      </c>
      <c r="S133" s="22">
        <v>0</v>
      </c>
      <c r="T133" s="22">
        <v>28735</v>
      </c>
      <c r="U133" s="22">
        <v>5192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1165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40765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78693</v>
      </c>
      <c r="G134" s="22">
        <v>0</v>
      </c>
      <c r="H134" s="22">
        <v>0</v>
      </c>
      <c r="I134" s="22">
        <v>17772</v>
      </c>
      <c r="J134" s="22">
        <v>0</v>
      </c>
      <c r="K134" s="22">
        <v>0</v>
      </c>
      <c r="L134" s="22">
        <v>0</v>
      </c>
      <c r="M134" s="22">
        <v>0</v>
      </c>
      <c r="N134" s="22">
        <v>7166</v>
      </c>
      <c r="O134" s="22">
        <v>77612</v>
      </c>
      <c r="P134" s="22">
        <v>0</v>
      </c>
      <c r="Q134" s="22">
        <v>0</v>
      </c>
      <c r="R134" s="22">
        <v>0</v>
      </c>
      <c r="S134" s="22">
        <v>0</v>
      </c>
      <c r="T134" s="22">
        <v>146108</v>
      </c>
      <c r="U134" s="22">
        <v>9361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10982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347694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59326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82027</v>
      </c>
      <c r="AC135" s="22">
        <v>0</v>
      </c>
      <c r="AD135" s="22">
        <v>0</v>
      </c>
      <c r="AE135" s="22">
        <v>0</v>
      </c>
      <c r="AF135" s="22">
        <v>14805</v>
      </c>
      <c r="AG135" s="22">
        <v>0</v>
      </c>
      <c r="AH135" s="22">
        <v>0</v>
      </c>
      <c r="AI135" s="22">
        <v>128862</v>
      </c>
      <c r="AJ135" s="22">
        <v>10760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295780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37774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65242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30258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133274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150041</v>
      </c>
      <c r="G137" s="22">
        <v>0</v>
      </c>
      <c r="H137" s="22">
        <v>118638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432777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12281</v>
      </c>
      <c r="AF137" s="22">
        <v>0</v>
      </c>
      <c r="AG137" s="22">
        <v>0</v>
      </c>
      <c r="AH137" s="22">
        <v>0</v>
      </c>
      <c r="AI137" s="22">
        <v>37153</v>
      </c>
      <c r="AJ137" s="22">
        <v>78589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829479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24246</v>
      </c>
      <c r="U139" s="22">
        <v>2111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5024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31381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78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8675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8753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34000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54056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88056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9734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9734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13541</v>
      </c>
      <c r="O143" s="22">
        <v>0</v>
      </c>
      <c r="P143" s="22">
        <v>0</v>
      </c>
      <c r="Q143" s="22">
        <v>0</v>
      </c>
      <c r="R143" s="22">
        <v>26077</v>
      </c>
      <c r="S143" s="22">
        <v>0</v>
      </c>
      <c r="T143" s="22">
        <v>18086</v>
      </c>
      <c r="U143" s="22">
        <v>40747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98451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16057</v>
      </c>
      <c r="P144" s="22">
        <v>0</v>
      </c>
      <c r="Q144" s="22">
        <v>0</v>
      </c>
      <c r="R144" s="22">
        <v>0</v>
      </c>
      <c r="S144" s="22">
        <v>0</v>
      </c>
      <c r="T144" s="22">
        <v>94712</v>
      </c>
      <c r="U144" s="22">
        <v>750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3613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115132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27406</v>
      </c>
      <c r="P145" s="22">
        <v>0</v>
      </c>
      <c r="Q145" s="22">
        <v>0</v>
      </c>
      <c r="R145" s="22">
        <v>0</v>
      </c>
      <c r="S145" s="22">
        <v>0</v>
      </c>
      <c r="T145" s="22">
        <v>36485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7579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71470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6639</v>
      </c>
      <c r="P146" s="22">
        <v>0</v>
      </c>
      <c r="Q146" s="22">
        <v>0</v>
      </c>
      <c r="R146" s="22">
        <v>0</v>
      </c>
      <c r="S146" s="22">
        <v>0</v>
      </c>
      <c r="T146" s="22">
        <v>26236</v>
      </c>
      <c r="U146" s="22">
        <v>2073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1359</v>
      </c>
      <c r="AB146" s="22">
        <v>0</v>
      </c>
      <c r="AC146" s="22">
        <v>0</v>
      </c>
      <c r="AD146" s="22">
        <v>0</v>
      </c>
      <c r="AE146" s="22">
        <v>0</v>
      </c>
      <c r="AF146" s="22">
        <v>1585</v>
      </c>
      <c r="AG146" s="22">
        <v>0</v>
      </c>
      <c r="AH146" s="22">
        <v>0</v>
      </c>
      <c r="AI146" s="22">
        <v>5877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43769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5494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4783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10277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5963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6962</v>
      </c>
      <c r="P148" s="22">
        <v>0</v>
      </c>
      <c r="Q148" s="22">
        <v>0</v>
      </c>
      <c r="R148" s="22">
        <v>0</v>
      </c>
      <c r="S148" s="22">
        <v>0</v>
      </c>
      <c r="T148" s="22">
        <v>11321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24246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22266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35988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58254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61718</v>
      </c>
      <c r="P150" s="22">
        <v>0</v>
      </c>
      <c r="Q150" s="22">
        <v>0</v>
      </c>
      <c r="R150" s="22">
        <v>0</v>
      </c>
      <c r="S150" s="22">
        <v>0</v>
      </c>
      <c r="T150" s="22">
        <v>12233</v>
      </c>
      <c r="U150" s="22">
        <v>3543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77494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1870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16898</v>
      </c>
      <c r="U151" s="22">
        <v>5051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127893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151712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41702</v>
      </c>
      <c r="G152" s="22">
        <v>0</v>
      </c>
      <c r="H152" s="22">
        <v>0</v>
      </c>
      <c r="I152" s="22">
        <v>129904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44488</v>
      </c>
      <c r="P152" s="22">
        <v>0</v>
      </c>
      <c r="Q152" s="22">
        <v>0</v>
      </c>
      <c r="R152" s="22">
        <v>3905</v>
      </c>
      <c r="S152" s="22">
        <v>0</v>
      </c>
      <c r="T152" s="22">
        <v>139216</v>
      </c>
      <c r="U152" s="22">
        <v>140706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780894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65855</v>
      </c>
      <c r="AP152" s="22">
        <v>1346670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65773</v>
      </c>
      <c r="I153" s="22">
        <v>881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13287</v>
      </c>
      <c r="P153" s="22">
        <v>0</v>
      </c>
      <c r="Q153" s="22">
        <v>0</v>
      </c>
      <c r="R153" s="22">
        <v>6018</v>
      </c>
      <c r="S153" s="22">
        <v>0</v>
      </c>
      <c r="T153" s="22">
        <v>20547</v>
      </c>
      <c r="U153" s="22">
        <v>136717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45327</v>
      </c>
      <c r="AJ153" s="22">
        <v>19698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308248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1478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33</v>
      </c>
      <c r="P154" s="22">
        <v>0</v>
      </c>
      <c r="Q154" s="22">
        <v>0</v>
      </c>
      <c r="R154" s="22">
        <v>0</v>
      </c>
      <c r="S154" s="22">
        <v>0</v>
      </c>
      <c r="T154" s="22">
        <v>50814</v>
      </c>
      <c r="U154" s="22">
        <v>50814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103139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1425</v>
      </c>
      <c r="P155" s="22">
        <v>0</v>
      </c>
      <c r="Q155" s="22">
        <v>0</v>
      </c>
      <c r="R155" s="22">
        <v>0</v>
      </c>
      <c r="S155" s="22">
        <v>0</v>
      </c>
      <c r="T155" s="22">
        <v>18473</v>
      </c>
      <c r="U155" s="22">
        <v>12415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709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33022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2087</v>
      </c>
      <c r="L156" s="22">
        <v>0</v>
      </c>
      <c r="M156" s="22">
        <v>0</v>
      </c>
      <c r="N156" s="22">
        <v>0</v>
      </c>
      <c r="O156" s="22">
        <v>70181</v>
      </c>
      <c r="P156" s="22">
        <v>0</v>
      </c>
      <c r="Q156" s="22">
        <v>0</v>
      </c>
      <c r="R156" s="22">
        <v>0</v>
      </c>
      <c r="S156" s="22">
        <v>0</v>
      </c>
      <c r="T156" s="22">
        <v>22877</v>
      </c>
      <c r="U156" s="22">
        <v>115257</v>
      </c>
      <c r="V156" s="22">
        <v>0</v>
      </c>
      <c r="W156" s="22">
        <v>0</v>
      </c>
      <c r="X156" s="22">
        <v>672</v>
      </c>
      <c r="Y156" s="22">
        <v>8719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4517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224310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2620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87633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90253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126200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48821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30226</v>
      </c>
      <c r="AE159" s="22">
        <v>0</v>
      </c>
      <c r="AF159" s="22">
        <v>0</v>
      </c>
      <c r="AG159" s="22">
        <v>0</v>
      </c>
      <c r="AH159" s="22">
        <v>0</v>
      </c>
      <c r="AI159" s="22">
        <v>3210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208457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73057</v>
      </c>
      <c r="P160" s="22">
        <v>0</v>
      </c>
      <c r="Q160" s="22">
        <v>0</v>
      </c>
      <c r="R160" s="22">
        <v>0</v>
      </c>
      <c r="S160" s="22">
        <v>0</v>
      </c>
      <c r="T160" s="22">
        <v>92936</v>
      </c>
      <c r="U160" s="22">
        <v>66706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232699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26248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36657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62905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3544</v>
      </c>
      <c r="P162" s="22">
        <v>0</v>
      </c>
      <c r="Q162" s="22">
        <v>0</v>
      </c>
      <c r="R162" s="22">
        <v>0</v>
      </c>
      <c r="S162" s="22">
        <v>0</v>
      </c>
      <c r="T162" s="22">
        <v>119538</v>
      </c>
      <c r="U162" s="22">
        <v>8146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33743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164971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10374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372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4408</v>
      </c>
      <c r="U163" s="22">
        <v>9918</v>
      </c>
      <c r="V163" s="22">
        <v>6116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73091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104279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2855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121285</v>
      </c>
      <c r="P164" s="22">
        <v>0</v>
      </c>
      <c r="Q164" s="22">
        <v>0</v>
      </c>
      <c r="R164" s="22">
        <v>36910</v>
      </c>
      <c r="S164" s="22">
        <v>0</v>
      </c>
      <c r="T164" s="22">
        <v>24806</v>
      </c>
      <c r="U164" s="22">
        <v>8519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60322</v>
      </c>
      <c r="AE164" s="22">
        <v>0</v>
      </c>
      <c r="AF164" s="22">
        <v>0</v>
      </c>
      <c r="AG164" s="22">
        <v>0</v>
      </c>
      <c r="AH164" s="22">
        <v>0</v>
      </c>
      <c r="AI164" s="22">
        <v>3901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4828</v>
      </c>
      <c r="AP164" s="22">
        <v>263426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3694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35272</v>
      </c>
      <c r="U165" s="22">
        <v>57153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118394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214513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54122</v>
      </c>
      <c r="P166" s="22">
        <v>0</v>
      </c>
      <c r="Q166" s="22">
        <v>0</v>
      </c>
      <c r="R166" s="22">
        <v>0</v>
      </c>
      <c r="S166" s="22">
        <v>0</v>
      </c>
      <c r="T166" s="22">
        <v>41250</v>
      </c>
      <c r="U166" s="22">
        <v>48620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10225</v>
      </c>
      <c r="AJ166" s="22">
        <v>325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154542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12433</v>
      </c>
      <c r="G167" s="22">
        <v>0</v>
      </c>
      <c r="H167" s="22">
        <v>0</v>
      </c>
      <c r="I167" s="22">
        <v>9796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22144</v>
      </c>
      <c r="Q167" s="22">
        <v>0</v>
      </c>
      <c r="R167" s="22">
        <v>0</v>
      </c>
      <c r="S167" s="22">
        <v>0</v>
      </c>
      <c r="T167" s="22">
        <v>178563</v>
      </c>
      <c r="U167" s="22">
        <v>39867</v>
      </c>
      <c r="V167" s="22">
        <v>0</v>
      </c>
      <c r="W167" s="22">
        <v>0</v>
      </c>
      <c r="X167" s="22">
        <v>19242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19300</v>
      </c>
      <c r="AI167" s="22">
        <v>53359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354704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3707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3707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121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17298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5885</v>
      </c>
      <c r="T169" s="22">
        <v>0</v>
      </c>
      <c r="U169" s="22">
        <v>0</v>
      </c>
      <c r="V169" s="22">
        <v>0</v>
      </c>
      <c r="W169" s="22">
        <v>83537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106841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101682</v>
      </c>
      <c r="G170" s="22">
        <v>0</v>
      </c>
      <c r="H170" s="22">
        <v>0</v>
      </c>
      <c r="I170" s="22">
        <v>5251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43515</v>
      </c>
      <c r="P170" s="22">
        <v>0</v>
      </c>
      <c r="Q170" s="22">
        <v>0</v>
      </c>
      <c r="R170" s="22">
        <v>0</v>
      </c>
      <c r="S170" s="22">
        <v>0</v>
      </c>
      <c r="T170" s="22">
        <v>8990</v>
      </c>
      <c r="U170" s="22">
        <v>9890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1263348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1432676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11761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13263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25024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13995</v>
      </c>
      <c r="P172" s="22">
        <v>0</v>
      </c>
      <c r="Q172" s="22">
        <v>0</v>
      </c>
      <c r="R172" s="22">
        <v>0</v>
      </c>
      <c r="S172" s="22">
        <v>0</v>
      </c>
      <c r="T172" s="22">
        <v>7440</v>
      </c>
      <c r="U172" s="22">
        <v>6111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6495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34041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46286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86150</v>
      </c>
      <c r="P173" s="22">
        <v>0</v>
      </c>
      <c r="Q173" s="22">
        <v>0</v>
      </c>
      <c r="R173" s="22">
        <v>0</v>
      </c>
      <c r="S173" s="22">
        <v>0</v>
      </c>
      <c r="T173" s="22">
        <v>18744</v>
      </c>
      <c r="U173" s="22">
        <v>18461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169641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33333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6817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5131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45281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43422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33665</v>
      </c>
      <c r="P175" s="22">
        <v>0</v>
      </c>
      <c r="Q175" s="22">
        <v>0</v>
      </c>
      <c r="R175" s="22">
        <v>0</v>
      </c>
      <c r="S175" s="22">
        <v>0</v>
      </c>
      <c r="T175" s="22">
        <v>17049</v>
      </c>
      <c r="U175" s="22">
        <v>51174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54983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200293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68141</v>
      </c>
      <c r="G176" s="22">
        <v>0</v>
      </c>
      <c r="H176" s="22">
        <v>0</v>
      </c>
      <c r="I176" s="22">
        <v>78049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2247</v>
      </c>
      <c r="P176" s="22">
        <v>0</v>
      </c>
      <c r="Q176" s="22">
        <v>0</v>
      </c>
      <c r="R176" s="22">
        <v>0</v>
      </c>
      <c r="S176" s="22">
        <v>0</v>
      </c>
      <c r="T176" s="22">
        <v>10692</v>
      </c>
      <c r="U176" s="22">
        <v>11645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157433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328207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62628</v>
      </c>
      <c r="U177" s="22">
        <v>301104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165136</v>
      </c>
      <c r="AJ177" s="22">
        <v>60940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589808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34869</v>
      </c>
      <c r="G178" s="22">
        <v>0</v>
      </c>
      <c r="H178" s="22">
        <v>0</v>
      </c>
      <c r="I178" s="22">
        <v>9351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87040</v>
      </c>
      <c r="P178" s="22">
        <v>0</v>
      </c>
      <c r="Q178" s="22">
        <v>0</v>
      </c>
      <c r="R178" s="22">
        <v>0</v>
      </c>
      <c r="S178" s="22">
        <v>0</v>
      </c>
      <c r="T178" s="22">
        <v>88579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14185</v>
      </c>
      <c r="AJ178" s="22">
        <v>0</v>
      </c>
      <c r="AK178" s="22">
        <v>0</v>
      </c>
      <c r="AL178" s="22">
        <v>0</v>
      </c>
      <c r="AM178" s="22">
        <v>173</v>
      </c>
      <c r="AN178" s="22">
        <v>0</v>
      </c>
      <c r="AO178" s="22">
        <v>0</v>
      </c>
      <c r="AP178" s="22">
        <v>234197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31409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31409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253249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16095</v>
      </c>
      <c r="P180" s="22">
        <v>0</v>
      </c>
      <c r="Q180" s="22">
        <v>0</v>
      </c>
      <c r="R180" s="22">
        <v>0</v>
      </c>
      <c r="S180" s="22">
        <v>0</v>
      </c>
      <c r="T180" s="22">
        <v>8304</v>
      </c>
      <c r="U180" s="22">
        <v>92932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147641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518221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26178</v>
      </c>
      <c r="S181" s="22">
        <v>0</v>
      </c>
      <c r="T181" s="22">
        <v>0</v>
      </c>
      <c r="U181" s="22">
        <v>513966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62053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602197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127</v>
      </c>
      <c r="J182" s="22">
        <v>0</v>
      </c>
      <c r="K182" s="22">
        <v>0</v>
      </c>
      <c r="L182" s="22">
        <v>0</v>
      </c>
      <c r="M182" s="22">
        <v>0</v>
      </c>
      <c r="N182" s="22">
        <v>539</v>
      </c>
      <c r="O182" s="22">
        <v>15336</v>
      </c>
      <c r="P182" s="22">
        <v>0</v>
      </c>
      <c r="Q182" s="22">
        <v>0</v>
      </c>
      <c r="R182" s="22">
        <v>0</v>
      </c>
      <c r="S182" s="22">
        <v>0</v>
      </c>
      <c r="T182" s="22">
        <v>9272</v>
      </c>
      <c r="U182" s="22">
        <v>38423</v>
      </c>
      <c r="V182" s="22">
        <v>11317</v>
      </c>
      <c r="W182" s="22">
        <v>0</v>
      </c>
      <c r="X182" s="22">
        <v>0</v>
      </c>
      <c r="Y182" s="22">
        <v>0</v>
      </c>
      <c r="Z182" s="22">
        <v>1959</v>
      </c>
      <c r="AA182" s="22">
        <v>0</v>
      </c>
      <c r="AB182" s="22">
        <v>0</v>
      </c>
      <c r="AC182" s="22">
        <v>0</v>
      </c>
      <c r="AD182" s="22">
        <v>4933</v>
      </c>
      <c r="AE182" s="22">
        <v>0</v>
      </c>
      <c r="AF182" s="22">
        <v>0</v>
      </c>
      <c r="AG182" s="22">
        <v>0</v>
      </c>
      <c r="AH182" s="22">
        <v>0</v>
      </c>
      <c r="AI182" s="22">
        <v>63682</v>
      </c>
      <c r="AJ182" s="22">
        <v>12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145600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50258</v>
      </c>
      <c r="P183" s="22">
        <v>0</v>
      </c>
      <c r="Q183" s="22">
        <v>0</v>
      </c>
      <c r="R183" s="22">
        <v>0</v>
      </c>
      <c r="S183" s="22">
        <v>0</v>
      </c>
      <c r="T183" s="22">
        <v>4116</v>
      </c>
      <c r="U183" s="22">
        <v>6232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9584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70190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5035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32729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37764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806</v>
      </c>
      <c r="P185" s="22">
        <v>0</v>
      </c>
      <c r="Q185" s="22">
        <v>0</v>
      </c>
      <c r="R185" s="22">
        <v>0</v>
      </c>
      <c r="S185" s="22">
        <v>0</v>
      </c>
      <c r="T185" s="22">
        <v>5080</v>
      </c>
      <c r="U185" s="22">
        <v>6208</v>
      </c>
      <c r="V185" s="22">
        <v>4211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607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16912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4691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30207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6560</v>
      </c>
      <c r="AJ186" s="22">
        <v>8312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49770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1140</v>
      </c>
      <c r="G187" s="22">
        <v>0</v>
      </c>
      <c r="H187" s="22">
        <v>0</v>
      </c>
      <c r="I187" s="22">
        <v>25276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63399</v>
      </c>
      <c r="P187" s="22">
        <v>0</v>
      </c>
      <c r="Q187" s="22">
        <v>0</v>
      </c>
      <c r="R187" s="22">
        <v>0</v>
      </c>
      <c r="S187" s="22">
        <v>0</v>
      </c>
      <c r="T187" s="22">
        <v>138594</v>
      </c>
      <c r="U187" s="22">
        <v>19710</v>
      </c>
      <c r="V187" s="22">
        <v>13974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8325</v>
      </c>
      <c r="AF187" s="22">
        <v>0</v>
      </c>
      <c r="AG187" s="22">
        <v>0</v>
      </c>
      <c r="AH187" s="22">
        <v>0</v>
      </c>
      <c r="AI187" s="22">
        <v>1600</v>
      </c>
      <c r="AJ187" s="22">
        <v>1755</v>
      </c>
      <c r="AK187" s="22">
        <v>0</v>
      </c>
      <c r="AL187" s="22">
        <v>0</v>
      </c>
      <c r="AM187" s="22">
        <v>4250</v>
      </c>
      <c r="AN187" s="22">
        <v>0</v>
      </c>
      <c r="AO187" s="22">
        <v>0</v>
      </c>
      <c r="AP187" s="22">
        <v>278023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1134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1134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68295</v>
      </c>
      <c r="P189" s="22">
        <v>0</v>
      </c>
      <c r="Q189" s="22">
        <v>0</v>
      </c>
      <c r="R189" s="22">
        <v>11740</v>
      </c>
      <c r="S189" s="22">
        <v>0</v>
      </c>
      <c r="T189" s="22">
        <v>27855</v>
      </c>
      <c r="U189" s="22">
        <v>20766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25204</v>
      </c>
      <c r="AB189" s="22">
        <v>0</v>
      </c>
      <c r="AC189" s="22">
        <v>0</v>
      </c>
      <c r="AD189" s="22">
        <v>14570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168430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47155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37350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24580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64486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173571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8943</v>
      </c>
      <c r="AE191" s="22">
        <v>0</v>
      </c>
      <c r="AF191" s="22">
        <v>0</v>
      </c>
      <c r="AG191" s="22">
        <v>0</v>
      </c>
      <c r="AH191" s="22">
        <v>0</v>
      </c>
      <c r="AI191" s="22">
        <v>52828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61771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1033</v>
      </c>
      <c r="O192" s="22">
        <v>25883</v>
      </c>
      <c r="P192" s="22">
        <v>0</v>
      </c>
      <c r="Q192" s="22">
        <v>0</v>
      </c>
      <c r="R192" s="22">
        <v>523</v>
      </c>
      <c r="S192" s="22">
        <v>0</v>
      </c>
      <c r="T192" s="22">
        <v>22095</v>
      </c>
      <c r="U192" s="22">
        <v>115395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10453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175382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2648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4220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6868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703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102568</v>
      </c>
      <c r="P195" s="22">
        <v>0</v>
      </c>
      <c r="Q195" s="22">
        <v>0</v>
      </c>
      <c r="R195" s="22">
        <v>0</v>
      </c>
      <c r="S195" s="22">
        <v>0</v>
      </c>
      <c r="T195" s="22">
        <v>19350</v>
      </c>
      <c r="U195" s="22">
        <v>17839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23386</v>
      </c>
      <c r="AE195" s="22">
        <v>0</v>
      </c>
      <c r="AF195" s="22">
        <v>0</v>
      </c>
      <c r="AG195" s="22">
        <v>0</v>
      </c>
      <c r="AH195" s="22">
        <v>0</v>
      </c>
      <c r="AI195" s="22">
        <v>27657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191503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90545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61555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333357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485457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1395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12354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13749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25549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6198</v>
      </c>
      <c r="U199" s="22">
        <v>6067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37814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5998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5998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4300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4300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1356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1356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23850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23850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8774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8774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1566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1566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133</v>
      </c>
      <c r="O207" s="22">
        <v>7324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756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3353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11566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108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108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544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544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2729</v>
      </c>
      <c r="U210" s="22">
        <v>1154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3883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2934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559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3493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1803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2319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4122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92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2789</v>
      </c>
      <c r="U214" s="22">
        <v>3738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21678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28297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846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846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2720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2720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1452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1452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5987</v>
      </c>
      <c r="U222" s="22">
        <v>1291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88845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96123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666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666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236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23</v>
      </c>
      <c r="O228" s="22">
        <v>4050</v>
      </c>
      <c r="P228" s="22">
        <v>0</v>
      </c>
      <c r="Q228" s="22">
        <v>0</v>
      </c>
      <c r="R228" s="22">
        <v>0</v>
      </c>
      <c r="S228" s="22">
        <v>0</v>
      </c>
      <c r="T228" s="22">
        <v>1774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1846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7929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1262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1262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2859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20454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23313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2716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20854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14048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37618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7648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7648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13087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13087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30144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30144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6489</v>
      </c>
      <c r="P241" s="22">
        <v>0</v>
      </c>
      <c r="Q241" s="22">
        <v>0</v>
      </c>
      <c r="R241" s="22">
        <v>1446</v>
      </c>
      <c r="S241" s="22">
        <v>0</v>
      </c>
      <c r="T241" s="22">
        <v>3016</v>
      </c>
      <c r="U241" s="22">
        <v>6021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510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17482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4682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4682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3876</v>
      </c>
      <c r="J243" s="22">
        <v>0</v>
      </c>
      <c r="K243" s="22">
        <v>0</v>
      </c>
      <c r="L243" s="22">
        <v>0</v>
      </c>
      <c r="M243" s="22">
        <v>0</v>
      </c>
      <c r="N243" s="22">
        <v>331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4207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1678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1678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8670</v>
      </c>
      <c r="U252" s="22">
        <v>1077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9747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8291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8291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2174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11420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7012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20606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4955</v>
      </c>
      <c r="P256" s="22">
        <v>0</v>
      </c>
      <c r="Q256" s="22">
        <v>0</v>
      </c>
      <c r="R256" s="22">
        <v>0</v>
      </c>
      <c r="S256" s="22">
        <v>0</v>
      </c>
      <c r="T256" s="22">
        <v>2849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7804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19033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4824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4596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5172</v>
      </c>
      <c r="AP257" s="22">
        <v>33625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5372</v>
      </c>
      <c r="P258" s="22">
        <v>0</v>
      </c>
      <c r="Q258" s="22">
        <v>0</v>
      </c>
      <c r="R258" s="22">
        <v>0</v>
      </c>
      <c r="S258" s="22">
        <v>0</v>
      </c>
      <c r="T258" s="22">
        <v>2731</v>
      </c>
      <c r="U258" s="22">
        <v>13636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21739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1335</v>
      </c>
      <c r="P259" s="22">
        <v>0</v>
      </c>
      <c r="Q259" s="22">
        <v>0</v>
      </c>
      <c r="R259" s="22">
        <v>0</v>
      </c>
      <c r="S259" s="22">
        <v>0</v>
      </c>
      <c r="T259" s="22">
        <v>1342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2677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4730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3225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7725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15680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1216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1216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5444</v>
      </c>
      <c r="P263" s="22">
        <v>0</v>
      </c>
      <c r="Q263" s="22">
        <v>0</v>
      </c>
      <c r="R263" s="22">
        <v>0</v>
      </c>
      <c r="S263" s="22">
        <v>0</v>
      </c>
      <c r="T263" s="22">
        <v>1875</v>
      </c>
      <c r="U263" s="22">
        <v>1684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9003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14006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14006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5885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5885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1145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742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1887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16414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16414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2509</v>
      </c>
      <c r="P270" s="22">
        <v>0</v>
      </c>
      <c r="Q270" s="22">
        <v>0</v>
      </c>
      <c r="R270" s="22">
        <v>0</v>
      </c>
      <c r="S270" s="22">
        <v>0</v>
      </c>
      <c r="T270" s="22">
        <v>15971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18480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16414</v>
      </c>
      <c r="P273" s="22">
        <v>0</v>
      </c>
      <c r="Q273" s="22">
        <v>0</v>
      </c>
      <c r="R273" s="22">
        <v>0</v>
      </c>
      <c r="S273" s="22">
        <v>0</v>
      </c>
      <c r="T273" s="22">
        <v>4900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21314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5082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1609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6691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6437</v>
      </c>
      <c r="U276" s="22">
        <v>6438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12875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4256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6527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10783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2837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2837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19852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35308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55160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13659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10815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24474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71</v>
      </c>
      <c r="P281" s="22">
        <v>0</v>
      </c>
      <c r="Q281" s="22">
        <v>0</v>
      </c>
      <c r="R281" s="22">
        <v>0</v>
      </c>
      <c r="S281" s="22">
        <v>0</v>
      </c>
      <c r="T281" s="22">
        <v>357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428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1996</v>
      </c>
      <c r="S282" s="22">
        <v>0</v>
      </c>
      <c r="T282" s="22">
        <v>20205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22201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248</v>
      </c>
      <c r="P284" s="22">
        <v>0</v>
      </c>
      <c r="Q284" s="22">
        <v>0</v>
      </c>
      <c r="R284" s="22">
        <v>0</v>
      </c>
      <c r="S284" s="22">
        <v>0</v>
      </c>
      <c r="T284" s="22">
        <v>354</v>
      </c>
      <c r="U284" s="22">
        <v>354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484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1440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16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5010</v>
      </c>
      <c r="P285" s="22">
        <v>0</v>
      </c>
      <c r="Q285" s="22">
        <v>0</v>
      </c>
      <c r="R285" s="22">
        <v>0</v>
      </c>
      <c r="S285" s="22">
        <v>0</v>
      </c>
      <c r="T285" s="22">
        <v>8105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13131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9616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9616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2727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2727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1924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1924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1517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1517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5272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5272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2573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2573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2324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2324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10694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10694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30267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30267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BD142-447D-4521-885C-211A816156CE}">
  <dimension ref="A1:L354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1117</v>
      </c>
      <c r="D1" s="20" t="s">
        <v>1118</v>
      </c>
    </row>
    <row r="2" spans="1:1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1119</v>
      </c>
      <c r="F2" s="21" t="s">
        <v>1120</v>
      </c>
      <c r="G2" s="21" t="s">
        <v>1121</v>
      </c>
      <c r="H2" s="21" t="s">
        <v>1122</v>
      </c>
      <c r="I2" s="21" t="s">
        <v>1123</v>
      </c>
      <c r="J2" s="21" t="s">
        <v>1124</v>
      </c>
      <c r="K2" s="21" t="s">
        <v>1125</v>
      </c>
      <c r="L2" s="21" t="s">
        <v>1126</v>
      </c>
    </row>
    <row r="3" spans="1:12" x14ac:dyDescent="0.25">
      <c r="A3" s="21"/>
      <c r="B3" s="21"/>
      <c r="C3" s="21"/>
      <c r="D3" s="21" t="s">
        <v>88</v>
      </c>
      <c r="E3" s="21" t="s">
        <v>1127</v>
      </c>
      <c r="F3" s="21" t="s">
        <v>1128</v>
      </c>
      <c r="G3" s="21" t="s">
        <v>1129</v>
      </c>
      <c r="H3" s="21" t="s">
        <v>1130</v>
      </c>
      <c r="I3" s="21" t="s">
        <v>1131</v>
      </c>
      <c r="J3" s="21" t="s">
        <v>1132</v>
      </c>
      <c r="K3" s="21" t="s">
        <v>1133</v>
      </c>
      <c r="L3" s="21" t="s">
        <v>1134</v>
      </c>
    </row>
    <row r="4" spans="1:1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5914264231</v>
      </c>
      <c r="F4" s="22">
        <v>49006500</v>
      </c>
      <c r="G4" s="22">
        <v>4429500</v>
      </c>
      <c r="H4" s="22">
        <v>837662588</v>
      </c>
      <c r="I4" s="22">
        <v>5021791743</v>
      </c>
      <c r="J4" s="22">
        <v>779600</v>
      </c>
      <c r="K4" s="22">
        <v>594300</v>
      </c>
      <c r="L4" s="22"/>
    </row>
    <row r="5" spans="1:1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1281572039</v>
      </c>
      <c r="F5" s="22">
        <v>27484600</v>
      </c>
      <c r="G5" s="22">
        <v>2350640</v>
      </c>
      <c r="H5" s="22">
        <v>296464963</v>
      </c>
      <c r="I5" s="22">
        <v>954527666</v>
      </c>
      <c r="J5" s="22">
        <v>203870</v>
      </c>
      <c r="K5" s="22">
        <v>540300</v>
      </c>
      <c r="L5" s="22"/>
    </row>
    <row r="6" spans="1:1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224797544995</v>
      </c>
      <c r="F6" s="22">
        <v>1786267290</v>
      </c>
      <c r="G6" s="22">
        <v>282073120</v>
      </c>
      <c r="H6" s="22">
        <v>53476560676</v>
      </c>
      <c r="I6" s="22">
        <v>169013110813</v>
      </c>
      <c r="J6" s="22">
        <v>12019563</v>
      </c>
      <c r="K6" s="22">
        <v>227513533</v>
      </c>
      <c r="L6" s="22"/>
    </row>
    <row r="7" spans="1:1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2387224502</v>
      </c>
      <c r="F7" s="22">
        <v>26491000</v>
      </c>
      <c r="G7" s="22">
        <v>66562540</v>
      </c>
      <c r="H7" s="22">
        <v>429817424</v>
      </c>
      <c r="I7" s="22">
        <v>1863594648</v>
      </c>
      <c r="J7" s="22">
        <v>449660</v>
      </c>
      <c r="K7" s="22">
        <v>309230</v>
      </c>
      <c r="L7" s="22"/>
    </row>
    <row r="8" spans="1:1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1645168966</v>
      </c>
      <c r="F8" s="22">
        <v>21434310</v>
      </c>
      <c r="G8" s="22">
        <v>1004260</v>
      </c>
      <c r="H8" s="22">
        <v>343538101</v>
      </c>
      <c r="I8" s="22">
        <v>1278980095</v>
      </c>
      <c r="J8" s="22">
        <v>212200</v>
      </c>
      <c r="K8" s="22"/>
      <c r="L8" s="22"/>
    </row>
    <row r="9" spans="1:1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136208858337</v>
      </c>
      <c r="F9" s="22">
        <v>1514363180</v>
      </c>
      <c r="G9" s="22">
        <v>917190374</v>
      </c>
      <c r="H9" s="22">
        <v>33034158557</v>
      </c>
      <c r="I9" s="22">
        <v>100697025808</v>
      </c>
      <c r="J9" s="22">
        <v>34124315</v>
      </c>
      <c r="K9" s="22">
        <v>11794103</v>
      </c>
      <c r="L9" s="22">
        <v>202000</v>
      </c>
    </row>
    <row r="10" spans="1:1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4324063611</v>
      </c>
      <c r="F10" s="22">
        <v>108343640</v>
      </c>
      <c r="G10" s="22">
        <v>1229522260</v>
      </c>
      <c r="H10" s="22">
        <v>672982966</v>
      </c>
      <c r="I10" s="22">
        <v>2310918545</v>
      </c>
      <c r="J10" s="22">
        <v>1280400</v>
      </c>
      <c r="K10" s="22">
        <v>1015800</v>
      </c>
      <c r="L10" s="22"/>
    </row>
    <row r="11" spans="1:1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7495177294</v>
      </c>
      <c r="F11" s="22">
        <v>124156700</v>
      </c>
      <c r="G11" s="22">
        <v>42073300</v>
      </c>
      <c r="H11" s="22">
        <v>2001367735</v>
      </c>
      <c r="I11" s="22">
        <v>5326001459</v>
      </c>
      <c r="J11" s="22">
        <v>1184400</v>
      </c>
      <c r="K11" s="22">
        <v>393700</v>
      </c>
      <c r="L11" s="22"/>
    </row>
    <row r="12" spans="1:1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1383733323</v>
      </c>
      <c r="F12" s="22">
        <v>15404060</v>
      </c>
      <c r="G12" s="22">
        <v>1647460</v>
      </c>
      <c r="H12" s="22">
        <v>176587349</v>
      </c>
      <c r="I12" s="22">
        <v>1189260634</v>
      </c>
      <c r="J12" s="22">
        <v>482290</v>
      </c>
      <c r="K12" s="22">
        <v>351530</v>
      </c>
      <c r="L12" s="22"/>
    </row>
    <row r="13" spans="1:1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3513780292</v>
      </c>
      <c r="F13" s="22">
        <v>33979860</v>
      </c>
      <c r="G13" s="22">
        <v>7991180</v>
      </c>
      <c r="H13" s="22">
        <v>853857827</v>
      </c>
      <c r="I13" s="22">
        <v>2614982215</v>
      </c>
      <c r="J13" s="22">
        <v>2264420</v>
      </c>
      <c r="K13" s="22">
        <v>704790</v>
      </c>
      <c r="L13" s="22"/>
    </row>
    <row r="14" spans="1:1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10664163283</v>
      </c>
      <c r="F14" s="22">
        <v>136457630</v>
      </c>
      <c r="G14" s="22">
        <v>166786000</v>
      </c>
      <c r="H14" s="22">
        <v>1669397643</v>
      </c>
      <c r="I14" s="22">
        <v>8687276410</v>
      </c>
      <c r="J14" s="22">
        <v>2300800</v>
      </c>
      <c r="K14" s="22">
        <v>1944800</v>
      </c>
      <c r="L14" s="22"/>
    </row>
    <row r="15" spans="1:12" x14ac:dyDescent="0.25">
      <c r="A15" s="22" t="s">
        <v>122</v>
      </c>
      <c r="B15" s="22" t="s">
        <v>123</v>
      </c>
      <c r="C15" s="22" t="s">
        <v>1135</v>
      </c>
      <c r="D15" s="22" t="s">
        <v>1136</v>
      </c>
      <c r="E15" s="22">
        <v>2379164847</v>
      </c>
      <c r="F15" s="22">
        <v>43765370</v>
      </c>
      <c r="G15" s="22">
        <v>103401520</v>
      </c>
      <c r="H15" s="22">
        <v>597774227</v>
      </c>
      <c r="I15" s="22">
        <v>1633946100</v>
      </c>
      <c r="J15" s="22">
        <v>148160</v>
      </c>
      <c r="K15" s="22">
        <v>129470</v>
      </c>
      <c r="L15" s="22"/>
    </row>
    <row r="16" spans="1:12" x14ac:dyDescent="0.25">
      <c r="A16" s="22" t="s">
        <v>122</v>
      </c>
      <c r="B16" s="22" t="s">
        <v>123</v>
      </c>
      <c r="C16" s="22" t="s">
        <v>146</v>
      </c>
      <c r="D16" s="22" t="s">
        <v>147</v>
      </c>
      <c r="E16" s="22">
        <v>8111531020</v>
      </c>
      <c r="F16" s="22">
        <v>251481580</v>
      </c>
      <c r="G16" s="22">
        <v>258206790</v>
      </c>
      <c r="H16" s="22">
        <v>1242214125</v>
      </c>
      <c r="I16" s="22">
        <v>6354665775</v>
      </c>
      <c r="J16" s="22">
        <v>2310960</v>
      </c>
      <c r="K16" s="22">
        <v>2651790</v>
      </c>
      <c r="L16" s="22"/>
    </row>
    <row r="17" spans="1:12" x14ac:dyDescent="0.25">
      <c r="A17" s="22" t="s">
        <v>122</v>
      </c>
      <c r="B17" s="22" t="s">
        <v>123</v>
      </c>
      <c r="C17" s="22" t="s">
        <v>148</v>
      </c>
      <c r="D17" s="22" t="s">
        <v>149</v>
      </c>
      <c r="E17" s="22">
        <v>12841205059</v>
      </c>
      <c r="F17" s="22">
        <v>112829270</v>
      </c>
      <c r="G17" s="22">
        <v>39301300</v>
      </c>
      <c r="H17" s="22">
        <v>2740696636</v>
      </c>
      <c r="I17" s="22">
        <v>9947603993</v>
      </c>
      <c r="J17" s="22">
        <v>540260</v>
      </c>
      <c r="K17" s="22">
        <v>233600</v>
      </c>
      <c r="L17" s="22"/>
    </row>
    <row r="18" spans="1:12" x14ac:dyDescent="0.25">
      <c r="A18" s="22" t="s">
        <v>122</v>
      </c>
      <c r="B18" s="22" t="s">
        <v>123</v>
      </c>
      <c r="C18" s="22" t="s">
        <v>150</v>
      </c>
      <c r="D18" s="22" t="s">
        <v>151</v>
      </c>
      <c r="E18" s="22">
        <v>3492386304</v>
      </c>
      <c r="F18" s="22">
        <v>31743230</v>
      </c>
      <c r="G18" s="22"/>
      <c r="H18" s="22">
        <v>474032777</v>
      </c>
      <c r="I18" s="22">
        <v>2985127497</v>
      </c>
      <c r="J18" s="22">
        <v>780800</v>
      </c>
      <c r="K18" s="22">
        <v>702000</v>
      </c>
      <c r="L18" s="22"/>
    </row>
    <row r="19" spans="1:12" x14ac:dyDescent="0.25">
      <c r="A19" s="22" t="s">
        <v>122</v>
      </c>
      <c r="B19" s="22" t="s">
        <v>123</v>
      </c>
      <c r="C19" s="22" t="s">
        <v>152</v>
      </c>
      <c r="D19" s="22" t="s">
        <v>153</v>
      </c>
      <c r="E19" s="22">
        <v>9665070892</v>
      </c>
      <c r="F19" s="22">
        <v>80571180</v>
      </c>
      <c r="G19" s="22">
        <v>15833300</v>
      </c>
      <c r="H19" s="22">
        <v>951702891</v>
      </c>
      <c r="I19" s="22">
        <v>8614571061</v>
      </c>
      <c r="J19" s="22">
        <v>2239660</v>
      </c>
      <c r="K19" s="22">
        <v>152800</v>
      </c>
      <c r="L19" s="22"/>
    </row>
    <row r="20" spans="1:12" x14ac:dyDescent="0.25">
      <c r="A20" s="22" t="s">
        <v>122</v>
      </c>
      <c r="B20" s="22" t="s">
        <v>123</v>
      </c>
      <c r="C20" s="22" t="s">
        <v>154</v>
      </c>
      <c r="D20" s="22" t="s">
        <v>155</v>
      </c>
      <c r="E20" s="22">
        <v>1323249285</v>
      </c>
      <c r="F20" s="22">
        <v>20727370</v>
      </c>
      <c r="G20" s="22"/>
      <c r="H20" s="22">
        <v>179701948</v>
      </c>
      <c r="I20" s="22">
        <v>1118823017</v>
      </c>
      <c r="J20" s="22">
        <v>3538070</v>
      </c>
      <c r="K20" s="22">
        <v>458880</v>
      </c>
      <c r="L20" s="22"/>
    </row>
    <row r="21" spans="1:12" x14ac:dyDescent="0.25">
      <c r="A21" s="22" t="s">
        <v>122</v>
      </c>
      <c r="B21" s="22" t="s">
        <v>156</v>
      </c>
      <c r="C21" s="22" t="s">
        <v>157</v>
      </c>
      <c r="D21" s="22" t="s">
        <v>158</v>
      </c>
      <c r="E21" s="22">
        <v>1009182708</v>
      </c>
      <c r="F21" s="22">
        <v>63280030</v>
      </c>
      <c r="G21" s="22">
        <v>22943350</v>
      </c>
      <c r="H21" s="22">
        <v>95122238</v>
      </c>
      <c r="I21" s="22">
        <v>827180590</v>
      </c>
      <c r="J21" s="22">
        <v>656500</v>
      </c>
      <c r="K21" s="22"/>
      <c r="L21" s="22"/>
    </row>
    <row r="22" spans="1:12" x14ac:dyDescent="0.25">
      <c r="A22" s="22" t="s">
        <v>122</v>
      </c>
      <c r="B22" s="22" t="s">
        <v>156</v>
      </c>
      <c r="C22" s="22" t="s">
        <v>159</v>
      </c>
      <c r="D22" s="22" t="s">
        <v>160</v>
      </c>
      <c r="E22" s="22">
        <v>1189409555</v>
      </c>
      <c r="F22" s="22">
        <v>47935540</v>
      </c>
      <c r="G22" s="22">
        <v>2867200</v>
      </c>
      <c r="H22" s="22">
        <v>470214581</v>
      </c>
      <c r="I22" s="22">
        <v>658833734</v>
      </c>
      <c r="J22" s="22"/>
      <c r="K22" s="22">
        <v>9558500</v>
      </c>
      <c r="L22" s="22"/>
    </row>
    <row r="23" spans="1:12" x14ac:dyDescent="0.25">
      <c r="A23" s="22" t="s">
        <v>122</v>
      </c>
      <c r="B23" s="22" t="s">
        <v>156</v>
      </c>
      <c r="C23" s="22" t="s">
        <v>161</v>
      </c>
      <c r="D23" s="22" t="s">
        <v>162</v>
      </c>
      <c r="E23" s="22">
        <v>2395769040</v>
      </c>
      <c r="F23" s="22">
        <v>1284629630</v>
      </c>
      <c r="G23" s="22">
        <v>445515770</v>
      </c>
      <c r="H23" s="22">
        <v>202651250</v>
      </c>
      <c r="I23" s="22">
        <v>417180000</v>
      </c>
      <c r="J23" s="22">
        <v>42821420</v>
      </c>
      <c r="K23" s="22">
        <v>2970970</v>
      </c>
      <c r="L23" s="22"/>
    </row>
    <row r="24" spans="1:12" x14ac:dyDescent="0.25">
      <c r="A24" s="22" t="s">
        <v>122</v>
      </c>
      <c r="B24" s="22" t="s">
        <v>156</v>
      </c>
      <c r="C24" s="22" t="s">
        <v>163</v>
      </c>
      <c r="D24" s="22" t="s">
        <v>164</v>
      </c>
      <c r="E24" s="22">
        <v>24677471408</v>
      </c>
      <c r="F24" s="22">
        <v>679640160</v>
      </c>
      <c r="G24" s="22">
        <v>6799797000</v>
      </c>
      <c r="H24" s="22">
        <v>2729347054</v>
      </c>
      <c r="I24" s="22">
        <v>14424999674</v>
      </c>
      <c r="J24" s="22">
        <v>34303520</v>
      </c>
      <c r="K24" s="22">
        <v>9384000</v>
      </c>
      <c r="L24" s="22"/>
    </row>
    <row r="25" spans="1:12" x14ac:dyDescent="0.25">
      <c r="A25" s="22" t="s">
        <v>122</v>
      </c>
      <c r="B25" s="22" t="s">
        <v>156</v>
      </c>
      <c r="C25" s="22" t="s">
        <v>165</v>
      </c>
      <c r="D25" s="22" t="s">
        <v>166</v>
      </c>
      <c r="E25" s="22">
        <v>33523039924</v>
      </c>
      <c r="F25" s="22">
        <v>2063742500</v>
      </c>
      <c r="G25" s="22">
        <v>15268206715</v>
      </c>
      <c r="H25" s="22">
        <v>3752363019</v>
      </c>
      <c r="I25" s="22">
        <v>12438727690</v>
      </c>
      <c r="J25" s="22"/>
      <c r="K25" s="22"/>
      <c r="L25" s="22"/>
    </row>
    <row r="26" spans="1:12" x14ac:dyDescent="0.25">
      <c r="A26" s="22" t="s">
        <v>122</v>
      </c>
      <c r="B26" s="22" t="s">
        <v>167</v>
      </c>
      <c r="C26" s="22" t="s">
        <v>168</v>
      </c>
      <c r="D26" s="22" t="s">
        <v>169</v>
      </c>
      <c r="E26" s="22">
        <v>106741200</v>
      </c>
      <c r="F26" s="22">
        <v>33467870</v>
      </c>
      <c r="G26" s="22">
        <v>17803230</v>
      </c>
      <c r="H26" s="22">
        <v>5754134</v>
      </c>
      <c r="I26" s="22">
        <v>16811276</v>
      </c>
      <c r="J26" s="22">
        <v>32904690</v>
      </c>
      <c r="K26" s="22"/>
      <c r="L26" s="22"/>
    </row>
    <row r="27" spans="1:12" x14ac:dyDescent="0.25">
      <c r="A27" s="22" t="s">
        <v>122</v>
      </c>
      <c r="B27" s="22" t="s">
        <v>167</v>
      </c>
      <c r="C27" s="22" t="s">
        <v>170</v>
      </c>
      <c r="D27" s="22" t="s">
        <v>171</v>
      </c>
      <c r="E27" s="22">
        <v>1766559798</v>
      </c>
      <c r="F27" s="22">
        <v>512501840</v>
      </c>
      <c r="G27" s="22">
        <v>386903760</v>
      </c>
      <c r="H27" s="22">
        <v>144904199</v>
      </c>
      <c r="I27" s="22">
        <v>654015109</v>
      </c>
      <c r="J27" s="22">
        <v>67182640</v>
      </c>
      <c r="K27" s="22">
        <v>1052250</v>
      </c>
      <c r="L27" s="22"/>
    </row>
    <row r="28" spans="1:12" x14ac:dyDescent="0.25">
      <c r="A28" s="22" t="s">
        <v>122</v>
      </c>
      <c r="B28" s="22" t="s">
        <v>167</v>
      </c>
      <c r="C28" s="22" t="s">
        <v>172</v>
      </c>
      <c r="D28" s="22" t="s">
        <v>173</v>
      </c>
      <c r="E28" s="22">
        <v>788501001</v>
      </c>
      <c r="F28" s="22">
        <v>162938530</v>
      </c>
      <c r="G28" s="22">
        <v>44475520</v>
      </c>
      <c r="H28" s="22">
        <v>31972840</v>
      </c>
      <c r="I28" s="22">
        <v>488633091</v>
      </c>
      <c r="J28" s="22">
        <v>60481020</v>
      </c>
      <c r="K28" s="22"/>
      <c r="L28" s="22"/>
    </row>
    <row r="29" spans="1:12" x14ac:dyDescent="0.25">
      <c r="A29" s="22" t="s">
        <v>122</v>
      </c>
      <c r="B29" s="22" t="s">
        <v>167</v>
      </c>
      <c r="C29" s="22" t="s">
        <v>174</v>
      </c>
      <c r="D29" s="22" t="s">
        <v>175</v>
      </c>
      <c r="E29" s="22">
        <v>1110480312</v>
      </c>
      <c r="F29" s="22">
        <v>358117520</v>
      </c>
      <c r="G29" s="22">
        <v>122403740</v>
      </c>
      <c r="H29" s="22">
        <v>46857300</v>
      </c>
      <c r="I29" s="22">
        <v>446173971</v>
      </c>
      <c r="J29" s="22">
        <v>114611651</v>
      </c>
      <c r="K29" s="22">
        <v>22316130</v>
      </c>
      <c r="L29" s="22"/>
    </row>
    <row r="30" spans="1:12" x14ac:dyDescent="0.25">
      <c r="A30" s="22" t="s">
        <v>122</v>
      </c>
      <c r="B30" s="22" t="s">
        <v>167</v>
      </c>
      <c r="C30" s="22" t="s">
        <v>176</v>
      </c>
      <c r="D30" s="22" t="s">
        <v>177</v>
      </c>
      <c r="E30" s="22">
        <v>1670376248</v>
      </c>
      <c r="F30" s="22">
        <v>944522660</v>
      </c>
      <c r="G30" s="22">
        <v>340112390</v>
      </c>
      <c r="H30" s="22">
        <v>111729363</v>
      </c>
      <c r="I30" s="22">
        <v>236373915</v>
      </c>
      <c r="J30" s="22">
        <v>35730620</v>
      </c>
      <c r="K30" s="22">
        <v>1907300</v>
      </c>
      <c r="L30" s="22"/>
    </row>
    <row r="31" spans="1:12" x14ac:dyDescent="0.25">
      <c r="A31" s="22" t="s">
        <v>122</v>
      </c>
      <c r="B31" s="22" t="s">
        <v>167</v>
      </c>
      <c r="C31" s="22" t="s">
        <v>178</v>
      </c>
      <c r="D31" s="22" t="s">
        <v>179</v>
      </c>
      <c r="E31" s="22">
        <v>1000583208</v>
      </c>
      <c r="F31" s="22">
        <v>138320860</v>
      </c>
      <c r="G31" s="22">
        <v>234329500</v>
      </c>
      <c r="H31" s="22">
        <v>185745988</v>
      </c>
      <c r="I31" s="22">
        <v>431048430</v>
      </c>
      <c r="J31" s="22">
        <v>5333890</v>
      </c>
      <c r="K31" s="22">
        <v>5804540</v>
      </c>
      <c r="L31" s="22"/>
    </row>
    <row r="32" spans="1:12" x14ac:dyDescent="0.25">
      <c r="A32" s="22" t="s">
        <v>122</v>
      </c>
      <c r="B32" s="22" t="s">
        <v>167</v>
      </c>
      <c r="C32" s="22" t="s">
        <v>180</v>
      </c>
      <c r="D32" s="22" t="s">
        <v>181</v>
      </c>
      <c r="E32" s="22">
        <v>394559368</v>
      </c>
      <c r="F32" s="22">
        <v>197788170</v>
      </c>
      <c r="G32" s="22">
        <v>93297440</v>
      </c>
      <c r="H32" s="22">
        <v>21677251</v>
      </c>
      <c r="I32" s="22">
        <v>32583657</v>
      </c>
      <c r="J32" s="22">
        <v>49046360</v>
      </c>
      <c r="K32" s="22">
        <v>166490</v>
      </c>
      <c r="L32" s="22"/>
    </row>
    <row r="33" spans="1:12" x14ac:dyDescent="0.25">
      <c r="A33" s="22" t="s">
        <v>122</v>
      </c>
      <c r="B33" s="22" t="s">
        <v>167</v>
      </c>
      <c r="C33" s="22" t="s">
        <v>182</v>
      </c>
      <c r="D33" s="22" t="s">
        <v>183</v>
      </c>
      <c r="E33" s="22">
        <v>4121742409</v>
      </c>
      <c r="F33" s="22">
        <v>1497226180</v>
      </c>
      <c r="G33" s="22">
        <v>1106282710</v>
      </c>
      <c r="H33" s="22">
        <v>279716990</v>
      </c>
      <c r="I33" s="22">
        <v>1174396549</v>
      </c>
      <c r="J33" s="22">
        <v>64119980</v>
      </c>
      <c r="K33" s="22"/>
      <c r="L33" s="22"/>
    </row>
    <row r="34" spans="1:12" x14ac:dyDescent="0.25">
      <c r="A34" s="22" t="s">
        <v>122</v>
      </c>
      <c r="B34" s="22" t="s">
        <v>167</v>
      </c>
      <c r="C34" s="22" t="s">
        <v>184</v>
      </c>
      <c r="D34" s="22" t="s">
        <v>185</v>
      </c>
      <c r="E34" s="22">
        <v>3122664957</v>
      </c>
      <c r="F34" s="22">
        <v>1590789660</v>
      </c>
      <c r="G34" s="22">
        <v>525060850</v>
      </c>
      <c r="H34" s="22">
        <v>225604578</v>
      </c>
      <c r="I34" s="22">
        <v>757113269</v>
      </c>
      <c r="J34" s="22">
        <v>24096600</v>
      </c>
      <c r="K34" s="22"/>
      <c r="L34" s="22"/>
    </row>
    <row r="35" spans="1:12" x14ac:dyDescent="0.25">
      <c r="A35" s="22" t="s">
        <v>122</v>
      </c>
      <c r="B35" s="22" t="s">
        <v>167</v>
      </c>
      <c r="C35" s="22" t="s">
        <v>186</v>
      </c>
      <c r="D35" s="22" t="s">
        <v>187</v>
      </c>
      <c r="E35" s="22">
        <v>1586238841</v>
      </c>
      <c r="F35" s="22">
        <v>417109660</v>
      </c>
      <c r="G35" s="22">
        <v>146595830</v>
      </c>
      <c r="H35" s="22">
        <v>88299737</v>
      </c>
      <c r="I35" s="22">
        <v>789363834</v>
      </c>
      <c r="J35" s="22">
        <v>142004870</v>
      </c>
      <c r="K35" s="22">
        <v>2864910</v>
      </c>
      <c r="L35" s="22"/>
    </row>
    <row r="36" spans="1:12" x14ac:dyDescent="0.25">
      <c r="A36" s="22" t="s">
        <v>122</v>
      </c>
      <c r="B36" s="22" t="s">
        <v>167</v>
      </c>
      <c r="C36" s="22" t="s">
        <v>188</v>
      </c>
      <c r="D36" s="22" t="s">
        <v>189</v>
      </c>
      <c r="E36" s="22">
        <v>534723494</v>
      </c>
      <c r="F36" s="22">
        <v>120409130</v>
      </c>
      <c r="G36" s="22">
        <v>19540550</v>
      </c>
      <c r="H36" s="22">
        <v>17176762</v>
      </c>
      <c r="I36" s="22">
        <v>276434112</v>
      </c>
      <c r="J36" s="22">
        <v>101162940</v>
      </c>
      <c r="K36" s="22"/>
      <c r="L36" s="22"/>
    </row>
    <row r="37" spans="1:12" x14ac:dyDescent="0.25">
      <c r="A37" s="22" t="s">
        <v>122</v>
      </c>
      <c r="B37" s="22" t="s">
        <v>167</v>
      </c>
      <c r="C37" s="22" t="s">
        <v>190</v>
      </c>
      <c r="D37" s="22" t="s">
        <v>191</v>
      </c>
      <c r="E37" s="22">
        <v>1107183189</v>
      </c>
      <c r="F37" s="22">
        <v>667655650</v>
      </c>
      <c r="G37" s="22">
        <v>269206560</v>
      </c>
      <c r="H37" s="22">
        <v>54100020</v>
      </c>
      <c r="I37" s="22">
        <v>75951229</v>
      </c>
      <c r="J37" s="22">
        <v>40269730</v>
      </c>
      <c r="K37" s="22"/>
      <c r="L37" s="22"/>
    </row>
    <row r="38" spans="1:12" x14ac:dyDescent="0.25">
      <c r="A38" s="22" t="s">
        <v>122</v>
      </c>
      <c r="B38" s="22" t="s">
        <v>167</v>
      </c>
      <c r="C38" s="22" t="s">
        <v>192</v>
      </c>
      <c r="D38" s="22" t="s">
        <v>193</v>
      </c>
      <c r="E38" s="22">
        <v>6167402672</v>
      </c>
      <c r="F38" s="22">
        <v>2746092150</v>
      </c>
      <c r="G38" s="22">
        <v>1607172180</v>
      </c>
      <c r="H38" s="22">
        <v>333685027</v>
      </c>
      <c r="I38" s="22">
        <v>1421052305</v>
      </c>
      <c r="J38" s="22">
        <v>57914340</v>
      </c>
      <c r="K38" s="22">
        <v>1486670</v>
      </c>
      <c r="L38" s="22"/>
    </row>
    <row r="39" spans="1:12" x14ac:dyDescent="0.25">
      <c r="A39" s="22" t="s">
        <v>122</v>
      </c>
      <c r="B39" s="22" t="s">
        <v>167</v>
      </c>
      <c r="C39" s="22" t="s">
        <v>194</v>
      </c>
      <c r="D39" s="22" t="s">
        <v>195</v>
      </c>
      <c r="E39" s="22">
        <v>5210787706</v>
      </c>
      <c r="F39" s="22">
        <v>2854984890</v>
      </c>
      <c r="G39" s="22">
        <v>911411980</v>
      </c>
      <c r="H39" s="22">
        <v>431820160</v>
      </c>
      <c r="I39" s="22">
        <v>836115766</v>
      </c>
      <c r="J39" s="22">
        <v>153345520</v>
      </c>
      <c r="K39" s="22">
        <v>23109390</v>
      </c>
      <c r="L39" s="22"/>
    </row>
    <row r="40" spans="1:12" x14ac:dyDescent="0.25">
      <c r="A40" s="22" t="s">
        <v>122</v>
      </c>
      <c r="B40" s="22" t="s">
        <v>167</v>
      </c>
      <c r="C40" s="22" t="s">
        <v>196</v>
      </c>
      <c r="D40" s="22" t="s">
        <v>197</v>
      </c>
      <c r="E40" s="22">
        <v>350542947</v>
      </c>
      <c r="F40" s="22">
        <v>125808280</v>
      </c>
      <c r="G40" s="22">
        <v>81145030</v>
      </c>
      <c r="H40" s="22">
        <v>17285890</v>
      </c>
      <c r="I40" s="22">
        <v>91692217</v>
      </c>
      <c r="J40" s="22">
        <v>34611530</v>
      </c>
      <c r="K40" s="22"/>
      <c r="L40" s="22"/>
    </row>
    <row r="41" spans="1:12" x14ac:dyDescent="0.25">
      <c r="A41" s="22" t="s">
        <v>122</v>
      </c>
      <c r="B41" s="22" t="s">
        <v>167</v>
      </c>
      <c r="C41" s="22" t="s">
        <v>198</v>
      </c>
      <c r="D41" s="22" t="s">
        <v>199</v>
      </c>
      <c r="E41" s="22">
        <v>1271273899</v>
      </c>
      <c r="F41" s="22">
        <v>655836030</v>
      </c>
      <c r="G41" s="22">
        <v>196598040</v>
      </c>
      <c r="H41" s="22">
        <v>81494950</v>
      </c>
      <c r="I41" s="22">
        <v>167810839</v>
      </c>
      <c r="J41" s="22">
        <v>167445230</v>
      </c>
      <c r="K41" s="22">
        <v>2088810</v>
      </c>
      <c r="L41" s="22"/>
    </row>
    <row r="42" spans="1:12" x14ac:dyDescent="0.25">
      <c r="A42" s="22" t="s">
        <v>122</v>
      </c>
      <c r="B42" s="22" t="s">
        <v>167</v>
      </c>
      <c r="C42" s="22" t="s">
        <v>200</v>
      </c>
      <c r="D42" s="22" t="s">
        <v>201</v>
      </c>
      <c r="E42" s="22">
        <v>7273112672</v>
      </c>
      <c r="F42" s="22">
        <v>501918750</v>
      </c>
      <c r="G42" s="22">
        <v>238929370</v>
      </c>
      <c r="H42" s="22">
        <v>366147617</v>
      </c>
      <c r="I42" s="22">
        <v>6023551695</v>
      </c>
      <c r="J42" s="22">
        <v>139752400</v>
      </c>
      <c r="K42" s="22">
        <v>2812840</v>
      </c>
      <c r="L42" s="22"/>
    </row>
    <row r="43" spans="1:12" x14ac:dyDescent="0.25">
      <c r="A43" s="22" t="s">
        <v>122</v>
      </c>
      <c r="B43" s="22" t="s">
        <v>167</v>
      </c>
      <c r="C43" s="22" t="s">
        <v>202</v>
      </c>
      <c r="D43" s="22" t="s">
        <v>203</v>
      </c>
      <c r="E43" s="22">
        <v>714074060</v>
      </c>
      <c r="F43" s="22">
        <v>349770490</v>
      </c>
      <c r="G43" s="22">
        <v>43026820</v>
      </c>
      <c r="H43" s="22">
        <v>23830510</v>
      </c>
      <c r="I43" s="22">
        <v>97815200</v>
      </c>
      <c r="J43" s="22">
        <v>195670600</v>
      </c>
      <c r="K43" s="22">
        <v>3960440</v>
      </c>
      <c r="L43" s="22"/>
    </row>
    <row r="44" spans="1:12" x14ac:dyDescent="0.25">
      <c r="A44" s="22" t="s">
        <v>122</v>
      </c>
      <c r="B44" s="22" t="s">
        <v>167</v>
      </c>
      <c r="C44" s="22" t="s">
        <v>204</v>
      </c>
      <c r="D44" s="22" t="s">
        <v>205</v>
      </c>
      <c r="E44" s="22">
        <v>6151687177</v>
      </c>
      <c r="F44" s="22">
        <v>1459737240</v>
      </c>
      <c r="G44" s="22">
        <v>1059397580</v>
      </c>
      <c r="H44" s="22">
        <v>1207110191</v>
      </c>
      <c r="I44" s="22">
        <v>2303423933</v>
      </c>
      <c r="J44" s="22">
        <v>120142183</v>
      </c>
      <c r="K44" s="22">
        <v>1876050</v>
      </c>
      <c r="L44" s="22"/>
    </row>
    <row r="45" spans="1:12" x14ac:dyDescent="0.25">
      <c r="A45" s="22" t="s">
        <v>122</v>
      </c>
      <c r="B45" s="22" t="s">
        <v>167</v>
      </c>
      <c r="C45" s="22" t="s">
        <v>206</v>
      </c>
      <c r="D45" s="22" t="s">
        <v>207</v>
      </c>
      <c r="E45" s="22">
        <v>6664574215</v>
      </c>
      <c r="F45" s="22">
        <v>3951273530</v>
      </c>
      <c r="G45" s="22">
        <v>1853196720</v>
      </c>
      <c r="H45" s="22">
        <v>347545340</v>
      </c>
      <c r="I45" s="22">
        <v>453982505</v>
      </c>
      <c r="J45" s="22">
        <v>54359690</v>
      </c>
      <c r="K45" s="22">
        <v>4216430</v>
      </c>
      <c r="L45" s="22"/>
    </row>
    <row r="46" spans="1:12" x14ac:dyDescent="0.25">
      <c r="A46" s="22" t="s">
        <v>122</v>
      </c>
      <c r="B46" s="22" t="s">
        <v>167</v>
      </c>
      <c r="C46" s="22" t="s">
        <v>208</v>
      </c>
      <c r="D46" s="22" t="s">
        <v>209</v>
      </c>
      <c r="E46" s="22">
        <v>2156681142</v>
      </c>
      <c r="F46" s="22">
        <v>1030943840</v>
      </c>
      <c r="G46" s="22">
        <v>457873710</v>
      </c>
      <c r="H46" s="22">
        <v>136046877</v>
      </c>
      <c r="I46" s="22">
        <v>378384955</v>
      </c>
      <c r="J46" s="22">
        <v>152227110</v>
      </c>
      <c r="K46" s="22">
        <v>1204650</v>
      </c>
      <c r="L46" s="22"/>
    </row>
    <row r="47" spans="1:12" x14ac:dyDescent="0.25">
      <c r="A47" s="22" t="s">
        <v>122</v>
      </c>
      <c r="B47" s="22" t="s">
        <v>167</v>
      </c>
      <c r="C47" s="22" t="s">
        <v>210</v>
      </c>
      <c r="D47" s="22" t="s">
        <v>211</v>
      </c>
      <c r="E47" s="22">
        <v>3249088373</v>
      </c>
      <c r="F47" s="22">
        <v>1394095600</v>
      </c>
      <c r="G47" s="22">
        <v>609586850</v>
      </c>
      <c r="H47" s="22">
        <v>280259053</v>
      </c>
      <c r="I47" s="22">
        <v>941090920</v>
      </c>
      <c r="J47" s="22">
        <v>22221000</v>
      </c>
      <c r="K47" s="22">
        <v>1834950</v>
      </c>
      <c r="L47" s="22"/>
    </row>
    <row r="48" spans="1:12" x14ac:dyDescent="0.25">
      <c r="A48" s="22" t="s">
        <v>122</v>
      </c>
      <c r="B48" s="22" t="s">
        <v>167</v>
      </c>
      <c r="C48" s="22" t="s">
        <v>212</v>
      </c>
      <c r="D48" s="22" t="s">
        <v>213</v>
      </c>
      <c r="E48" s="22">
        <v>1691815983</v>
      </c>
      <c r="F48" s="22">
        <v>316117630</v>
      </c>
      <c r="G48" s="22">
        <v>89578060</v>
      </c>
      <c r="H48" s="22">
        <v>37685580</v>
      </c>
      <c r="I48" s="22">
        <v>1187733193</v>
      </c>
      <c r="J48" s="22">
        <v>59214220</v>
      </c>
      <c r="K48" s="22">
        <v>1487300</v>
      </c>
      <c r="L48" s="22"/>
    </row>
    <row r="49" spans="1:12" x14ac:dyDescent="0.25">
      <c r="A49" s="22" t="s">
        <v>122</v>
      </c>
      <c r="B49" s="22" t="s">
        <v>167</v>
      </c>
      <c r="C49" s="22" t="s">
        <v>214</v>
      </c>
      <c r="D49" s="22" t="s">
        <v>215</v>
      </c>
      <c r="E49" s="22">
        <v>6295556442</v>
      </c>
      <c r="F49" s="22">
        <v>1018000320</v>
      </c>
      <c r="G49" s="22">
        <v>2986350340</v>
      </c>
      <c r="H49" s="22">
        <v>751197460</v>
      </c>
      <c r="I49" s="22">
        <v>1411586902</v>
      </c>
      <c r="J49" s="22">
        <v>123646420</v>
      </c>
      <c r="K49" s="22">
        <v>4775000</v>
      </c>
      <c r="L49" s="22"/>
    </row>
    <row r="50" spans="1:12" x14ac:dyDescent="0.25">
      <c r="A50" s="22" t="s">
        <v>122</v>
      </c>
      <c r="B50" s="22" t="s">
        <v>167</v>
      </c>
      <c r="C50" s="22" t="s">
        <v>216</v>
      </c>
      <c r="D50" s="22" t="s">
        <v>217</v>
      </c>
      <c r="E50" s="22">
        <v>864950741</v>
      </c>
      <c r="F50" s="22">
        <v>302196510</v>
      </c>
      <c r="G50" s="22">
        <v>82751630</v>
      </c>
      <c r="H50" s="22">
        <v>59747173</v>
      </c>
      <c r="I50" s="22">
        <v>322504818</v>
      </c>
      <c r="J50" s="22">
        <v>96326300</v>
      </c>
      <c r="K50" s="22">
        <v>1424310</v>
      </c>
      <c r="L50" s="22"/>
    </row>
    <row r="51" spans="1:12" x14ac:dyDescent="0.25">
      <c r="A51" s="22" t="s">
        <v>122</v>
      </c>
      <c r="B51" s="22" t="s">
        <v>167</v>
      </c>
      <c r="C51" s="22" t="s">
        <v>218</v>
      </c>
      <c r="D51" s="22" t="s">
        <v>219</v>
      </c>
      <c r="E51" s="22">
        <v>5851575859</v>
      </c>
      <c r="F51" s="22">
        <v>1329250800</v>
      </c>
      <c r="G51" s="22">
        <v>135892620</v>
      </c>
      <c r="H51" s="22">
        <v>2372479417</v>
      </c>
      <c r="I51" s="22">
        <v>1918361412</v>
      </c>
      <c r="J51" s="22">
        <v>92869480</v>
      </c>
      <c r="K51" s="22">
        <v>2722130</v>
      </c>
      <c r="L51" s="22"/>
    </row>
    <row r="52" spans="1:12" x14ac:dyDescent="0.25">
      <c r="A52" s="22" t="s">
        <v>122</v>
      </c>
      <c r="B52" s="22" t="s">
        <v>167</v>
      </c>
      <c r="C52" s="22" t="s">
        <v>220</v>
      </c>
      <c r="D52" s="22" t="s">
        <v>221</v>
      </c>
      <c r="E52" s="22">
        <v>1556195272</v>
      </c>
      <c r="F52" s="22">
        <v>635494050</v>
      </c>
      <c r="G52" s="22">
        <v>403187540</v>
      </c>
      <c r="H52" s="22">
        <v>127738527</v>
      </c>
      <c r="I52" s="22">
        <v>380428285</v>
      </c>
      <c r="J52" s="22">
        <v>6859160</v>
      </c>
      <c r="K52" s="22">
        <v>2487710</v>
      </c>
      <c r="L52" s="22"/>
    </row>
    <row r="53" spans="1:12" x14ac:dyDescent="0.25">
      <c r="A53" s="22" t="s">
        <v>122</v>
      </c>
      <c r="B53" s="22" t="s">
        <v>167</v>
      </c>
      <c r="C53" s="22" t="s">
        <v>222</v>
      </c>
      <c r="D53" s="22" t="s">
        <v>223</v>
      </c>
      <c r="E53" s="22">
        <v>1598855186</v>
      </c>
      <c r="F53" s="22">
        <v>218400180</v>
      </c>
      <c r="G53" s="22">
        <v>142930430</v>
      </c>
      <c r="H53" s="22">
        <v>326160812</v>
      </c>
      <c r="I53" s="22">
        <v>745470434</v>
      </c>
      <c r="J53" s="22">
        <v>156160480</v>
      </c>
      <c r="K53" s="22">
        <v>9732850</v>
      </c>
      <c r="L53" s="22"/>
    </row>
    <row r="54" spans="1:12" x14ac:dyDescent="0.25">
      <c r="A54" s="22" t="s">
        <v>122</v>
      </c>
      <c r="B54" s="22" t="s">
        <v>167</v>
      </c>
      <c r="C54" s="22" t="s">
        <v>224</v>
      </c>
      <c r="D54" s="22" t="s">
        <v>225</v>
      </c>
      <c r="E54" s="22">
        <v>709396479</v>
      </c>
      <c r="F54" s="22">
        <v>333359850</v>
      </c>
      <c r="G54" s="22">
        <v>98926850</v>
      </c>
      <c r="H54" s="22">
        <v>32913074</v>
      </c>
      <c r="I54" s="22">
        <v>135142025</v>
      </c>
      <c r="J54" s="22">
        <v>107209430</v>
      </c>
      <c r="K54" s="22">
        <v>1845250</v>
      </c>
      <c r="L54" s="22"/>
    </row>
    <row r="55" spans="1:12" x14ac:dyDescent="0.25">
      <c r="A55" s="22" t="s">
        <v>122</v>
      </c>
      <c r="B55" s="22" t="s">
        <v>167</v>
      </c>
      <c r="C55" s="22" t="s">
        <v>226</v>
      </c>
      <c r="D55" s="22" t="s">
        <v>227</v>
      </c>
      <c r="E55" s="22">
        <v>3994538577</v>
      </c>
      <c r="F55" s="22">
        <v>1183062140</v>
      </c>
      <c r="G55" s="22">
        <v>422663990</v>
      </c>
      <c r="H55" s="22">
        <v>197857443</v>
      </c>
      <c r="I55" s="22">
        <v>2026954814</v>
      </c>
      <c r="J55" s="22">
        <v>159577270</v>
      </c>
      <c r="K55" s="22">
        <v>4422920</v>
      </c>
      <c r="L55" s="22"/>
    </row>
    <row r="56" spans="1:12" x14ac:dyDescent="0.25">
      <c r="A56" s="22" t="s">
        <v>122</v>
      </c>
      <c r="B56" s="22" t="s">
        <v>167</v>
      </c>
      <c r="C56" s="22" t="s">
        <v>228</v>
      </c>
      <c r="D56" s="22" t="s">
        <v>229</v>
      </c>
      <c r="E56" s="22">
        <v>4158140430</v>
      </c>
      <c r="F56" s="22">
        <v>2484135780</v>
      </c>
      <c r="G56" s="22">
        <v>655245370</v>
      </c>
      <c r="H56" s="22">
        <v>318845070</v>
      </c>
      <c r="I56" s="22">
        <v>549709630</v>
      </c>
      <c r="J56" s="22">
        <v>127905750</v>
      </c>
      <c r="K56" s="22">
        <v>22298830</v>
      </c>
      <c r="L56" s="22"/>
    </row>
    <row r="57" spans="1:12" x14ac:dyDescent="0.25">
      <c r="A57" s="22" t="s">
        <v>122</v>
      </c>
      <c r="B57" s="22" t="s">
        <v>167</v>
      </c>
      <c r="C57" s="22" t="s">
        <v>230</v>
      </c>
      <c r="D57" s="22" t="s">
        <v>231</v>
      </c>
      <c r="E57" s="22">
        <v>1376851400</v>
      </c>
      <c r="F57" s="22">
        <v>583229310</v>
      </c>
      <c r="G57" s="22">
        <v>385768450</v>
      </c>
      <c r="H57" s="22">
        <v>133212530</v>
      </c>
      <c r="I57" s="22">
        <v>220389000</v>
      </c>
      <c r="J57" s="22">
        <v>50231980</v>
      </c>
      <c r="K57" s="22">
        <v>4020130</v>
      </c>
      <c r="L57" s="22"/>
    </row>
    <row r="58" spans="1:12" x14ac:dyDescent="0.25">
      <c r="A58" s="22" t="s">
        <v>122</v>
      </c>
      <c r="B58" s="22" t="s">
        <v>167</v>
      </c>
      <c r="C58" s="22" t="s">
        <v>232</v>
      </c>
      <c r="D58" s="22" t="s">
        <v>233</v>
      </c>
      <c r="E58" s="22">
        <v>1667291395</v>
      </c>
      <c r="F58" s="22">
        <v>988234790</v>
      </c>
      <c r="G58" s="22">
        <v>423887380</v>
      </c>
      <c r="H58" s="22">
        <v>96437093</v>
      </c>
      <c r="I58" s="22">
        <v>129480572</v>
      </c>
      <c r="J58" s="22">
        <v>28557830</v>
      </c>
      <c r="K58" s="22">
        <v>693730</v>
      </c>
      <c r="L58" s="22"/>
    </row>
    <row r="59" spans="1:12" x14ac:dyDescent="0.25">
      <c r="A59" s="22" t="s">
        <v>122</v>
      </c>
      <c r="B59" s="22" t="s">
        <v>167</v>
      </c>
      <c r="C59" s="22" t="s">
        <v>234</v>
      </c>
      <c r="D59" s="22" t="s">
        <v>235</v>
      </c>
      <c r="E59" s="22">
        <v>2656018753</v>
      </c>
      <c r="F59" s="22">
        <v>1822702680</v>
      </c>
      <c r="G59" s="22">
        <v>474433590</v>
      </c>
      <c r="H59" s="22">
        <v>178338745</v>
      </c>
      <c r="I59" s="22">
        <v>180201308</v>
      </c>
      <c r="J59" s="22">
        <v>342430</v>
      </c>
      <c r="K59" s="22"/>
      <c r="L59" s="22"/>
    </row>
    <row r="60" spans="1:12" x14ac:dyDescent="0.25">
      <c r="A60" s="22" t="s">
        <v>122</v>
      </c>
      <c r="B60" s="22" t="s">
        <v>167</v>
      </c>
      <c r="C60" s="22" t="s">
        <v>236</v>
      </c>
      <c r="D60" s="22" t="s">
        <v>237</v>
      </c>
      <c r="E60" s="22">
        <v>969671747</v>
      </c>
      <c r="F60" s="22">
        <v>544510540</v>
      </c>
      <c r="G60" s="22">
        <v>187338310</v>
      </c>
      <c r="H60" s="22">
        <v>99167157</v>
      </c>
      <c r="I60" s="22">
        <v>46840000</v>
      </c>
      <c r="J60" s="22">
        <v>91815740</v>
      </c>
      <c r="K60" s="22"/>
      <c r="L60" s="22"/>
    </row>
    <row r="61" spans="1:12" x14ac:dyDescent="0.25">
      <c r="A61" s="22" t="s">
        <v>122</v>
      </c>
      <c r="B61" s="22" t="s">
        <v>167</v>
      </c>
      <c r="C61" s="22" t="s">
        <v>238</v>
      </c>
      <c r="D61" s="22" t="s">
        <v>239</v>
      </c>
      <c r="E61" s="22">
        <v>6810786465</v>
      </c>
      <c r="F61" s="22">
        <v>952839180</v>
      </c>
      <c r="G61" s="22">
        <v>183825640</v>
      </c>
      <c r="H61" s="22">
        <v>822775146</v>
      </c>
      <c r="I61" s="22">
        <v>4792421479</v>
      </c>
      <c r="J61" s="22">
        <v>44119880</v>
      </c>
      <c r="K61" s="22">
        <v>14805140</v>
      </c>
      <c r="L61" s="22"/>
    </row>
    <row r="62" spans="1:12" x14ac:dyDescent="0.25">
      <c r="A62" s="22" t="s">
        <v>122</v>
      </c>
      <c r="B62" s="22" t="s">
        <v>167</v>
      </c>
      <c r="C62" s="22" t="s">
        <v>240</v>
      </c>
      <c r="D62" s="22" t="s">
        <v>241</v>
      </c>
      <c r="E62" s="22">
        <v>225009485</v>
      </c>
      <c r="F62" s="22">
        <v>51382600</v>
      </c>
      <c r="G62" s="22">
        <v>7109660</v>
      </c>
      <c r="H62" s="22">
        <v>39665450</v>
      </c>
      <c r="I62" s="22">
        <v>106241265</v>
      </c>
      <c r="J62" s="22">
        <v>20287110</v>
      </c>
      <c r="K62" s="22">
        <v>323400</v>
      </c>
      <c r="L62" s="22"/>
    </row>
    <row r="63" spans="1:12" x14ac:dyDescent="0.25">
      <c r="A63" s="22" t="s">
        <v>122</v>
      </c>
      <c r="B63" s="22" t="s">
        <v>167</v>
      </c>
      <c r="C63" s="22" t="s">
        <v>242</v>
      </c>
      <c r="D63" s="22" t="s">
        <v>243</v>
      </c>
      <c r="E63" s="22">
        <v>1201829467</v>
      </c>
      <c r="F63" s="22">
        <v>504906290</v>
      </c>
      <c r="G63" s="22">
        <v>123322040</v>
      </c>
      <c r="H63" s="22">
        <v>63750420</v>
      </c>
      <c r="I63" s="22">
        <v>438883897</v>
      </c>
      <c r="J63" s="22">
        <v>59355360</v>
      </c>
      <c r="K63" s="22">
        <v>11611460</v>
      </c>
      <c r="L63" s="22"/>
    </row>
    <row r="64" spans="1:12" x14ac:dyDescent="0.25">
      <c r="A64" s="22" t="s">
        <v>122</v>
      </c>
      <c r="B64" s="22" t="s">
        <v>167</v>
      </c>
      <c r="C64" s="22" t="s">
        <v>244</v>
      </c>
      <c r="D64" s="22" t="s">
        <v>245</v>
      </c>
      <c r="E64" s="22">
        <v>2501232930</v>
      </c>
      <c r="F64" s="22">
        <v>789672390</v>
      </c>
      <c r="G64" s="22">
        <v>420045280</v>
      </c>
      <c r="H64" s="22">
        <v>108051492</v>
      </c>
      <c r="I64" s="22">
        <v>1094969528</v>
      </c>
      <c r="J64" s="22">
        <v>85790980</v>
      </c>
      <c r="K64" s="22">
        <v>2703260</v>
      </c>
      <c r="L64" s="22"/>
    </row>
    <row r="65" spans="1:12" x14ac:dyDescent="0.25">
      <c r="A65" s="22" t="s">
        <v>122</v>
      </c>
      <c r="B65" s="22" t="s">
        <v>167</v>
      </c>
      <c r="C65" s="22" t="s">
        <v>246</v>
      </c>
      <c r="D65" s="22" t="s">
        <v>247</v>
      </c>
      <c r="E65" s="22">
        <v>1692725964</v>
      </c>
      <c r="F65" s="22">
        <v>998756940</v>
      </c>
      <c r="G65" s="22">
        <v>407681480</v>
      </c>
      <c r="H65" s="22">
        <v>95959630</v>
      </c>
      <c r="I65" s="22">
        <v>101398244</v>
      </c>
      <c r="J65" s="22">
        <v>87786710</v>
      </c>
      <c r="K65" s="22">
        <v>1142960</v>
      </c>
      <c r="L65" s="22"/>
    </row>
    <row r="66" spans="1:12" x14ac:dyDescent="0.25">
      <c r="A66" s="22" t="s">
        <v>122</v>
      </c>
      <c r="B66" s="22" t="s">
        <v>167</v>
      </c>
      <c r="C66" s="22" t="s">
        <v>248</v>
      </c>
      <c r="D66" s="22" t="s">
        <v>249</v>
      </c>
      <c r="E66" s="22">
        <v>247558740</v>
      </c>
      <c r="F66" s="22">
        <v>190135600</v>
      </c>
      <c r="G66" s="22">
        <v>27349090</v>
      </c>
      <c r="H66" s="22">
        <v>9722080</v>
      </c>
      <c r="I66" s="22">
        <v>11251400</v>
      </c>
      <c r="J66" s="22">
        <v>9100570</v>
      </c>
      <c r="K66" s="22"/>
      <c r="L66" s="22"/>
    </row>
    <row r="67" spans="1:12" x14ac:dyDescent="0.25">
      <c r="A67" s="22" t="s">
        <v>122</v>
      </c>
      <c r="B67" s="22" t="s">
        <v>167</v>
      </c>
      <c r="C67" s="22" t="s">
        <v>250</v>
      </c>
      <c r="D67" s="22" t="s">
        <v>251</v>
      </c>
      <c r="E67" s="22">
        <v>5735710745</v>
      </c>
      <c r="F67" s="22">
        <v>986453050</v>
      </c>
      <c r="G67" s="22">
        <v>426211110</v>
      </c>
      <c r="H67" s="22">
        <v>1016452455</v>
      </c>
      <c r="I67" s="22">
        <v>3132639670</v>
      </c>
      <c r="J67" s="22">
        <v>166681830</v>
      </c>
      <c r="K67" s="22">
        <v>7272630</v>
      </c>
      <c r="L67" s="22"/>
    </row>
    <row r="68" spans="1:12" x14ac:dyDescent="0.25">
      <c r="A68" s="22" t="s">
        <v>122</v>
      </c>
      <c r="B68" s="22" t="s">
        <v>167</v>
      </c>
      <c r="C68" s="22" t="s">
        <v>252</v>
      </c>
      <c r="D68" s="22" t="s">
        <v>253</v>
      </c>
      <c r="E68" s="22">
        <v>13512378840</v>
      </c>
      <c r="F68" s="22">
        <v>985673530</v>
      </c>
      <c r="G68" s="22">
        <v>543818500</v>
      </c>
      <c r="H68" s="22">
        <v>1097833799</v>
      </c>
      <c r="I68" s="22">
        <v>10726320001</v>
      </c>
      <c r="J68" s="22">
        <v>155661020</v>
      </c>
      <c r="K68" s="22">
        <v>3071990</v>
      </c>
      <c r="L68" s="22"/>
    </row>
    <row r="69" spans="1:12" x14ac:dyDescent="0.25">
      <c r="A69" s="22" t="s">
        <v>122</v>
      </c>
      <c r="B69" s="22" t="s">
        <v>167</v>
      </c>
      <c r="C69" s="22" t="s">
        <v>254</v>
      </c>
      <c r="D69" s="22" t="s">
        <v>255</v>
      </c>
      <c r="E69" s="22">
        <v>1779254609</v>
      </c>
      <c r="F69" s="22">
        <v>1059904400</v>
      </c>
      <c r="G69" s="22">
        <v>516142870</v>
      </c>
      <c r="H69" s="22">
        <v>76381698</v>
      </c>
      <c r="I69" s="22">
        <v>77005831</v>
      </c>
      <c r="J69" s="22">
        <v>49440250</v>
      </c>
      <c r="K69" s="22">
        <v>379560</v>
      </c>
      <c r="L69" s="22"/>
    </row>
    <row r="70" spans="1:12" x14ac:dyDescent="0.25">
      <c r="A70" s="22" t="s">
        <v>122</v>
      </c>
      <c r="B70" s="22" t="s">
        <v>167</v>
      </c>
      <c r="C70" s="22" t="s">
        <v>256</v>
      </c>
      <c r="D70" s="22" t="s">
        <v>257</v>
      </c>
      <c r="E70" s="22">
        <v>695458138</v>
      </c>
      <c r="F70" s="22">
        <v>293223070</v>
      </c>
      <c r="G70" s="22">
        <v>77959130</v>
      </c>
      <c r="H70" s="22">
        <v>28443297</v>
      </c>
      <c r="I70" s="22">
        <v>238910161</v>
      </c>
      <c r="J70" s="22">
        <v>56874590</v>
      </c>
      <c r="K70" s="22">
        <v>47890</v>
      </c>
      <c r="L70" s="22"/>
    </row>
    <row r="71" spans="1:12" x14ac:dyDescent="0.25">
      <c r="A71" s="22" t="s">
        <v>122</v>
      </c>
      <c r="B71" s="22" t="s">
        <v>167</v>
      </c>
      <c r="C71" s="22" t="s">
        <v>258</v>
      </c>
      <c r="D71" s="22" t="s">
        <v>259</v>
      </c>
      <c r="E71" s="22">
        <v>362721917</v>
      </c>
      <c r="F71" s="22">
        <v>132166300</v>
      </c>
      <c r="G71" s="22">
        <v>57099110</v>
      </c>
      <c r="H71" s="22">
        <v>26949670</v>
      </c>
      <c r="I71" s="22">
        <v>81101477</v>
      </c>
      <c r="J71" s="22">
        <v>64584400</v>
      </c>
      <c r="K71" s="22">
        <v>820960</v>
      </c>
      <c r="L71" s="22"/>
    </row>
    <row r="72" spans="1:12" x14ac:dyDescent="0.25">
      <c r="A72" s="22" t="s">
        <v>122</v>
      </c>
      <c r="B72" s="22" t="s">
        <v>167</v>
      </c>
      <c r="C72" s="22" t="s">
        <v>260</v>
      </c>
      <c r="D72" s="22" t="s">
        <v>261</v>
      </c>
      <c r="E72" s="22">
        <v>189100602</v>
      </c>
      <c r="F72" s="22">
        <v>56913460</v>
      </c>
      <c r="G72" s="22">
        <v>31132730</v>
      </c>
      <c r="H72" s="22">
        <v>53364288</v>
      </c>
      <c r="I72" s="22">
        <v>27019754</v>
      </c>
      <c r="J72" s="22">
        <v>20118400</v>
      </c>
      <c r="K72" s="22">
        <v>551970</v>
      </c>
      <c r="L72" s="22"/>
    </row>
    <row r="73" spans="1:12" x14ac:dyDescent="0.25">
      <c r="A73" s="22" t="s">
        <v>122</v>
      </c>
      <c r="B73" s="22" t="s">
        <v>167</v>
      </c>
      <c r="C73" s="22" t="s">
        <v>262</v>
      </c>
      <c r="D73" s="22" t="s">
        <v>263</v>
      </c>
      <c r="E73" s="22">
        <v>1267551441</v>
      </c>
      <c r="F73" s="22">
        <v>416051740</v>
      </c>
      <c r="G73" s="22">
        <v>164158320</v>
      </c>
      <c r="H73" s="22">
        <v>50910398</v>
      </c>
      <c r="I73" s="22">
        <v>560459773</v>
      </c>
      <c r="J73" s="22">
        <v>74831880</v>
      </c>
      <c r="K73" s="22"/>
      <c r="L73" s="22">
        <v>1139330</v>
      </c>
    </row>
    <row r="74" spans="1:12" x14ac:dyDescent="0.25">
      <c r="A74" s="22" t="s">
        <v>122</v>
      </c>
      <c r="B74" s="22" t="s">
        <v>167</v>
      </c>
      <c r="C74" s="22" t="s">
        <v>264</v>
      </c>
      <c r="D74" s="22" t="s">
        <v>265</v>
      </c>
      <c r="E74" s="22">
        <v>799268330</v>
      </c>
      <c r="F74" s="22">
        <v>446616570</v>
      </c>
      <c r="G74" s="22">
        <v>185319140</v>
      </c>
      <c r="H74" s="22">
        <v>26002480</v>
      </c>
      <c r="I74" s="22">
        <v>38595770</v>
      </c>
      <c r="J74" s="22">
        <v>101983340</v>
      </c>
      <c r="K74" s="22">
        <v>751030</v>
      </c>
      <c r="L74" s="22"/>
    </row>
    <row r="75" spans="1:12" x14ac:dyDescent="0.25">
      <c r="A75" s="22" t="s">
        <v>122</v>
      </c>
      <c r="B75" s="22" t="s">
        <v>167</v>
      </c>
      <c r="C75" s="22" t="s">
        <v>266</v>
      </c>
      <c r="D75" s="22" t="s">
        <v>267</v>
      </c>
      <c r="E75" s="22">
        <v>1595985664</v>
      </c>
      <c r="F75" s="22">
        <v>632049420</v>
      </c>
      <c r="G75" s="22">
        <v>262323540</v>
      </c>
      <c r="H75" s="22">
        <v>80138079</v>
      </c>
      <c r="I75" s="22">
        <v>494589435</v>
      </c>
      <c r="J75" s="22">
        <v>125819100</v>
      </c>
      <c r="K75" s="22">
        <v>1066090</v>
      </c>
      <c r="L75" s="22"/>
    </row>
    <row r="76" spans="1:12" x14ac:dyDescent="0.25">
      <c r="A76" s="22" t="s">
        <v>122</v>
      </c>
      <c r="B76" s="22" t="s">
        <v>167</v>
      </c>
      <c r="C76" s="22" t="s">
        <v>268</v>
      </c>
      <c r="D76" s="22" t="s">
        <v>269</v>
      </c>
      <c r="E76" s="22">
        <v>4876450908</v>
      </c>
      <c r="F76" s="22">
        <v>423401990</v>
      </c>
      <c r="G76" s="22">
        <v>729890070</v>
      </c>
      <c r="H76" s="22">
        <v>635106173</v>
      </c>
      <c r="I76" s="22">
        <v>3004735005</v>
      </c>
      <c r="J76" s="22">
        <v>79815190</v>
      </c>
      <c r="K76" s="22">
        <v>3502480</v>
      </c>
      <c r="L76" s="22"/>
    </row>
    <row r="77" spans="1:12" x14ac:dyDescent="0.25">
      <c r="A77" s="22" t="s">
        <v>122</v>
      </c>
      <c r="B77" s="22" t="s">
        <v>167</v>
      </c>
      <c r="C77" s="22" t="s">
        <v>270</v>
      </c>
      <c r="D77" s="22" t="s">
        <v>271</v>
      </c>
      <c r="E77" s="22">
        <v>1925383849</v>
      </c>
      <c r="F77" s="22">
        <v>944226120</v>
      </c>
      <c r="G77" s="22">
        <v>349208320</v>
      </c>
      <c r="H77" s="22">
        <v>99299631</v>
      </c>
      <c r="I77" s="22">
        <v>358313838</v>
      </c>
      <c r="J77" s="22">
        <v>169901530</v>
      </c>
      <c r="K77" s="22">
        <v>4434410</v>
      </c>
      <c r="L77" s="22"/>
    </row>
    <row r="78" spans="1:12" x14ac:dyDescent="0.25">
      <c r="A78" s="22" t="s">
        <v>122</v>
      </c>
      <c r="B78" s="22" t="s">
        <v>167</v>
      </c>
      <c r="C78" s="22" t="s">
        <v>272</v>
      </c>
      <c r="D78" s="22" t="s">
        <v>273</v>
      </c>
      <c r="E78" s="22">
        <v>553767053</v>
      </c>
      <c r="F78" s="22">
        <v>212792740</v>
      </c>
      <c r="G78" s="22">
        <v>26665220</v>
      </c>
      <c r="H78" s="22">
        <v>14455883</v>
      </c>
      <c r="I78" s="22">
        <v>251272030</v>
      </c>
      <c r="J78" s="22">
        <v>47575640</v>
      </c>
      <c r="K78" s="22">
        <v>1005540</v>
      </c>
      <c r="L78" s="22"/>
    </row>
    <row r="79" spans="1:12" x14ac:dyDescent="0.25">
      <c r="A79" s="22" t="s">
        <v>122</v>
      </c>
      <c r="B79" s="22" t="s">
        <v>167</v>
      </c>
      <c r="C79" s="22" t="s">
        <v>274</v>
      </c>
      <c r="D79" s="22" t="s">
        <v>275</v>
      </c>
      <c r="E79" s="22">
        <v>541175458</v>
      </c>
      <c r="F79" s="22">
        <v>220663730</v>
      </c>
      <c r="G79" s="22">
        <v>76215230</v>
      </c>
      <c r="H79" s="22">
        <v>16954804</v>
      </c>
      <c r="I79" s="22">
        <v>134755534</v>
      </c>
      <c r="J79" s="22">
        <v>91295200</v>
      </c>
      <c r="K79" s="22"/>
      <c r="L79" s="22">
        <v>1290960</v>
      </c>
    </row>
    <row r="80" spans="1:12" x14ac:dyDescent="0.25">
      <c r="A80" s="22" t="s">
        <v>122</v>
      </c>
      <c r="B80" s="22" t="s">
        <v>167</v>
      </c>
      <c r="C80" s="22" t="s">
        <v>276</v>
      </c>
      <c r="D80" s="22" t="s">
        <v>277</v>
      </c>
      <c r="E80" s="22">
        <v>2082886944</v>
      </c>
      <c r="F80" s="22">
        <v>754954380</v>
      </c>
      <c r="G80" s="22">
        <v>310343220</v>
      </c>
      <c r="H80" s="22">
        <v>166100775</v>
      </c>
      <c r="I80" s="22">
        <v>665389959</v>
      </c>
      <c r="J80" s="22">
        <v>185072720</v>
      </c>
      <c r="K80" s="22">
        <v>1025890</v>
      </c>
      <c r="L80" s="22"/>
    </row>
    <row r="81" spans="1:12" x14ac:dyDescent="0.25">
      <c r="A81" s="22" t="s">
        <v>122</v>
      </c>
      <c r="B81" s="22" t="s">
        <v>167</v>
      </c>
      <c r="C81" s="22" t="s">
        <v>278</v>
      </c>
      <c r="D81" s="22" t="s">
        <v>279</v>
      </c>
      <c r="E81" s="22">
        <v>1311316080</v>
      </c>
      <c r="F81" s="22">
        <v>579541220</v>
      </c>
      <c r="G81" s="22">
        <v>185254640</v>
      </c>
      <c r="H81" s="22">
        <v>56100380</v>
      </c>
      <c r="I81" s="22">
        <v>285158990</v>
      </c>
      <c r="J81" s="22">
        <v>198350870</v>
      </c>
      <c r="K81" s="22">
        <v>6909980</v>
      </c>
      <c r="L81" s="22"/>
    </row>
    <row r="82" spans="1:12" x14ac:dyDescent="0.25">
      <c r="A82" s="22" t="s">
        <v>122</v>
      </c>
      <c r="B82" s="22" t="s">
        <v>167</v>
      </c>
      <c r="C82" s="22" t="s">
        <v>280</v>
      </c>
      <c r="D82" s="22" t="s">
        <v>281</v>
      </c>
      <c r="E82" s="22">
        <v>1902940887</v>
      </c>
      <c r="F82" s="22">
        <v>994188560</v>
      </c>
      <c r="G82" s="22">
        <v>269911920</v>
      </c>
      <c r="H82" s="22">
        <v>168780496</v>
      </c>
      <c r="I82" s="22">
        <v>357969571</v>
      </c>
      <c r="J82" s="22">
        <v>91204060</v>
      </c>
      <c r="K82" s="22">
        <v>20886280</v>
      </c>
      <c r="L82" s="22"/>
    </row>
    <row r="83" spans="1:12" x14ac:dyDescent="0.25">
      <c r="A83" s="22" t="s">
        <v>122</v>
      </c>
      <c r="B83" s="22" t="s">
        <v>167</v>
      </c>
      <c r="C83" s="22" t="s">
        <v>282</v>
      </c>
      <c r="D83" s="22" t="s">
        <v>283</v>
      </c>
      <c r="E83" s="22">
        <v>590236927</v>
      </c>
      <c r="F83" s="22">
        <v>211245040</v>
      </c>
      <c r="G83" s="22">
        <v>58340640</v>
      </c>
      <c r="H83" s="22">
        <v>22456898</v>
      </c>
      <c r="I83" s="22">
        <v>140617639</v>
      </c>
      <c r="J83" s="22">
        <v>155248720</v>
      </c>
      <c r="K83" s="22">
        <v>2327990</v>
      </c>
      <c r="L83" s="22"/>
    </row>
    <row r="84" spans="1:12" x14ac:dyDescent="0.25">
      <c r="A84" s="22" t="s">
        <v>122</v>
      </c>
      <c r="B84" s="22" t="s">
        <v>167</v>
      </c>
      <c r="C84" s="22" t="s">
        <v>284</v>
      </c>
      <c r="D84" s="22" t="s">
        <v>285</v>
      </c>
      <c r="E84" s="22">
        <v>870365715</v>
      </c>
      <c r="F84" s="22">
        <v>183158190</v>
      </c>
      <c r="G84" s="22">
        <v>43672840</v>
      </c>
      <c r="H84" s="22">
        <v>24821770</v>
      </c>
      <c r="I84" s="22">
        <v>517003595</v>
      </c>
      <c r="J84" s="22">
        <v>100376810</v>
      </c>
      <c r="K84" s="22">
        <v>1332510</v>
      </c>
      <c r="L84" s="22"/>
    </row>
    <row r="85" spans="1:12" x14ac:dyDescent="0.25">
      <c r="A85" s="22" t="s">
        <v>122</v>
      </c>
      <c r="B85" s="22" t="s">
        <v>167</v>
      </c>
      <c r="C85" s="22" t="s">
        <v>286</v>
      </c>
      <c r="D85" s="22" t="s">
        <v>287</v>
      </c>
      <c r="E85" s="22">
        <v>2413454824</v>
      </c>
      <c r="F85" s="22">
        <v>587406580</v>
      </c>
      <c r="G85" s="22">
        <v>195760020</v>
      </c>
      <c r="H85" s="22">
        <v>105953343</v>
      </c>
      <c r="I85" s="22">
        <v>1426295091</v>
      </c>
      <c r="J85" s="22">
        <v>95204510</v>
      </c>
      <c r="K85" s="22">
        <v>2835280</v>
      </c>
      <c r="L85" s="22"/>
    </row>
    <row r="86" spans="1:12" x14ac:dyDescent="0.25">
      <c r="A86" s="22" t="s">
        <v>122</v>
      </c>
      <c r="B86" s="22" t="s">
        <v>167</v>
      </c>
      <c r="C86" s="22" t="s">
        <v>288</v>
      </c>
      <c r="D86" s="22" t="s">
        <v>289</v>
      </c>
      <c r="E86" s="22">
        <v>3965142936</v>
      </c>
      <c r="F86" s="22">
        <v>1626900250</v>
      </c>
      <c r="G86" s="22">
        <v>854444370</v>
      </c>
      <c r="H86" s="22">
        <v>306440428</v>
      </c>
      <c r="I86" s="22">
        <v>953249038</v>
      </c>
      <c r="J86" s="22">
        <v>210413850</v>
      </c>
      <c r="K86" s="22">
        <v>13695000</v>
      </c>
      <c r="L86" s="22"/>
    </row>
    <row r="87" spans="1:12" x14ac:dyDescent="0.25">
      <c r="A87" s="22" t="s">
        <v>122</v>
      </c>
      <c r="B87" s="22" t="s">
        <v>167</v>
      </c>
      <c r="C87" s="22" t="s">
        <v>290</v>
      </c>
      <c r="D87" s="22" t="s">
        <v>291</v>
      </c>
      <c r="E87" s="22">
        <v>1171593681</v>
      </c>
      <c r="F87" s="22">
        <v>457958500</v>
      </c>
      <c r="G87" s="22">
        <v>92759070</v>
      </c>
      <c r="H87" s="22">
        <v>36371190</v>
      </c>
      <c r="I87" s="22">
        <v>441940581</v>
      </c>
      <c r="J87" s="22">
        <v>140693000</v>
      </c>
      <c r="K87" s="22">
        <v>1871340</v>
      </c>
      <c r="L87" s="22"/>
    </row>
    <row r="88" spans="1:12" x14ac:dyDescent="0.25">
      <c r="A88" s="22" t="s">
        <v>122</v>
      </c>
      <c r="B88" s="22" t="s">
        <v>167</v>
      </c>
      <c r="C88" s="22" t="s">
        <v>292</v>
      </c>
      <c r="D88" s="22" t="s">
        <v>293</v>
      </c>
      <c r="E88" s="22">
        <v>2394540310</v>
      </c>
      <c r="F88" s="22">
        <v>915652200</v>
      </c>
      <c r="G88" s="22">
        <v>766411770</v>
      </c>
      <c r="H88" s="22">
        <v>170756877</v>
      </c>
      <c r="I88" s="22">
        <v>525214663</v>
      </c>
      <c r="J88" s="22">
        <v>14635110</v>
      </c>
      <c r="K88" s="22">
        <v>1869690</v>
      </c>
      <c r="L88" s="22"/>
    </row>
    <row r="89" spans="1:12" x14ac:dyDescent="0.25">
      <c r="A89" s="22" t="s">
        <v>122</v>
      </c>
      <c r="B89" s="22" t="s">
        <v>167</v>
      </c>
      <c r="C89" s="22" t="s">
        <v>294</v>
      </c>
      <c r="D89" s="22" t="s">
        <v>295</v>
      </c>
      <c r="E89" s="22">
        <v>7528274439</v>
      </c>
      <c r="F89" s="22">
        <v>3721661370</v>
      </c>
      <c r="G89" s="22">
        <v>2099675270</v>
      </c>
      <c r="H89" s="22">
        <v>506107525</v>
      </c>
      <c r="I89" s="22">
        <v>1105497474</v>
      </c>
      <c r="J89" s="22">
        <v>39700500</v>
      </c>
      <c r="K89" s="22">
        <v>48143100</v>
      </c>
      <c r="L89" s="22">
        <v>7489200</v>
      </c>
    </row>
    <row r="90" spans="1:12" x14ac:dyDescent="0.25">
      <c r="A90" s="22" t="s">
        <v>122</v>
      </c>
      <c r="B90" s="22" t="s">
        <v>296</v>
      </c>
      <c r="C90" s="22" t="s">
        <v>297</v>
      </c>
      <c r="D90" s="22" t="s">
        <v>298</v>
      </c>
      <c r="E90" s="22">
        <v>316828366</v>
      </c>
      <c r="F90" s="22">
        <v>6240540</v>
      </c>
      <c r="G90" s="22">
        <v>84910</v>
      </c>
      <c r="H90" s="22">
        <v>63963748</v>
      </c>
      <c r="I90" s="22">
        <v>246505358</v>
      </c>
      <c r="J90" s="22">
        <v>33810</v>
      </c>
      <c r="K90" s="22"/>
      <c r="L90" s="22"/>
    </row>
    <row r="91" spans="1:12" x14ac:dyDescent="0.25">
      <c r="A91" s="22" t="s">
        <v>122</v>
      </c>
      <c r="B91" s="22" t="s">
        <v>296</v>
      </c>
      <c r="C91" s="22" t="s">
        <v>299</v>
      </c>
      <c r="D91" s="22" t="s">
        <v>300</v>
      </c>
      <c r="E91" s="22">
        <v>2389839136</v>
      </c>
      <c r="F91" s="22">
        <v>11850380</v>
      </c>
      <c r="G91" s="22"/>
      <c r="H91" s="22">
        <v>1086818744</v>
      </c>
      <c r="I91" s="22">
        <v>1290825852</v>
      </c>
      <c r="J91" s="22"/>
      <c r="K91" s="22">
        <v>344160</v>
      </c>
      <c r="L91" s="22"/>
    </row>
    <row r="92" spans="1:12" x14ac:dyDescent="0.25">
      <c r="A92" s="22" t="s">
        <v>122</v>
      </c>
      <c r="B92" s="22" t="s">
        <v>296</v>
      </c>
      <c r="C92" s="22" t="s">
        <v>301</v>
      </c>
      <c r="D92" s="22" t="s">
        <v>302</v>
      </c>
      <c r="E92" s="22">
        <v>422729130</v>
      </c>
      <c r="F92" s="22">
        <v>6943330</v>
      </c>
      <c r="G92" s="22">
        <v>2799870</v>
      </c>
      <c r="H92" s="22">
        <v>69927811</v>
      </c>
      <c r="I92" s="22">
        <v>342934919</v>
      </c>
      <c r="J92" s="22">
        <v>123200</v>
      </c>
      <c r="K92" s="22"/>
      <c r="L92" s="22"/>
    </row>
    <row r="93" spans="1:12" x14ac:dyDescent="0.25">
      <c r="A93" s="22" t="s">
        <v>122</v>
      </c>
      <c r="B93" s="22" t="s">
        <v>296</v>
      </c>
      <c r="C93" s="22" t="s">
        <v>303</v>
      </c>
      <c r="D93" s="22" t="s">
        <v>304</v>
      </c>
      <c r="E93" s="22">
        <v>61494791</v>
      </c>
      <c r="F93" s="22">
        <v>1877050</v>
      </c>
      <c r="G93" s="22">
        <v>325780</v>
      </c>
      <c r="H93" s="22">
        <v>10625698</v>
      </c>
      <c r="I93" s="22">
        <v>48565223</v>
      </c>
      <c r="J93" s="22">
        <v>49730</v>
      </c>
      <c r="K93" s="22">
        <v>51310</v>
      </c>
      <c r="L93" s="22"/>
    </row>
    <row r="94" spans="1:12" x14ac:dyDescent="0.25">
      <c r="A94" s="22" t="s">
        <v>122</v>
      </c>
      <c r="B94" s="22" t="s">
        <v>296</v>
      </c>
      <c r="C94" s="22" t="s">
        <v>305</v>
      </c>
      <c r="D94" s="22" t="s">
        <v>306</v>
      </c>
      <c r="E94" s="22">
        <v>112894666</v>
      </c>
      <c r="F94" s="22">
        <v>2221270</v>
      </c>
      <c r="G94" s="22">
        <v>4185650</v>
      </c>
      <c r="H94" s="22">
        <v>20658308</v>
      </c>
      <c r="I94" s="22">
        <v>84520768</v>
      </c>
      <c r="J94" s="22">
        <v>686230</v>
      </c>
      <c r="K94" s="22">
        <v>622440</v>
      </c>
      <c r="L94" s="22"/>
    </row>
    <row r="95" spans="1:12" x14ac:dyDescent="0.25">
      <c r="A95" s="22" t="s">
        <v>122</v>
      </c>
      <c r="B95" s="22" t="s">
        <v>296</v>
      </c>
      <c r="C95" s="22" t="s">
        <v>307</v>
      </c>
      <c r="D95" s="22" t="s">
        <v>308</v>
      </c>
      <c r="E95" s="22">
        <v>1818581305</v>
      </c>
      <c r="F95" s="22">
        <v>11802240</v>
      </c>
      <c r="G95" s="22">
        <v>47900</v>
      </c>
      <c r="H95" s="22">
        <v>69245896</v>
      </c>
      <c r="I95" s="22">
        <v>1737304669</v>
      </c>
      <c r="J95" s="22">
        <v>180600</v>
      </c>
      <c r="K95" s="22"/>
      <c r="L95" s="22"/>
    </row>
    <row r="96" spans="1:12" x14ac:dyDescent="0.25">
      <c r="A96" s="22" t="s">
        <v>122</v>
      </c>
      <c r="B96" s="22" t="s">
        <v>296</v>
      </c>
      <c r="C96" s="22" t="s">
        <v>309</v>
      </c>
      <c r="D96" s="22" t="s">
        <v>310</v>
      </c>
      <c r="E96" s="22">
        <v>225188075</v>
      </c>
      <c r="F96" s="22">
        <v>4025370</v>
      </c>
      <c r="G96" s="22">
        <v>503990</v>
      </c>
      <c r="H96" s="22">
        <v>34333760</v>
      </c>
      <c r="I96" s="22">
        <v>186227915</v>
      </c>
      <c r="J96" s="22">
        <v>65800</v>
      </c>
      <c r="K96" s="22">
        <v>31240</v>
      </c>
      <c r="L96" s="22"/>
    </row>
    <row r="97" spans="1:12" x14ac:dyDescent="0.25">
      <c r="A97" s="22" t="s">
        <v>122</v>
      </c>
      <c r="B97" s="22" t="s">
        <v>296</v>
      </c>
      <c r="C97" s="22" t="s">
        <v>311</v>
      </c>
      <c r="D97" s="22" t="s">
        <v>312</v>
      </c>
      <c r="E97" s="22">
        <v>109774695</v>
      </c>
      <c r="F97" s="22">
        <v>1603660</v>
      </c>
      <c r="G97" s="22">
        <v>80720</v>
      </c>
      <c r="H97" s="22">
        <v>12603732</v>
      </c>
      <c r="I97" s="22">
        <v>95444683</v>
      </c>
      <c r="J97" s="22">
        <v>25530</v>
      </c>
      <c r="K97" s="22">
        <v>16370</v>
      </c>
      <c r="L97" s="22"/>
    </row>
    <row r="98" spans="1:12" x14ac:dyDescent="0.25">
      <c r="A98" s="22" t="s">
        <v>122</v>
      </c>
      <c r="B98" s="22" t="s">
        <v>296</v>
      </c>
      <c r="C98" s="22" t="s">
        <v>313</v>
      </c>
      <c r="D98" s="22" t="s">
        <v>314</v>
      </c>
      <c r="E98" s="22">
        <v>725536366</v>
      </c>
      <c r="F98" s="22">
        <v>7161270</v>
      </c>
      <c r="G98" s="22">
        <v>6571020</v>
      </c>
      <c r="H98" s="22">
        <v>74451906</v>
      </c>
      <c r="I98" s="22">
        <v>636936090</v>
      </c>
      <c r="J98" s="22">
        <v>166940</v>
      </c>
      <c r="K98" s="22">
        <v>249140</v>
      </c>
      <c r="L98" s="22"/>
    </row>
    <row r="99" spans="1:12" x14ac:dyDescent="0.25">
      <c r="A99" s="22" t="s">
        <v>122</v>
      </c>
      <c r="B99" s="22" t="s">
        <v>296</v>
      </c>
      <c r="C99" s="22" t="s">
        <v>315</v>
      </c>
      <c r="D99" s="22" t="s">
        <v>316</v>
      </c>
      <c r="E99" s="22">
        <v>164713923</v>
      </c>
      <c r="F99" s="22">
        <v>1896920</v>
      </c>
      <c r="G99" s="22">
        <v>48520</v>
      </c>
      <c r="H99" s="22">
        <v>3771910</v>
      </c>
      <c r="I99" s="22">
        <v>158934583</v>
      </c>
      <c r="J99" s="22">
        <v>61990</v>
      </c>
      <c r="K99" s="22"/>
      <c r="L99" s="22"/>
    </row>
    <row r="100" spans="1:12" x14ac:dyDescent="0.25">
      <c r="A100" s="22" t="s">
        <v>122</v>
      </c>
      <c r="B100" s="22" t="s">
        <v>296</v>
      </c>
      <c r="C100" s="22" t="s">
        <v>317</v>
      </c>
      <c r="D100" s="22" t="s">
        <v>318</v>
      </c>
      <c r="E100" s="22">
        <v>765054847</v>
      </c>
      <c r="F100" s="22">
        <v>10724960</v>
      </c>
      <c r="G100" s="22">
        <v>49060</v>
      </c>
      <c r="H100" s="22">
        <v>224525510</v>
      </c>
      <c r="I100" s="22">
        <v>529486907</v>
      </c>
      <c r="J100" s="22">
        <v>268410</v>
      </c>
      <c r="K100" s="22"/>
      <c r="L100" s="22"/>
    </row>
    <row r="101" spans="1:12" x14ac:dyDescent="0.25">
      <c r="A101" s="22" t="s">
        <v>122</v>
      </c>
      <c r="B101" s="22" t="s">
        <v>296</v>
      </c>
      <c r="C101" s="22" t="s">
        <v>319</v>
      </c>
      <c r="D101" s="22" t="s">
        <v>320</v>
      </c>
      <c r="E101" s="22">
        <v>136605882</v>
      </c>
      <c r="F101" s="22">
        <v>2913500</v>
      </c>
      <c r="G101" s="22">
        <v>2379790</v>
      </c>
      <c r="H101" s="22">
        <v>21354022</v>
      </c>
      <c r="I101" s="22">
        <v>109564730</v>
      </c>
      <c r="J101" s="22">
        <v>129480</v>
      </c>
      <c r="K101" s="22">
        <v>264360</v>
      </c>
      <c r="L101" s="22"/>
    </row>
    <row r="102" spans="1:12" x14ac:dyDescent="0.25">
      <c r="A102" s="22" t="s">
        <v>122</v>
      </c>
      <c r="B102" s="22" t="s">
        <v>296</v>
      </c>
      <c r="C102" s="22" t="s">
        <v>321</v>
      </c>
      <c r="D102" s="22" t="s">
        <v>322</v>
      </c>
      <c r="E102" s="22">
        <v>112690941</v>
      </c>
      <c r="F102" s="22">
        <v>1967650</v>
      </c>
      <c r="G102" s="22">
        <v>314240</v>
      </c>
      <c r="H102" s="22">
        <v>6713605</v>
      </c>
      <c r="I102" s="22">
        <v>103435466</v>
      </c>
      <c r="J102" s="22">
        <v>79850</v>
      </c>
      <c r="K102" s="22">
        <v>180130</v>
      </c>
      <c r="L102" s="22"/>
    </row>
    <row r="103" spans="1:12" x14ac:dyDescent="0.25">
      <c r="A103" s="22" t="s">
        <v>122</v>
      </c>
      <c r="B103" s="22" t="s">
        <v>296</v>
      </c>
      <c r="C103" s="22" t="s">
        <v>323</v>
      </c>
      <c r="D103" s="22" t="s">
        <v>324</v>
      </c>
      <c r="E103" s="22">
        <v>135632288</v>
      </c>
      <c r="F103" s="22">
        <v>2096220</v>
      </c>
      <c r="G103" s="22">
        <v>3500</v>
      </c>
      <c r="H103" s="22">
        <v>5229035</v>
      </c>
      <c r="I103" s="22">
        <v>128175933</v>
      </c>
      <c r="J103" s="22">
        <v>83500</v>
      </c>
      <c r="K103" s="22">
        <v>44100</v>
      </c>
      <c r="L103" s="22"/>
    </row>
    <row r="104" spans="1:12" x14ac:dyDescent="0.25">
      <c r="A104" s="22" t="s">
        <v>122</v>
      </c>
      <c r="B104" s="22" t="s">
        <v>296</v>
      </c>
      <c r="C104" s="22" t="s">
        <v>325</v>
      </c>
      <c r="D104" s="22" t="s">
        <v>326</v>
      </c>
      <c r="E104" s="22">
        <v>327812430</v>
      </c>
      <c r="F104" s="22">
        <v>2724990</v>
      </c>
      <c r="G104" s="22"/>
      <c r="H104" s="22">
        <v>34515561</v>
      </c>
      <c r="I104" s="22">
        <v>290562819</v>
      </c>
      <c r="J104" s="22">
        <v>9060</v>
      </c>
      <c r="K104" s="22"/>
      <c r="L104" s="22"/>
    </row>
    <row r="105" spans="1:12" x14ac:dyDescent="0.25">
      <c r="A105" s="22" t="s">
        <v>122</v>
      </c>
      <c r="B105" s="22" t="s">
        <v>296</v>
      </c>
      <c r="C105" s="22" t="s">
        <v>327</v>
      </c>
      <c r="D105" s="22" t="s">
        <v>328</v>
      </c>
      <c r="E105" s="22">
        <v>233782122</v>
      </c>
      <c r="F105" s="22">
        <v>3353290</v>
      </c>
      <c r="G105" s="22">
        <v>36000</v>
      </c>
      <c r="H105" s="22">
        <v>21053106</v>
      </c>
      <c r="I105" s="22">
        <v>209175726</v>
      </c>
      <c r="J105" s="22">
        <v>150000</v>
      </c>
      <c r="K105" s="22">
        <v>14000</v>
      </c>
      <c r="L105" s="22"/>
    </row>
    <row r="106" spans="1:12" x14ac:dyDescent="0.25">
      <c r="A106" s="22" t="s">
        <v>122</v>
      </c>
      <c r="B106" s="22" t="s">
        <v>296</v>
      </c>
      <c r="C106" s="22" t="s">
        <v>329</v>
      </c>
      <c r="D106" s="22" t="s">
        <v>330</v>
      </c>
      <c r="E106" s="22">
        <v>6127937905</v>
      </c>
      <c r="F106" s="22">
        <v>44885330</v>
      </c>
      <c r="G106" s="22">
        <v>385660</v>
      </c>
      <c r="H106" s="22">
        <v>1006467001</v>
      </c>
      <c r="I106" s="22">
        <v>5074632684</v>
      </c>
      <c r="J106" s="22"/>
      <c r="K106" s="22">
        <v>1567230</v>
      </c>
      <c r="L106" s="22"/>
    </row>
    <row r="107" spans="1:12" x14ac:dyDescent="0.25">
      <c r="A107" s="22" t="s">
        <v>122</v>
      </c>
      <c r="B107" s="22" t="s">
        <v>296</v>
      </c>
      <c r="C107" s="22" t="s">
        <v>331</v>
      </c>
      <c r="D107" s="22" t="s">
        <v>332</v>
      </c>
      <c r="E107" s="22">
        <v>271690801</v>
      </c>
      <c r="F107" s="22">
        <v>4934520</v>
      </c>
      <c r="G107" s="22">
        <v>335780</v>
      </c>
      <c r="H107" s="22">
        <v>30455911</v>
      </c>
      <c r="I107" s="22">
        <v>235883700</v>
      </c>
      <c r="J107" s="22">
        <v>76240</v>
      </c>
      <c r="K107" s="22">
        <v>4650</v>
      </c>
      <c r="L107" s="22"/>
    </row>
    <row r="108" spans="1:12" x14ac:dyDescent="0.25">
      <c r="A108" s="22" t="s">
        <v>122</v>
      </c>
      <c r="B108" s="22" t="s">
        <v>296</v>
      </c>
      <c r="C108" s="22" t="s">
        <v>333</v>
      </c>
      <c r="D108" s="22" t="s">
        <v>334</v>
      </c>
      <c r="E108" s="22">
        <v>433970651</v>
      </c>
      <c r="F108" s="22">
        <v>10503000</v>
      </c>
      <c r="G108" s="22">
        <v>117440</v>
      </c>
      <c r="H108" s="22">
        <v>38744597</v>
      </c>
      <c r="I108" s="22">
        <v>384188044</v>
      </c>
      <c r="J108" s="22">
        <v>398280</v>
      </c>
      <c r="K108" s="22">
        <v>19290</v>
      </c>
      <c r="L108" s="22"/>
    </row>
    <row r="109" spans="1:12" x14ac:dyDescent="0.25">
      <c r="A109" s="22" t="s">
        <v>122</v>
      </c>
      <c r="B109" s="22" t="s">
        <v>296</v>
      </c>
      <c r="C109" s="22" t="s">
        <v>335</v>
      </c>
      <c r="D109" s="22" t="s">
        <v>336</v>
      </c>
      <c r="E109" s="22">
        <v>61190702</v>
      </c>
      <c r="F109" s="22">
        <v>1678140</v>
      </c>
      <c r="G109" s="22"/>
      <c r="H109" s="22">
        <v>10476061</v>
      </c>
      <c r="I109" s="22">
        <v>49007671</v>
      </c>
      <c r="J109" s="22">
        <v>28830</v>
      </c>
      <c r="K109" s="22"/>
      <c r="L109" s="22"/>
    </row>
    <row r="110" spans="1:12" x14ac:dyDescent="0.25">
      <c r="A110" s="22" t="s">
        <v>122</v>
      </c>
      <c r="B110" s="22" t="s">
        <v>296</v>
      </c>
      <c r="C110" s="22" t="s">
        <v>337</v>
      </c>
      <c r="D110" s="22" t="s">
        <v>338</v>
      </c>
      <c r="E110" s="22">
        <v>2321884293</v>
      </c>
      <c r="F110" s="22">
        <v>13061610</v>
      </c>
      <c r="G110" s="22">
        <v>29970</v>
      </c>
      <c r="H110" s="22">
        <v>55241180</v>
      </c>
      <c r="I110" s="22">
        <v>2253471333</v>
      </c>
      <c r="J110" s="22">
        <v>80200</v>
      </c>
      <c r="K110" s="22"/>
      <c r="L110" s="22"/>
    </row>
    <row r="111" spans="1:12" x14ac:dyDescent="0.25">
      <c r="A111" s="22" t="s">
        <v>122</v>
      </c>
      <c r="B111" s="22" t="s">
        <v>296</v>
      </c>
      <c r="C111" s="22" t="s">
        <v>339</v>
      </c>
      <c r="D111" s="22" t="s">
        <v>340</v>
      </c>
      <c r="E111" s="22">
        <v>455089288</v>
      </c>
      <c r="F111" s="22">
        <v>7588900</v>
      </c>
      <c r="G111" s="22">
        <v>515830</v>
      </c>
      <c r="H111" s="22">
        <v>58613236</v>
      </c>
      <c r="I111" s="22">
        <v>388265052</v>
      </c>
      <c r="J111" s="22">
        <v>106270</v>
      </c>
      <c r="K111" s="22"/>
      <c r="L111" s="22"/>
    </row>
    <row r="112" spans="1:12" x14ac:dyDescent="0.25">
      <c r="A112" s="22" t="s">
        <v>122</v>
      </c>
      <c r="B112" s="22" t="s">
        <v>296</v>
      </c>
      <c r="C112" s="22" t="s">
        <v>341</v>
      </c>
      <c r="D112" s="22" t="s">
        <v>342</v>
      </c>
      <c r="E112" s="22">
        <v>679731119</v>
      </c>
      <c r="F112" s="22">
        <v>8062770</v>
      </c>
      <c r="G112" s="22">
        <v>1845290</v>
      </c>
      <c r="H112" s="22">
        <v>38906446</v>
      </c>
      <c r="I112" s="22">
        <v>630571663</v>
      </c>
      <c r="J112" s="22">
        <v>122280</v>
      </c>
      <c r="K112" s="22">
        <v>222670</v>
      </c>
      <c r="L112" s="22"/>
    </row>
    <row r="113" spans="1:12" x14ac:dyDescent="0.25">
      <c r="A113" s="22" t="s">
        <v>122</v>
      </c>
      <c r="B113" s="22" t="s">
        <v>296</v>
      </c>
      <c r="C113" s="22" t="s">
        <v>343</v>
      </c>
      <c r="D113" s="22" t="s">
        <v>344</v>
      </c>
      <c r="E113" s="22">
        <v>164573039</v>
      </c>
      <c r="F113" s="22">
        <v>1756850</v>
      </c>
      <c r="G113" s="22">
        <v>16880</v>
      </c>
      <c r="H113" s="22">
        <v>5497937</v>
      </c>
      <c r="I113" s="22">
        <v>156924592</v>
      </c>
      <c r="J113" s="22">
        <v>8560</v>
      </c>
      <c r="K113" s="22">
        <v>368220</v>
      </c>
      <c r="L113" s="22"/>
    </row>
    <row r="114" spans="1:12" x14ac:dyDescent="0.25">
      <c r="A114" s="22" t="s">
        <v>122</v>
      </c>
      <c r="B114" s="22" t="s">
        <v>296</v>
      </c>
      <c r="C114" s="22" t="s">
        <v>345</v>
      </c>
      <c r="D114" s="22" t="s">
        <v>346</v>
      </c>
      <c r="E114" s="22">
        <v>3212968349</v>
      </c>
      <c r="F114" s="22">
        <v>27490440</v>
      </c>
      <c r="G114" s="22">
        <v>5641200</v>
      </c>
      <c r="H114" s="22">
        <v>384277393</v>
      </c>
      <c r="I114" s="22">
        <v>2793821106</v>
      </c>
      <c r="J114" s="22">
        <v>345110</v>
      </c>
      <c r="K114" s="22">
        <v>1393100</v>
      </c>
      <c r="L114" s="22"/>
    </row>
    <row r="115" spans="1:12" x14ac:dyDescent="0.25">
      <c r="A115" s="22" t="s">
        <v>122</v>
      </c>
      <c r="B115" s="22" t="s">
        <v>296</v>
      </c>
      <c r="C115" s="22" t="s">
        <v>347</v>
      </c>
      <c r="D115" s="22" t="s">
        <v>348</v>
      </c>
      <c r="E115" s="22">
        <v>60993724</v>
      </c>
      <c r="F115" s="22">
        <v>2303970</v>
      </c>
      <c r="G115" s="22">
        <v>24890</v>
      </c>
      <c r="H115" s="22">
        <v>15658677</v>
      </c>
      <c r="I115" s="22">
        <v>42993147</v>
      </c>
      <c r="J115" s="22">
        <v>13040</v>
      </c>
      <c r="K115" s="22"/>
      <c r="L115" s="22"/>
    </row>
    <row r="116" spans="1:12" x14ac:dyDescent="0.25">
      <c r="A116" s="22" t="s">
        <v>122</v>
      </c>
      <c r="B116" s="22" t="s">
        <v>296</v>
      </c>
      <c r="C116" s="22" t="s">
        <v>349</v>
      </c>
      <c r="D116" s="22" t="s">
        <v>350</v>
      </c>
      <c r="E116" s="22">
        <v>456673209</v>
      </c>
      <c r="F116" s="22">
        <v>4881960</v>
      </c>
      <c r="G116" s="22">
        <v>2179750</v>
      </c>
      <c r="H116" s="22">
        <v>118918943</v>
      </c>
      <c r="I116" s="22">
        <v>330572256</v>
      </c>
      <c r="J116" s="22">
        <v>72480</v>
      </c>
      <c r="K116" s="22">
        <v>47820</v>
      </c>
      <c r="L116" s="22"/>
    </row>
    <row r="117" spans="1:12" x14ac:dyDescent="0.25">
      <c r="A117" s="22" t="s">
        <v>122</v>
      </c>
      <c r="B117" s="22" t="s">
        <v>296</v>
      </c>
      <c r="C117" s="22" t="s">
        <v>351</v>
      </c>
      <c r="D117" s="22" t="s">
        <v>352</v>
      </c>
      <c r="E117" s="22">
        <v>72093479</v>
      </c>
      <c r="F117" s="22">
        <v>1330800</v>
      </c>
      <c r="G117" s="22">
        <v>86010</v>
      </c>
      <c r="H117" s="22">
        <v>4449360</v>
      </c>
      <c r="I117" s="22">
        <v>66134879</v>
      </c>
      <c r="J117" s="22">
        <v>48890</v>
      </c>
      <c r="K117" s="22">
        <v>43540</v>
      </c>
      <c r="L117" s="22"/>
    </row>
    <row r="118" spans="1:12" x14ac:dyDescent="0.25">
      <c r="A118" s="22" t="s">
        <v>122</v>
      </c>
      <c r="B118" s="22" t="s">
        <v>296</v>
      </c>
      <c r="C118" s="22" t="s">
        <v>353</v>
      </c>
      <c r="D118" s="22" t="s">
        <v>354</v>
      </c>
      <c r="E118" s="22">
        <v>828506577</v>
      </c>
      <c r="F118" s="22">
        <v>15081550</v>
      </c>
      <c r="G118" s="22">
        <v>547550</v>
      </c>
      <c r="H118" s="22">
        <v>80196854</v>
      </c>
      <c r="I118" s="22">
        <v>732457243</v>
      </c>
      <c r="J118" s="22">
        <v>223380</v>
      </c>
      <c r="K118" s="22"/>
      <c r="L118" s="22"/>
    </row>
    <row r="119" spans="1:12" x14ac:dyDescent="0.25">
      <c r="A119" s="22" t="s">
        <v>122</v>
      </c>
      <c r="B119" s="22" t="s">
        <v>296</v>
      </c>
      <c r="C119" s="22" t="s">
        <v>355</v>
      </c>
      <c r="D119" s="22" t="s">
        <v>356</v>
      </c>
      <c r="E119" s="22">
        <v>554960697</v>
      </c>
      <c r="F119" s="22">
        <v>6138090</v>
      </c>
      <c r="G119" s="22">
        <v>346460</v>
      </c>
      <c r="H119" s="22">
        <v>46494489</v>
      </c>
      <c r="I119" s="22">
        <v>500997248</v>
      </c>
      <c r="J119" s="22">
        <v>543370</v>
      </c>
      <c r="K119" s="22">
        <v>441040</v>
      </c>
      <c r="L119" s="22"/>
    </row>
    <row r="120" spans="1:12" x14ac:dyDescent="0.25">
      <c r="A120" s="22" t="s">
        <v>122</v>
      </c>
      <c r="B120" s="22" t="s">
        <v>296</v>
      </c>
      <c r="C120" s="22" t="s">
        <v>357</v>
      </c>
      <c r="D120" s="22" t="s">
        <v>358</v>
      </c>
      <c r="E120" s="22">
        <v>960720819</v>
      </c>
      <c r="F120" s="22">
        <v>35978990</v>
      </c>
      <c r="G120" s="22">
        <v>24363660</v>
      </c>
      <c r="H120" s="22">
        <v>266027247</v>
      </c>
      <c r="I120" s="22">
        <v>634258242</v>
      </c>
      <c r="J120" s="22">
        <v>92680</v>
      </c>
      <c r="K120" s="22"/>
      <c r="L120" s="22"/>
    </row>
    <row r="121" spans="1:12" x14ac:dyDescent="0.25">
      <c r="A121" s="22" t="s">
        <v>122</v>
      </c>
      <c r="B121" s="22" t="s">
        <v>296</v>
      </c>
      <c r="C121" s="22" t="s">
        <v>359</v>
      </c>
      <c r="D121" s="22" t="s">
        <v>360</v>
      </c>
      <c r="E121" s="22">
        <v>841147084</v>
      </c>
      <c r="F121" s="22">
        <v>40477840</v>
      </c>
      <c r="G121" s="22">
        <v>3762680</v>
      </c>
      <c r="H121" s="22">
        <v>184087788</v>
      </c>
      <c r="I121" s="22">
        <v>611016730</v>
      </c>
      <c r="J121" s="22">
        <v>1421906</v>
      </c>
      <c r="K121" s="22">
        <v>380140</v>
      </c>
      <c r="L121" s="22"/>
    </row>
    <row r="122" spans="1:12" x14ac:dyDescent="0.25">
      <c r="A122" s="22" t="s">
        <v>122</v>
      </c>
      <c r="B122" s="22" t="s">
        <v>296</v>
      </c>
      <c r="C122" s="22" t="s">
        <v>361</v>
      </c>
      <c r="D122" s="22" t="s">
        <v>362</v>
      </c>
      <c r="E122" s="22">
        <v>110605563</v>
      </c>
      <c r="F122" s="22">
        <v>2511630</v>
      </c>
      <c r="G122" s="22"/>
      <c r="H122" s="22">
        <v>11295124</v>
      </c>
      <c r="I122" s="22">
        <v>96774869</v>
      </c>
      <c r="J122" s="22">
        <v>8450</v>
      </c>
      <c r="K122" s="22">
        <v>15490</v>
      </c>
      <c r="L122" s="22"/>
    </row>
    <row r="123" spans="1:12" x14ac:dyDescent="0.25">
      <c r="A123" s="22" t="s">
        <v>122</v>
      </c>
      <c r="B123" s="22" t="s">
        <v>296</v>
      </c>
      <c r="C123" s="22" t="s">
        <v>363</v>
      </c>
      <c r="D123" s="22" t="s">
        <v>364</v>
      </c>
      <c r="E123" s="22">
        <v>1074424704</v>
      </c>
      <c r="F123" s="22">
        <v>26475050</v>
      </c>
      <c r="G123" s="22">
        <v>21584650</v>
      </c>
      <c r="H123" s="22">
        <v>257847928</v>
      </c>
      <c r="I123" s="22">
        <v>767076246</v>
      </c>
      <c r="J123" s="22">
        <v>86400</v>
      </c>
      <c r="K123" s="22">
        <v>1354430</v>
      </c>
      <c r="L123" s="22"/>
    </row>
    <row r="124" spans="1:12" x14ac:dyDescent="0.25">
      <c r="A124" s="22" t="s">
        <v>122</v>
      </c>
      <c r="B124" s="22" t="s">
        <v>296</v>
      </c>
      <c r="C124" s="22" t="s">
        <v>365</v>
      </c>
      <c r="D124" s="22" t="s">
        <v>366</v>
      </c>
      <c r="E124" s="22">
        <v>111853346</v>
      </c>
      <c r="F124" s="22">
        <v>3005950</v>
      </c>
      <c r="G124" s="22">
        <v>113400</v>
      </c>
      <c r="H124" s="22">
        <v>20090253</v>
      </c>
      <c r="I124" s="22">
        <v>88535943</v>
      </c>
      <c r="J124" s="22">
        <v>107800</v>
      </c>
      <c r="K124" s="22"/>
      <c r="L124" s="22"/>
    </row>
    <row r="125" spans="1:12" x14ac:dyDescent="0.25">
      <c r="A125" s="22" t="s">
        <v>122</v>
      </c>
      <c r="B125" s="22" t="s">
        <v>296</v>
      </c>
      <c r="C125" s="22" t="s">
        <v>367</v>
      </c>
      <c r="D125" s="22" t="s">
        <v>368</v>
      </c>
      <c r="E125" s="22">
        <v>288106424</v>
      </c>
      <c r="F125" s="22">
        <v>6164980</v>
      </c>
      <c r="G125" s="22">
        <v>313030</v>
      </c>
      <c r="H125" s="22">
        <v>57209168</v>
      </c>
      <c r="I125" s="22">
        <v>224308416</v>
      </c>
      <c r="J125" s="22">
        <v>110830</v>
      </c>
      <c r="K125" s="22"/>
      <c r="L125" s="22"/>
    </row>
    <row r="126" spans="1:12" x14ac:dyDescent="0.25">
      <c r="A126" s="22" t="s">
        <v>122</v>
      </c>
      <c r="B126" s="22" t="s">
        <v>296</v>
      </c>
      <c r="C126" s="22" t="s">
        <v>369</v>
      </c>
      <c r="D126" s="22" t="s">
        <v>370</v>
      </c>
      <c r="E126" s="22">
        <v>66804396</v>
      </c>
      <c r="F126" s="22">
        <v>2310110</v>
      </c>
      <c r="G126" s="22">
        <v>506470</v>
      </c>
      <c r="H126" s="22">
        <v>16887750</v>
      </c>
      <c r="I126" s="22">
        <v>47056106</v>
      </c>
      <c r="J126" s="22">
        <v>17110</v>
      </c>
      <c r="K126" s="22">
        <v>26850</v>
      </c>
      <c r="L126" s="22"/>
    </row>
    <row r="127" spans="1:12" x14ac:dyDescent="0.25">
      <c r="A127" s="22" t="s">
        <v>122</v>
      </c>
      <c r="B127" s="22" t="s">
        <v>296</v>
      </c>
      <c r="C127" s="22" t="s">
        <v>371</v>
      </c>
      <c r="D127" s="22" t="s">
        <v>372</v>
      </c>
      <c r="E127" s="22">
        <v>320599646</v>
      </c>
      <c r="F127" s="22">
        <v>7218430</v>
      </c>
      <c r="G127" s="22">
        <v>1741100</v>
      </c>
      <c r="H127" s="22">
        <v>55127825</v>
      </c>
      <c r="I127" s="22">
        <v>255432401</v>
      </c>
      <c r="J127" s="22">
        <v>225480</v>
      </c>
      <c r="K127" s="22">
        <v>854410</v>
      </c>
      <c r="L127" s="22"/>
    </row>
    <row r="128" spans="1:12" x14ac:dyDescent="0.25">
      <c r="A128" s="22" t="s">
        <v>122</v>
      </c>
      <c r="B128" s="22" t="s">
        <v>296</v>
      </c>
      <c r="C128" s="22" t="s">
        <v>373</v>
      </c>
      <c r="D128" s="22" t="s">
        <v>374</v>
      </c>
      <c r="E128" s="22">
        <v>242658964</v>
      </c>
      <c r="F128" s="22">
        <v>7301040</v>
      </c>
      <c r="G128" s="22">
        <v>504700</v>
      </c>
      <c r="H128" s="22">
        <v>69953582</v>
      </c>
      <c r="I128" s="22">
        <v>164899642</v>
      </c>
      <c r="J128" s="22"/>
      <c r="K128" s="22"/>
      <c r="L128" s="22"/>
    </row>
    <row r="129" spans="1:12" x14ac:dyDescent="0.25">
      <c r="A129" s="22" t="s">
        <v>122</v>
      </c>
      <c r="B129" s="22" t="s">
        <v>296</v>
      </c>
      <c r="C129" s="22" t="s">
        <v>375</v>
      </c>
      <c r="D129" s="22" t="s">
        <v>376</v>
      </c>
      <c r="E129" s="22">
        <v>361483540</v>
      </c>
      <c r="F129" s="22">
        <v>4185860</v>
      </c>
      <c r="G129" s="22">
        <v>108410</v>
      </c>
      <c r="H129" s="22">
        <v>16546673</v>
      </c>
      <c r="I129" s="22">
        <v>340390607</v>
      </c>
      <c r="J129" s="22">
        <v>197140</v>
      </c>
      <c r="K129" s="22">
        <v>54850</v>
      </c>
      <c r="L129" s="22"/>
    </row>
    <row r="130" spans="1:12" x14ac:dyDescent="0.25">
      <c r="A130" s="22" t="s">
        <v>122</v>
      </c>
      <c r="B130" s="22" t="s">
        <v>296</v>
      </c>
      <c r="C130" s="22" t="s">
        <v>377</v>
      </c>
      <c r="D130" s="22" t="s">
        <v>378</v>
      </c>
      <c r="E130" s="22">
        <v>231753628</v>
      </c>
      <c r="F130" s="22">
        <v>4171420</v>
      </c>
      <c r="G130" s="22">
        <v>453380</v>
      </c>
      <c r="H130" s="22">
        <v>35362380</v>
      </c>
      <c r="I130" s="22">
        <v>191613158</v>
      </c>
      <c r="J130" s="22">
        <v>104900</v>
      </c>
      <c r="K130" s="22">
        <v>48390</v>
      </c>
      <c r="L130" s="22"/>
    </row>
    <row r="131" spans="1:12" x14ac:dyDescent="0.25">
      <c r="A131" s="22" t="s">
        <v>122</v>
      </c>
      <c r="B131" s="22" t="s">
        <v>296</v>
      </c>
      <c r="C131" s="22" t="s">
        <v>379</v>
      </c>
      <c r="D131" s="22" t="s">
        <v>380</v>
      </c>
      <c r="E131" s="22">
        <v>432683825</v>
      </c>
      <c r="F131" s="22">
        <v>6340670</v>
      </c>
      <c r="G131" s="22"/>
      <c r="H131" s="22">
        <v>106132687</v>
      </c>
      <c r="I131" s="22">
        <v>320210468</v>
      </c>
      <c r="J131" s="22"/>
      <c r="K131" s="22"/>
      <c r="L131" s="22"/>
    </row>
    <row r="132" spans="1:12" x14ac:dyDescent="0.25">
      <c r="A132" s="22" t="s">
        <v>122</v>
      </c>
      <c r="B132" s="22" t="s">
        <v>296</v>
      </c>
      <c r="C132" s="22" t="s">
        <v>381</v>
      </c>
      <c r="D132" s="22" t="s">
        <v>382</v>
      </c>
      <c r="E132" s="22">
        <v>36065034</v>
      </c>
      <c r="F132" s="22">
        <v>828500</v>
      </c>
      <c r="G132" s="22">
        <v>1081580</v>
      </c>
      <c r="H132" s="22">
        <v>1437750</v>
      </c>
      <c r="I132" s="22">
        <v>32701494</v>
      </c>
      <c r="J132" s="22">
        <v>15710</v>
      </c>
      <c r="K132" s="22"/>
      <c r="L132" s="22"/>
    </row>
    <row r="133" spans="1:12" x14ac:dyDescent="0.25">
      <c r="A133" s="22" t="s">
        <v>122</v>
      </c>
      <c r="B133" s="22" t="s">
        <v>296</v>
      </c>
      <c r="C133" s="22" t="s">
        <v>383</v>
      </c>
      <c r="D133" s="22" t="s">
        <v>384</v>
      </c>
      <c r="E133" s="22">
        <v>212744494</v>
      </c>
      <c r="F133" s="22">
        <v>6204490</v>
      </c>
      <c r="G133" s="22">
        <v>111880</v>
      </c>
      <c r="H133" s="22">
        <v>34783500</v>
      </c>
      <c r="I133" s="22">
        <v>171417274</v>
      </c>
      <c r="J133" s="22">
        <v>105870</v>
      </c>
      <c r="K133" s="22">
        <v>121480</v>
      </c>
      <c r="L133" s="22"/>
    </row>
    <row r="134" spans="1:12" x14ac:dyDescent="0.25">
      <c r="A134" s="22" t="s">
        <v>122</v>
      </c>
      <c r="B134" s="22" t="s">
        <v>296</v>
      </c>
      <c r="C134" s="22" t="s">
        <v>385</v>
      </c>
      <c r="D134" s="22" t="s">
        <v>386</v>
      </c>
      <c r="E134" s="22">
        <v>64442826</v>
      </c>
      <c r="F134" s="22">
        <v>1660340</v>
      </c>
      <c r="G134" s="22"/>
      <c r="H134" s="22">
        <v>16263086</v>
      </c>
      <c r="I134" s="22">
        <v>46438980</v>
      </c>
      <c r="J134" s="22">
        <v>24730</v>
      </c>
      <c r="K134" s="22">
        <v>55690</v>
      </c>
      <c r="L134" s="22"/>
    </row>
    <row r="135" spans="1:12" x14ac:dyDescent="0.25">
      <c r="A135" s="22" t="s">
        <v>122</v>
      </c>
      <c r="B135" s="22" t="s">
        <v>296</v>
      </c>
      <c r="C135" s="22" t="s">
        <v>387</v>
      </c>
      <c r="D135" s="22" t="s">
        <v>388</v>
      </c>
      <c r="E135" s="22">
        <v>436161691</v>
      </c>
      <c r="F135" s="22">
        <v>10723340</v>
      </c>
      <c r="G135" s="22">
        <v>25598630</v>
      </c>
      <c r="H135" s="22">
        <v>153701816</v>
      </c>
      <c r="I135" s="22">
        <v>246055825</v>
      </c>
      <c r="J135" s="22">
        <v>8110</v>
      </c>
      <c r="K135" s="22">
        <v>73970</v>
      </c>
      <c r="L135" s="22"/>
    </row>
    <row r="136" spans="1:12" x14ac:dyDescent="0.25">
      <c r="A136" s="22" t="s">
        <v>122</v>
      </c>
      <c r="B136" s="22" t="s">
        <v>296</v>
      </c>
      <c r="C136" s="22" t="s">
        <v>389</v>
      </c>
      <c r="D136" s="22" t="s">
        <v>390</v>
      </c>
      <c r="E136" s="22">
        <v>248294727</v>
      </c>
      <c r="F136" s="22">
        <v>5086570</v>
      </c>
      <c r="G136" s="22">
        <v>5692140</v>
      </c>
      <c r="H136" s="22">
        <v>81051278</v>
      </c>
      <c r="I136" s="22">
        <v>156329159</v>
      </c>
      <c r="J136" s="22">
        <v>100890</v>
      </c>
      <c r="K136" s="22">
        <v>34690</v>
      </c>
      <c r="L136" s="22"/>
    </row>
    <row r="137" spans="1:12" x14ac:dyDescent="0.25">
      <c r="A137" s="22" t="s">
        <v>122</v>
      </c>
      <c r="B137" s="22" t="s">
        <v>296</v>
      </c>
      <c r="C137" s="22" t="s">
        <v>391</v>
      </c>
      <c r="D137" s="22" t="s">
        <v>392</v>
      </c>
      <c r="E137" s="22">
        <v>1921089503</v>
      </c>
      <c r="F137" s="22">
        <v>17090870</v>
      </c>
      <c r="G137" s="22"/>
      <c r="H137" s="22">
        <v>234824177</v>
      </c>
      <c r="I137" s="22">
        <v>1668818456</v>
      </c>
      <c r="J137" s="22">
        <v>335000</v>
      </c>
      <c r="K137" s="22">
        <v>21000</v>
      </c>
      <c r="L137" s="22"/>
    </row>
    <row r="138" spans="1:12" x14ac:dyDescent="0.25">
      <c r="A138" s="22" t="s">
        <v>122</v>
      </c>
      <c r="B138" s="22" t="s">
        <v>296</v>
      </c>
      <c r="C138" s="22" t="s">
        <v>393</v>
      </c>
      <c r="D138" s="22" t="s">
        <v>394</v>
      </c>
      <c r="E138" s="22">
        <v>1528070965</v>
      </c>
      <c r="F138" s="22">
        <v>26556900</v>
      </c>
      <c r="G138" s="22">
        <v>250486280</v>
      </c>
      <c r="H138" s="22">
        <v>341972424</v>
      </c>
      <c r="I138" s="22">
        <v>907072951</v>
      </c>
      <c r="J138" s="22">
        <v>6370</v>
      </c>
      <c r="K138" s="22">
        <v>1976040</v>
      </c>
      <c r="L138" s="22"/>
    </row>
    <row r="139" spans="1:12" x14ac:dyDescent="0.25">
      <c r="A139" s="22" t="s">
        <v>122</v>
      </c>
      <c r="B139" s="22" t="s">
        <v>296</v>
      </c>
      <c r="C139" s="22" t="s">
        <v>395</v>
      </c>
      <c r="D139" s="22" t="s">
        <v>396</v>
      </c>
      <c r="E139" s="22">
        <v>1013173564</v>
      </c>
      <c r="F139" s="22">
        <v>12145610</v>
      </c>
      <c r="G139" s="22">
        <v>56640050</v>
      </c>
      <c r="H139" s="22">
        <v>174353034</v>
      </c>
      <c r="I139" s="22">
        <v>769153260</v>
      </c>
      <c r="J139" s="22">
        <v>477590</v>
      </c>
      <c r="K139" s="22">
        <v>404020</v>
      </c>
      <c r="L139" s="22"/>
    </row>
    <row r="140" spans="1:12" x14ac:dyDescent="0.25">
      <c r="A140" s="22" t="s">
        <v>122</v>
      </c>
      <c r="B140" s="22" t="s">
        <v>296</v>
      </c>
      <c r="C140" s="22" t="s">
        <v>397</v>
      </c>
      <c r="D140" s="22" t="s">
        <v>398</v>
      </c>
      <c r="E140" s="22">
        <v>135847948</v>
      </c>
      <c r="F140" s="22">
        <v>1530010</v>
      </c>
      <c r="G140" s="22"/>
      <c r="H140" s="22">
        <v>6048360</v>
      </c>
      <c r="I140" s="22">
        <v>128232488</v>
      </c>
      <c r="J140" s="22">
        <v>37090</v>
      </c>
      <c r="K140" s="22"/>
      <c r="L140" s="22"/>
    </row>
    <row r="141" spans="1:12" x14ac:dyDescent="0.25">
      <c r="A141" s="22" t="s">
        <v>122</v>
      </c>
      <c r="B141" s="22" t="s">
        <v>296</v>
      </c>
      <c r="C141" s="22" t="s">
        <v>399</v>
      </c>
      <c r="D141" s="22" t="s">
        <v>400</v>
      </c>
      <c r="E141" s="22">
        <v>83869617</v>
      </c>
      <c r="F141" s="22">
        <v>1871720</v>
      </c>
      <c r="G141" s="22"/>
      <c r="H141" s="22">
        <v>15441942</v>
      </c>
      <c r="I141" s="22">
        <v>66194985</v>
      </c>
      <c r="J141" s="22">
        <v>186380</v>
      </c>
      <c r="K141" s="22">
        <v>174590</v>
      </c>
      <c r="L141" s="22"/>
    </row>
    <row r="142" spans="1:12" x14ac:dyDescent="0.25">
      <c r="A142" s="22" t="s">
        <v>122</v>
      </c>
      <c r="B142" s="22" t="s">
        <v>296</v>
      </c>
      <c r="C142" s="22" t="s">
        <v>401</v>
      </c>
      <c r="D142" s="22" t="s">
        <v>402</v>
      </c>
      <c r="E142" s="22">
        <v>165149650</v>
      </c>
      <c r="F142" s="22">
        <v>2835140</v>
      </c>
      <c r="G142" s="22">
        <v>160850</v>
      </c>
      <c r="H142" s="22">
        <v>14190498</v>
      </c>
      <c r="I142" s="22">
        <v>147745512</v>
      </c>
      <c r="J142" s="22">
        <v>169460</v>
      </c>
      <c r="K142" s="22">
        <v>48190</v>
      </c>
      <c r="L142" s="22"/>
    </row>
    <row r="143" spans="1:12" x14ac:dyDescent="0.25">
      <c r="A143" s="22" t="s">
        <v>122</v>
      </c>
      <c r="B143" s="22" t="s">
        <v>296</v>
      </c>
      <c r="C143" s="22" t="s">
        <v>403</v>
      </c>
      <c r="D143" s="22" t="s">
        <v>404</v>
      </c>
      <c r="E143" s="22">
        <v>121676887</v>
      </c>
      <c r="F143" s="22">
        <v>1816180</v>
      </c>
      <c r="G143" s="22">
        <v>72250</v>
      </c>
      <c r="H143" s="22">
        <v>6346504</v>
      </c>
      <c r="I143" s="22">
        <v>113301973</v>
      </c>
      <c r="J143" s="22">
        <v>139980</v>
      </c>
      <c r="K143" s="22"/>
      <c r="L143" s="22"/>
    </row>
    <row r="144" spans="1:12" x14ac:dyDescent="0.25">
      <c r="A144" s="22" t="s">
        <v>122</v>
      </c>
      <c r="B144" s="22" t="s">
        <v>296</v>
      </c>
      <c r="C144" s="22" t="s">
        <v>405</v>
      </c>
      <c r="D144" s="22" t="s">
        <v>406</v>
      </c>
      <c r="E144" s="22">
        <v>170353726</v>
      </c>
      <c r="F144" s="22">
        <v>2592670</v>
      </c>
      <c r="G144" s="22">
        <v>644480</v>
      </c>
      <c r="H144" s="22">
        <v>8004397</v>
      </c>
      <c r="I144" s="22">
        <v>159079549</v>
      </c>
      <c r="J144" s="22">
        <v>32630</v>
      </c>
      <c r="K144" s="22"/>
      <c r="L144" s="22"/>
    </row>
    <row r="145" spans="1:12" x14ac:dyDescent="0.25">
      <c r="A145" s="22" t="s">
        <v>122</v>
      </c>
      <c r="B145" s="22" t="s">
        <v>296</v>
      </c>
      <c r="C145" s="22" t="s">
        <v>407</v>
      </c>
      <c r="D145" s="22" t="s">
        <v>408</v>
      </c>
      <c r="E145" s="22">
        <v>110727158</v>
      </c>
      <c r="F145" s="22">
        <v>2335080</v>
      </c>
      <c r="G145" s="22">
        <v>56020</v>
      </c>
      <c r="H145" s="22">
        <v>21358170</v>
      </c>
      <c r="I145" s="22">
        <v>86963648</v>
      </c>
      <c r="J145" s="22">
        <v>14240</v>
      </c>
      <c r="K145" s="22"/>
      <c r="L145" s="22"/>
    </row>
    <row r="146" spans="1:12" x14ac:dyDescent="0.25">
      <c r="A146" s="22" t="s">
        <v>122</v>
      </c>
      <c r="B146" s="22" t="s">
        <v>296</v>
      </c>
      <c r="C146" s="22" t="s">
        <v>409</v>
      </c>
      <c r="D146" s="22" t="s">
        <v>410</v>
      </c>
      <c r="E146" s="22">
        <v>92980195</v>
      </c>
      <c r="F146" s="22">
        <v>2506260</v>
      </c>
      <c r="G146" s="22">
        <v>146900</v>
      </c>
      <c r="H146" s="22">
        <v>17381351</v>
      </c>
      <c r="I146" s="22">
        <v>72915784</v>
      </c>
      <c r="J146" s="22"/>
      <c r="K146" s="22">
        <v>29900</v>
      </c>
      <c r="L146" s="22"/>
    </row>
    <row r="147" spans="1:12" x14ac:dyDescent="0.25">
      <c r="A147" s="22" t="s">
        <v>122</v>
      </c>
      <c r="B147" s="22" t="s">
        <v>296</v>
      </c>
      <c r="C147" s="22" t="s">
        <v>411</v>
      </c>
      <c r="D147" s="22" t="s">
        <v>412</v>
      </c>
      <c r="E147" s="22">
        <v>36497861</v>
      </c>
      <c r="F147" s="22">
        <v>1393260</v>
      </c>
      <c r="G147" s="22">
        <v>17600</v>
      </c>
      <c r="H147" s="22">
        <v>6161450</v>
      </c>
      <c r="I147" s="22">
        <v>28907271</v>
      </c>
      <c r="J147" s="22">
        <v>2270</v>
      </c>
      <c r="K147" s="22">
        <v>16010</v>
      </c>
      <c r="L147" s="22"/>
    </row>
    <row r="148" spans="1:12" x14ac:dyDescent="0.25">
      <c r="A148" s="22" t="s">
        <v>122</v>
      </c>
      <c r="B148" s="22" t="s">
        <v>296</v>
      </c>
      <c r="C148" s="22" t="s">
        <v>413</v>
      </c>
      <c r="D148" s="22" t="s">
        <v>414</v>
      </c>
      <c r="E148" s="22">
        <v>59846596</v>
      </c>
      <c r="F148" s="22">
        <v>1490000</v>
      </c>
      <c r="G148" s="22">
        <v>12920</v>
      </c>
      <c r="H148" s="22">
        <v>8518199</v>
      </c>
      <c r="I148" s="22">
        <v>49763507</v>
      </c>
      <c r="J148" s="22">
        <v>36840</v>
      </c>
      <c r="K148" s="22">
        <v>25130</v>
      </c>
      <c r="L148" s="22"/>
    </row>
    <row r="149" spans="1:12" x14ac:dyDescent="0.25">
      <c r="A149" s="22" t="s">
        <v>122</v>
      </c>
      <c r="B149" s="22" t="s">
        <v>296</v>
      </c>
      <c r="C149" s="22" t="s">
        <v>415</v>
      </c>
      <c r="D149" s="22" t="s">
        <v>416</v>
      </c>
      <c r="E149" s="22">
        <v>216489581</v>
      </c>
      <c r="F149" s="22">
        <v>3116610</v>
      </c>
      <c r="G149" s="22">
        <v>47010</v>
      </c>
      <c r="H149" s="22">
        <v>12423223</v>
      </c>
      <c r="I149" s="22">
        <v>200809738</v>
      </c>
      <c r="J149" s="22">
        <v>23700</v>
      </c>
      <c r="K149" s="22">
        <v>69300</v>
      </c>
      <c r="L149" s="22"/>
    </row>
    <row r="150" spans="1:12" x14ac:dyDescent="0.25">
      <c r="A150" s="22" t="s">
        <v>122</v>
      </c>
      <c r="B150" s="22" t="s">
        <v>296</v>
      </c>
      <c r="C150" s="22" t="s">
        <v>417</v>
      </c>
      <c r="D150" s="22" t="s">
        <v>418</v>
      </c>
      <c r="E150" s="22">
        <v>984314456</v>
      </c>
      <c r="F150" s="22">
        <v>11064760</v>
      </c>
      <c r="G150" s="22">
        <v>2144200</v>
      </c>
      <c r="H150" s="22">
        <v>82185604</v>
      </c>
      <c r="I150" s="22">
        <v>888562472</v>
      </c>
      <c r="J150" s="22">
        <v>276430</v>
      </c>
      <c r="K150" s="22">
        <v>80990</v>
      </c>
      <c r="L150" s="22"/>
    </row>
    <row r="151" spans="1:12" x14ac:dyDescent="0.25">
      <c r="A151" s="22" t="s">
        <v>122</v>
      </c>
      <c r="B151" s="22" t="s">
        <v>296</v>
      </c>
      <c r="C151" s="22" t="s">
        <v>419</v>
      </c>
      <c r="D151" s="22" t="s">
        <v>420</v>
      </c>
      <c r="E151" s="22">
        <v>91214549</v>
      </c>
      <c r="F151" s="22">
        <v>1924860</v>
      </c>
      <c r="G151" s="22">
        <v>488670</v>
      </c>
      <c r="H151" s="22">
        <v>6236546</v>
      </c>
      <c r="I151" s="22">
        <v>82423423</v>
      </c>
      <c r="J151" s="22">
        <v>112600</v>
      </c>
      <c r="K151" s="22">
        <v>28450</v>
      </c>
      <c r="L151" s="22"/>
    </row>
    <row r="152" spans="1:12" x14ac:dyDescent="0.25">
      <c r="A152" s="22" t="s">
        <v>122</v>
      </c>
      <c r="B152" s="22" t="s">
        <v>296</v>
      </c>
      <c r="C152" s="22" t="s">
        <v>421</v>
      </c>
      <c r="D152" s="22" t="s">
        <v>422</v>
      </c>
      <c r="E152" s="22">
        <v>289308154</v>
      </c>
      <c r="F152" s="22">
        <v>3627060</v>
      </c>
      <c r="G152" s="22">
        <v>627960</v>
      </c>
      <c r="H152" s="22">
        <v>37041755</v>
      </c>
      <c r="I152" s="22">
        <v>247964639</v>
      </c>
      <c r="J152" s="22">
        <v>46740</v>
      </c>
      <c r="K152" s="22"/>
      <c r="L152" s="22"/>
    </row>
    <row r="153" spans="1:12" x14ac:dyDescent="0.25">
      <c r="A153" s="22" t="s">
        <v>122</v>
      </c>
      <c r="B153" s="22" t="s">
        <v>296</v>
      </c>
      <c r="C153" s="22" t="s">
        <v>423</v>
      </c>
      <c r="D153" s="22" t="s">
        <v>424</v>
      </c>
      <c r="E153" s="22">
        <v>3891882948</v>
      </c>
      <c r="F153" s="22">
        <v>24079530</v>
      </c>
      <c r="G153" s="22">
        <v>144300</v>
      </c>
      <c r="H153" s="22">
        <v>472881818</v>
      </c>
      <c r="I153" s="22">
        <v>3394380500</v>
      </c>
      <c r="J153" s="22">
        <v>203100</v>
      </c>
      <c r="K153" s="22">
        <v>193700</v>
      </c>
      <c r="L153" s="22"/>
    </row>
    <row r="154" spans="1:12" x14ac:dyDescent="0.25">
      <c r="A154" s="22" t="s">
        <v>122</v>
      </c>
      <c r="B154" s="22" t="s">
        <v>296</v>
      </c>
      <c r="C154" s="22" t="s">
        <v>425</v>
      </c>
      <c r="D154" s="22" t="s">
        <v>426</v>
      </c>
      <c r="E154" s="22">
        <v>1111691570</v>
      </c>
      <c r="F154" s="22">
        <v>12968710</v>
      </c>
      <c r="G154" s="22">
        <v>11793010</v>
      </c>
      <c r="H154" s="22">
        <v>204512124</v>
      </c>
      <c r="I154" s="22">
        <v>881541306</v>
      </c>
      <c r="J154" s="22">
        <v>544220</v>
      </c>
      <c r="K154" s="22">
        <v>332200</v>
      </c>
      <c r="L154" s="22"/>
    </row>
    <row r="155" spans="1:12" x14ac:dyDescent="0.25">
      <c r="A155" s="22" t="s">
        <v>122</v>
      </c>
      <c r="B155" s="22" t="s">
        <v>296</v>
      </c>
      <c r="C155" s="22" t="s">
        <v>427</v>
      </c>
      <c r="D155" s="22" t="s">
        <v>428</v>
      </c>
      <c r="E155" s="22">
        <v>108462726</v>
      </c>
      <c r="F155" s="22">
        <v>2614350</v>
      </c>
      <c r="G155" s="22">
        <v>504640</v>
      </c>
      <c r="H155" s="22">
        <v>18850240</v>
      </c>
      <c r="I155" s="22">
        <v>86392396</v>
      </c>
      <c r="J155" s="22">
        <v>77330</v>
      </c>
      <c r="K155" s="22">
        <v>23770</v>
      </c>
      <c r="L155" s="22"/>
    </row>
    <row r="156" spans="1:12" x14ac:dyDescent="0.25">
      <c r="A156" s="22" t="s">
        <v>122</v>
      </c>
      <c r="B156" s="22" t="s">
        <v>296</v>
      </c>
      <c r="C156" s="22" t="s">
        <v>429</v>
      </c>
      <c r="D156" s="22" t="s">
        <v>430</v>
      </c>
      <c r="E156" s="22">
        <v>67954067</v>
      </c>
      <c r="F156" s="22">
        <v>2135490</v>
      </c>
      <c r="G156" s="22">
        <v>15050</v>
      </c>
      <c r="H156" s="22">
        <v>14406082</v>
      </c>
      <c r="I156" s="22">
        <v>51354575</v>
      </c>
      <c r="J156" s="22">
        <v>29550</v>
      </c>
      <c r="K156" s="22">
        <v>13320</v>
      </c>
      <c r="L156" s="22"/>
    </row>
    <row r="157" spans="1:12" x14ac:dyDescent="0.25">
      <c r="A157" s="22" t="s">
        <v>122</v>
      </c>
      <c r="B157" s="22" t="s">
        <v>296</v>
      </c>
      <c r="C157" s="22" t="s">
        <v>431</v>
      </c>
      <c r="D157" s="22" t="s">
        <v>432</v>
      </c>
      <c r="E157" s="22">
        <v>786612280</v>
      </c>
      <c r="F157" s="22">
        <v>14147620</v>
      </c>
      <c r="G157" s="22">
        <v>395800</v>
      </c>
      <c r="H157" s="22">
        <v>176346517</v>
      </c>
      <c r="I157" s="22">
        <v>595511723</v>
      </c>
      <c r="J157" s="22">
        <v>53570</v>
      </c>
      <c r="K157" s="22">
        <v>157050</v>
      </c>
      <c r="L157" s="22"/>
    </row>
    <row r="158" spans="1:12" x14ac:dyDescent="0.25">
      <c r="A158" s="22" t="s">
        <v>122</v>
      </c>
      <c r="B158" s="22" t="s">
        <v>296</v>
      </c>
      <c r="C158" s="22" t="s">
        <v>433</v>
      </c>
      <c r="D158" s="22" t="s">
        <v>434</v>
      </c>
      <c r="E158" s="22">
        <v>207778856</v>
      </c>
      <c r="F158" s="22">
        <v>3072600</v>
      </c>
      <c r="G158" s="22">
        <v>60800</v>
      </c>
      <c r="H158" s="22">
        <v>5609980</v>
      </c>
      <c r="I158" s="22">
        <v>198611276</v>
      </c>
      <c r="J158" s="22">
        <v>169850</v>
      </c>
      <c r="K158" s="22">
        <v>254350</v>
      </c>
      <c r="L158" s="22"/>
    </row>
    <row r="159" spans="1:12" x14ac:dyDescent="0.25">
      <c r="A159" s="22" t="s">
        <v>122</v>
      </c>
      <c r="B159" s="22" t="s">
        <v>296</v>
      </c>
      <c r="C159" s="22" t="s">
        <v>435</v>
      </c>
      <c r="D159" s="22" t="s">
        <v>436</v>
      </c>
      <c r="E159" s="22">
        <v>133286408</v>
      </c>
      <c r="F159" s="22">
        <v>2365670</v>
      </c>
      <c r="G159" s="22">
        <v>1007600</v>
      </c>
      <c r="H159" s="22">
        <v>14319417</v>
      </c>
      <c r="I159" s="22">
        <v>115528571</v>
      </c>
      <c r="J159" s="22">
        <v>54030</v>
      </c>
      <c r="K159" s="22">
        <v>11120</v>
      </c>
      <c r="L159" s="22"/>
    </row>
    <row r="160" spans="1:12" x14ac:dyDescent="0.25">
      <c r="A160" s="22" t="s">
        <v>122</v>
      </c>
      <c r="B160" s="22" t="s">
        <v>296</v>
      </c>
      <c r="C160" s="22" t="s">
        <v>437</v>
      </c>
      <c r="D160" s="22" t="s">
        <v>438</v>
      </c>
      <c r="E160" s="22">
        <v>428600534</v>
      </c>
      <c r="F160" s="22">
        <v>6188590</v>
      </c>
      <c r="G160" s="22">
        <v>146350</v>
      </c>
      <c r="H160" s="22">
        <v>89034283</v>
      </c>
      <c r="I160" s="22">
        <v>333085441</v>
      </c>
      <c r="J160" s="22">
        <v>145870</v>
      </c>
      <c r="K160" s="22"/>
      <c r="L160" s="22"/>
    </row>
    <row r="161" spans="1:12" x14ac:dyDescent="0.25">
      <c r="A161" s="22" t="s">
        <v>122</v>
      </c>
      <c r="B161" s="22" t="s">
        <v>296</v>
      </c>
      <c r="C161" s="22" t="s">
        <v>439</v>
      </c>
      <c r="D161" s="22" t="s">
        <v>440</v>
      </c>
      <c r="E161" s="22">
        <v>747442281</v>
      </c>
      <c r="F161" s="22">
        <v>9648630</v>
      </c>
      <c r="G161" s="22">
        <v>475490</v>
      </c>
      <c r="H161" s="22">
        <v>115170725</v>
      </c>
      <c r="I161" s="22">
        <v>621801726</v>
      </c>
      <c r="J161" s="22">
        <v>123740</v>
      </c>
      <c r="K161" s="22">
        <v>221970</v>
      </c>
      <c r="L161" s="22"/>
    </row>
    <row r="162" spans="1:12" x14ac:dyDescent="0.25">
      <c r="A162" s="22" t="s">
        <v>122</v>
      </c>
      <c r="B162" s="22" t="s">
        <v>296</v>
      </c>
      <c r="C162" s="22" t="s">
        <v>441</v>
      </c>
      <c r="D162" s="22" t="s">
        <v>442</v>
      </c>
      <c r="E162" s="22">
        <v>184358348</v>
      </c>
      <c r="F162" s="22">
        <v>4063260</v>
      </c>
      <c r="G162" s="22">
        <v>154160</v>
      </c>
      <c r="H162" s="22">
        <v>51824576</v>
      </c>
      <c r="I162" s="22">
        <v>128179342</v>
      </c>
      <c r="J162" s="22">
        <v>67870</v>
      </c>
      <c r="K162" s="22">
        <v>69140</v>
      </c>
      <c r="L162" s="22"/>
    </row>
    <row r="163" spans="1:12" x14ac:dyDescent="0.25">
      <c r="A163" s="22" t="s">
        <v>122</v>
      </c>
      <c r="B163" s="22" t="s">
        <v>296</v>
      </c>
      <c r="C163" s="22" t="s">
        <v>443</v>
      </c>
      <c r="D163" s="22" t="s">
        <v>444</v>
      </c>
      <c r="E163" s="22">
        <v>92645826</v>
      </c>
      <c r="F163" s="22">
        <v>1426870</v>
      </c>
      <c r="G163" s="22"/>
      <c r="H163" s="22">
        <v>24481816</v>
      </c>
      <c r="I163" s="22">
        <v>66737140</v>
      </c>
      <c r="J163" s="22"/>
      <c r="K163" s="22"/>
      <c r="L163" s="22"/>
    </row>
    <row r="164" spans="1:12" x14ac:dyDescent="0.25">
      <c r="A164" s="22" t="s">
        <v>122</v>
      </c>
      <c r="B164" s="22" t="s">
        <v>296</v>
      </c>
      <c r="C164" s="22" t="s">
        <v>445</v>
      </c>
      <c r="D164" s="22" t="s">
        <v>446</v>
      </c>
      <c r="E164" s="22">
        <v>247571305</v>
      </c>
      <c r="F164" s="22">
        <v>3749940</v>
      </c>
      <c r="G164" s="22">
        <v>1043690</v>
      </c>
      <c r="H164" s="22">
        <v>9373716</v>
      </c>
      <c r="I164" s="22">
        <v>233364149</v>
      </c>
      <c r="J164" s="22">
        <v>28720</v>
      </c>
      <c r="K164" s="22">
        <v>11090</v>
      </c>
      <c r="L164" s="22"/>
    </row>
    <row r="165" spans="1:12" x14ac:dyDescent="0.25">
      <c r="A165" s="22" t="s">
        <v>122</v>
      </c>
      <c r="B165" s="22" t="s">
        <v>296</v>
      </c>
      <c r="C165" s="22" t="s">
        <v>447</v>
      </c>
      <c r="D165" s="22" t="s">
        <v>448</v>
      </c>
      <c r="E165" s="22">
        <v>704913670</v>
      </c>
      <c r="F165" s="22">
        <v>9415150</v>
      </c>
      <c r="G165" s="22">
        <v>10394990</v>
      </c>
      <c r="H165" s="22">
        <v>185250115</v>
      </c>
      <c r="I165" s="22">
        <v>493363285</v>
      </c>
      <c r="J165" s="22">
        <v>5779100</v>
      </c>
      <c r="K165" s="22">
        <v>711030</v>
      </c>
      <c r="L165" s="22"/>
    </row>
    <row r="166" spans="1:12" x14ac:dyDescent="0.25">
      <c r="A166" s="22" t="s">
        <v>122</v>
      </c>
      <c r="B166" s="22" t="s">
        <v>296</v>
      </c>
      <c r="C166" s="22" t="s">
        <v>449</v>
      </c>
      <c r="D166" s="22" t="s">
        <v>450</v>
      </c>
      <c r="E166" s="22">
        <v>289014451</v>
      </c>
      <c r="F166" s="22">
        <v>12370640</v>
      </c>
      <c r="G166" s="22">
        <v>13309360</v>
      </c>
      <c r="H166" s="22">
        <v>35690693</v>
      </c>
      <c r="I166" s="22">
        <v>226762558</v>
      </c>
      <c r="J166" s="22">
        <v>595190</v>
      </c>
      <c r="K166" s="22">
        <v>286010</v>
      </c>
      <c r="L166" s="22"/>
    </row>
    <row r="167" spans="1:12" x14ac:dyDescent="0.25">
      <c r="A167" s="22" t="s">
        <v>122</v>
      </c>
      <c r="B167" s="22" t="s">
        <v>296</v>
      </c>
      <c r="C167" s="22" t="s">
        <v>451</v>
      </c>
      <c r="D167" s="22" t="s">
        <v>452</v>
      </c>
      <c r="E167" s="22">
        <v>260125202</v>
      </c>
      <c r="F167" s="22">
        <v>4700760</v>
      </c>
      <c r="G167" s="22">
        <v>297870</v>
      </c>
      <c r="H167" s="22">
        <v>56314637</v>
      </c>
      <c r="I167" s="22">
        <v>198417135</v>
      </c>
      <c r="J167" s="22">
        <v>360640</v>
      </c>
      <c r="K167" s="22">
        <v>34160</v>
      </c>
      <c r="L167" s="22"/>
    </row>
    <row r="168" spans="1:12" x14ac:dyDescent="0.25">
      <c r="A168" s="22" t="s">
        <v>122</v>
      </c>
      <c r="B168" s="22" t="s">
        <v>296</v>
      </c>
      <c r="C168" s="22" t="s">
        <v>453</v>
      </c>
      <c r="D168" s="22" t="s">
        <v>454</v>
      </c>
      <c r="E168" s="22">
        <v>858612935</v>
      </c>
      <c r="F168" s="22">
        <v>14029290</v>
      </c>
      <c r="G168" s="22">
        <v>124290</v>
      </c>
      <c r="H168" s="22">
        <v>211445765</v>
      </c>
      <c r="I168" s="22">
        <v>632583627</v>
      </c>
      <c r="J168" s="22">
        <v>59633</v>
      </c>
      <c r="K168" s="22">
        <v>370330</v>
      </c>
      <c r="L168" s="22"/>
    </row>
    <row r="169" spans="1:12" x14ac:dyDescent="0.25">
      <c r="A169" s="22" t="s">
        <v>122</v>
      </c>
      <c r="B169" s="22" t="s">
        <v>296</v>
      </c>
      <c r="C169" s="22" t="s">
        <v>455</v>
      </c>
      <c r="D169" s="22" t="s">
        <v>456</v>
      </c>
      <c r="E169" s="22">
        <v>73626750</v>
      </c>
      <c r="F169" s="22">
        <v>1568140</v>
      </c>
      <c r="G169" s="22"/>
      <c r="H169" s="22">
        <v>10063188</v>
      </c>
      <c r="I169" s="22">
        <v>61947342</v>
      </c>
      <c r="J169" s="22">
        <v>12360</v>
      </c>
      <c r="K169" s="22">
        <v>35720</v>
      </c>
      <c r="L169" s="22"/>
    </row>
    <row r="170" spans="1:12" x14ac:dyDescent="0.25">
      <c r="A170" s="22" t="s">
        <v>122</v>
      </c>
      <c r="B170" s="22" t="s">
        <v>296</v>
      </c>
      <c r="C170" s="22" t="s">
        <v>457</v>
      </c>
      <c r="D170" s="22" t="s">
        <v>458</v>
      </c>
      <c r="E170" s="22">
        <v>238772785</v>
      </c>
      <c r="F170" s="22">
        <v>3224770</v>
      </c>
      <c r="G170" s="22">
        <v>3003950</v>
      </c>
      <c r="H170" s="22">
        <v>27950301</v>
      </c>
      <c r="I170" s="22">
        <v>204126644</v>
      </c>
      <c r="J170" s="22">
        <v>416590</v>
      </c>
      <c r="K170" s="22">
        <v>50530</v>
      </c>
      <c r="L170" s="22"/>
    </row>
    <row r="171" spans="1:12" x14ac:dyDescent="0.25">
      <c r="A171" s="22" t="s">
        <v>122</v>
      </c>
      <c r="B171" s="22" t="s">
        <v>296</v>
      </c>
      <c r="C171" s="22" t="s">
        <v>459</v>
      </c>
      <c r="D171" s="22" t="s">
        <v>460</v>
      </c>
      <c r="E171" s="22">
        <v>810397762</v>
      </c>
      <c r="F171" s="22">
        <v>11554330</v>
      </c>
      <c r="G171" s="22">
        <v>58850</v>
      </c>
      <c r="H171" s="22">
        <v>220620066</v>
      </c>
      <c r="I171" s="22">
        <v>578106936</v>
      </c>
      <c r="J171" s="22">
        <v>3890</v>
      </c>
      <c r="K171" s="22">
        <v>53690</v>
      </c>
      <c r="L171" s="22"/>
    </row>
    <row r="172" spans="1:12" x14ac:dyDescent="0.25">
      <c r="A172" s="22" t="s">
        <v>122</v>
      </c>
      <c r="B172" s="22" t="s">
        <v>296</v>
      </c>
      <c r="C172" s="22" t="s">
        <v>461</v>
      </c>
      <c r="D172" s="22" t="s">
        <v>462</v>
      </c>
      <c r="E172" s="22">
        <v>105075687</v>
      </c>
      <c r="F172" s="22">
        <v>2806070</v>
      </c>
      <c r="G172" s="22">
        <v>69700</v>
      </c>
      <c r="H172" s="22">
        <v>13447524</v>
      </c>
      <c r="I172" s="22">
        <v>88654193</v>
      </c>
      <c r="J172" s="22">
        <v>98200</v>
      </c>
      <c r="K172" s="22"/>
      <c r="L172" s="22"/>
    </row>
    <row r="173" spans="1:12" x14ac:dyDescent="0.25">
      <c r="A173" s="22" t="s">
        <v>122</v>
      </c>
      <c r="B173" s="22" t="s">
        <v>296</v>
      </c>
      <c r="C173" s="22" t="s">
        <v>463</v>
      </c>
      <c r="D173" s="22" t="s">
        <v>464</v>
      </c>
      <c r="E173" s="22">
        <v>76361169</v>
      </c>
      <c r="F173" s="22">
        <v>2866280</v>
      </c>
      <c r="G173" s="22">
        <v>124720</v>
      </c>
      <c r="H173" s="22">
        <v>13372785</v>
      </c>
      <c r="I173" s="22">
        <v>59938594</v>
      </c>
      <c r="J173" s="22">
        <v>58790</v>
      </c>
      <c r="K173" s="22"/>
      <c r="L173" s="22"/>
    </row>
    <row r="174" spans="1:12" x14ac:dyDescent="0.25">
      <c r="A174" s="22" t="s">
        <v>122</v>
      </c>
      <c r="B174" s="22" t="s">
        <v>296</v>
      </c>
      <c r="C174" s="22" t="s">
        <v>465</v>
      </c>
      <c r="D174" s="22" t="s">
        <v>466</v>
      </c>
      <c r="E174" s="22">
        <v>508493152</v>
      </c>
      <c r="F174" s="22">
        <v>8415810</v>
      </c>
      <c r="G174" s="22">
        <v>203320</v>
      </c>
      <c r="H174" s="22">
        <v>110500377</v>
      </c>
      <c r="I174" s="22">
        <v>389305385</v>
      </c>
      <c r="J174" s="22">
        <v>68260</v>
      </c>
      <c r="K174" s="22"/>
      <c r="L174" s="22"/>
    </row>
    <row r="175" spans="1:12" x14ac:dyDescent="0.25">
      <c r="A175" s="22" t="s">
        <v>122</v>
      </c>
      <c r="B175" s="22" t="s">
        <v>296</v>
      </c>
      <c r="C175" s="22" t="s">
        <v>467</v>
      </c>
      <c r="D175" s="22" t="s">
        <v>468</v>
      </c>
      <c r="E175" s="22">
        <v>51945988</v>
      </c>
      <c r="F175" s="22">
        <v>911730</v>
      </c>
      <c r="G175" s="22">
        <v>373090</v>
      </c>
      <c r="H175" s="22">
        <v>4223269</v>
      </c>
      <c r="I175" s="22">
        <v>46405419</v>
      </c>
      <c r="J175" s="22">
        <v>32480</v>
      </c>
      <c r="K175" s="22"/>
      <c r="L175" s="22"/>
    </row>
    <row r="176" spans="1:12" x14ac:dyDescent="0.25">
      <c r="A176" s="22" t="s">
        <v>122</v>
      </c>
      <c r="B176" s="22" t="s">
        <v>296</v>
      </c>
      <c r="C176" s="22" t="s">
        <v>469</v>
      </c>
      <c r="D176" s="22" t="s">
        <v>470</v>
      </c>
      <c r="E176" s="22">
        <v>635268772</v>
      </c>
      <c r="F176" s="22">
        <v>11197620</v>
      </c>
      <c r="G176" s="22">
        <v>1436670</v>
      </c>
      <c r="H176" s="22">
        <v>142156848</v>
      </c>
      <c r="I176" s="22">
        <v>480221504</v>
      </c>
      <c r="J176" s="22">
        <v>161910</v>
      </c>
      <c r="K176" s="22">
        <v>94220</v>
      </c>
      <c r="L176" s="22"/>
    </row>
    <row r="177" spans="1:12" x14ac:dyDescent="0.25">
      <c r="A177" s="22" t="s">
        <v>122</v>
      </c>
      <c r="B177" s="22" t="s">
        <v>296</v>
      </c>
      <c r="C177" s="22" t="s">
        <v>471</v>
      </c>
      <c r="D177" s="22" t="s">
        <v>472</v>
      </c>
      <c r="E177" s="22">
        <v>2102793096</v>
      </c>
      <c r="F177" s="22">
        <v>21324690</v>
      </c>
      <c r="G177" s="22">
        <v>701490</v>
      </c>
      <c r="H177" s="22">
        <v>208472513</v>
      </c>
      <c r="I177" s="22">
        <v>1869508013</v>
      </c>
      <c r="J177" s="22">
        <v>1059860</v>
      </c>
      <c r="K177" s="22">
        <v>1726530</v>
      </c>
      <c r="L177" s="22"/>
    </row>
    <row r="178" spans="1:12" x14ac:dyDescent="0.25">
      <c r="A178" s="22" t="s">
        <v>122</v>
      </c>
      <c r="B178" s="22" t="s">
        <v>296</v>
      </c>
      <c r="C178" s="22" t="s">
        <v>473</v>
      </c>
      <c r="D178" s="22" t="s">
        <v>474</v>
      </c>
      <c r="E178" s="22">
        <v>1748022161</v>
      </c>
      <c r="F178" s="22">
        <v>17077220</v>
      </c>
      <c r="G178" s="22">
        <v>725710</v>
      </c>
      <c r="H178" s="22">
        <v>259216230</v>
      </c>
      <c r="I178" s="22">
        <v>1470877791</v>
      </c>
      <c r="J178" s="22">
        <v>125210</v>
      </c>
      <c r="K178" s="22"/>
      <c r="L178" s="22"/>
    </row>
    <row r="179" spans="1:12" x14ac:dyDescent="0.25">
      <c r="A179" s="22" t="s">
        <v>122</v>
      </c>
      <c r="B179" s="22" t="s">
        <v>296</v>
      </c>
      <c r="C179" s="22" t="s">
        <v>475</v>
      </c>
      <c r="D179" s="22" t="s">
        <v>476</v>
      </c>
      <c r="E179" s="22">
        <v>334068715</v>
      </c>
      <c r="F179" s="22">
        <v>12184020</v>
      </c>
      <c r="G179" s="22">
        <v>51440</v>
      </c>
      <c r="H179" s="22">
        <v>46602185</v>
      </c>
      <c r="I179" s="22">
        <v>275176280</v>
      </c>
      <c r="J179" s="22">
        <v>54790</v>
      </c>
      <c r="K179" s="22"/>
      <c r="L179" s="22"/>
    </row>
    <row r="180" spans="1:12" x14ac:dyDescent="0.25">
      <c r="A180" s="22" t="s">
        <v>122</v>
      </c>
      <c r="B180" s="22" t="s">
        <v>296</v>
      </c>
      <c r="C180" s="22" t="s">
        <v>477</v>
      </c>
      <c r="D180" s="22" t="s">
        <v>478</v>
      </c>
      <c r="E180" s="22">
        <v>124060469</v>
      </c>
      <c r="F180" s="22">
        <v>13165190</v>
      </c>
      <c r="G180" s="22">
        <v>1221900</v>
      </c>
      <c r="H180" s="22">
        <v>23189093</v>
      </c>
      <c r="I180" s="22">
        <v>86484286</v>
      </c>
      <c r="J180" s="22"/>
      <c r="K180" s="22"/>
      <c r="L180" s="22"/>
    </row>
    <row r="181" spans="1:12" x14ac:dyDescent="0.25">
      <c r="A181" s="22" t="s">
        <v>122</v>
      </c>
      <c r="B181" s="22" t="s">
        <v>296</v>
      </c>
      <c r="C181" s="22" t="s">
        <v>479</v>
      </c>
      <c r="D181" s="22" t="s">
        <v>480</v>
      </c>
      <c r="E181" s="22">
        <v>1957735181</v>
      </c>
      <c r="F181" s="22">
        <v>18735570</v>
      </c>
      <c r="G181" s="22">
        <v>1649490</v>
      </c>
      <c r="H181" s="22">
        <v>252223859</v>
      </c>
      <c r="I181" s="22">
        <v>1684407332</v>
      </c>
      <c r="J181" s="22">
        <v>665580</v>
      </c>
      <c r="K181" s="22">
        <v>53350</v>
      </c>
      <c r="L181" s="22"/>
    </row>
    <row r="182" spans="1:12" x14ac:dyDescent="0.25">
      <c r="A182" s="22" t="s">
        <v>122</v>
      </c>
      <c r="B182" s="22" t="s">
        <v>296</v>
      </c>
      <c r="C182" s="22" t="s">
        <v>481</v>
      </c>
      <c r="D182" s="22" t="s">
        <v>482</v>
      </c>
      <c r="E182" s="22">
        <v>850865000</v>
      </c>
      <c r="F182" s="22">
        <v>16179420</v>
      </c>
      <c r="G182" s="22">
        <v>56446350</v>
      </c>
      <c r="H182" s="22">
        <v>165998045</v>
      </c>
      <c r="I182" s="22">
        <v>610928135</v>
      </c>
      <c r="J182" s="22">
        <v>215010</v>
      </c>
      <c r="K182" s="22">
        <v>354030</v>
      </c>
      <c r="L182" s="22">
        <v>744010</v>
      </c>
    </row>
    <row r="183" spans="1:12" x14ac:dyDescent="0.25">
      <c r="A183" s="22" t="s">
        <v>122</v>
      </c>
      <c r="B183" s="22" t="s">
        <v>296</v>
      </c>
      <c r="C183" s="22" t="s">
        <v>483</v>
      </c>
      <c r="D183" s="22" t="s">
        <v>484</v>
      </c>
      <c r="E183" s="22">
        <v>287143633</v>
      </c>
      <c r="F183" s="22">
        <v>4362410</v>
      </c>
      <c r="G183" s="22">
        <v>434960</v>
      </c>
      <c r="H183" s="22">
        <v>49833774</v>
      </c>
      <c r="I183" s="22">
        <v>232325379</v>
      </c>
      <c r="J183" s="22">
        <v>156040</v>
      </c>
      <c r="K183" s="22">
        <v>31070</v>
      </c>
      <c r="L183" s="22"/>
    </row>
    <row r="184" spans="1:12" x14ac:dyDescent="0.25">
      <c r="A184" s="22" t="s">
        <v>122</v>
      </c>
      <c r="B184" s="22" t="s">
        <v>296</v>
      </c>
      <c r="C184" s="22" t="s">
        <v>485</v>
      </c>
      <c r="D184" s="22" t="s">
        <v>486</v>
      </c>
      <c r="E184" s="22">
        <v>241313986</v>
      </c>
      <c r="F184" s="22">
        <v>4432810</v>
      </c>
      <c r="G184" s="22">
        <v>1635100</v>
      </c>
      <c r="H184" s="22">
        <v>29832743</v>
      </c>
      <c r="I184" s="22">
        <v>204544133</v>
      </c>
      <c r="J184" s="22">
        <v>125100</v>
      </c>
      <c r="K184" s="22">
        <v>744100</v>
      </c>
      <c r="L184" s="22"/>
    </row>
    <row r="185" spans="1:12" x14ac:dyDescent="0.25">
      <c r="A185" s="22" t="s">
        <v>122</v>
      </c>
      <c r="B185" s="22" t="s">
        <v>296</v>
      </c>
      <c r="C185" s="22" t="s">
        <v>487</v>
      </c>
      <c r="D185" s="22" t="s">
        <v>488</v>
      </c>
      <c r="E185" s="22">
        <v>86332461</v>
      </c>
      <c r="F185" s="22">
        <v>1753540</v>
      </c>
      <c r="G185" s="22">
        <v>317600</v>
      </c>
      <c r="H185" s="22">
        <v>9656680</v>
      </c>
      <c r="I185" s="22">
        <v>74541781</v>
      </c>
      <c r="J185" s="22">
        <v>33770</v>
      </c>
      <c r="K185" s="22">
        <v>29090</v>
      </c>
      <c r="L185" s="22"/>
    </row>
    <row r="186" spans="1:12" x14ac:dyDescent="0.25">
      <c r="A186" s="22" t="s">
        <v>122</v>
      </c>
      <c r="B186" s="22" t="s">
        <v>296</v>
      </c>
      <c r="C186" s="22" t="s">
        <v>489</v>
      </c>
      <c r="D186" s="22" t="s">
        <v>490</v>
      </c>
      <c r="E186" s="22">
        <v>73640753</v>
      </c>
      <c r="F186" s="22">
        <v>2293790</v>
      </c>
      <c r="G186" s="22">
        <v>76280</v>
      </c>
      <c r="H186" s="22">
        <v>6113662</v>
      </c>
      <c r="I186" s="22">
        <v>65149861</v>
      </c>
      <c r="J186" s="22">
        <v>7160</v>
      </c>
      <c r="K186" s="22"/>
      <c r="L186" s="22"/>
    </row>
    <row r="187" spans="1:12" x14ac:dyDescent="0.25">
      <c r="A187" s="22" t="s">
        <v>122</v>
      </c>
      <c r="B187" s="22" t="s">
        <v>296</v>
      </c>
      <c r="C187" s="22" t="s">
        <v>491</v>
      </c>
      <c r="D187" s="22" t="s">
        <v>492</v>
      </c>
      <c r="E187" s="22">
        <v>345281936</v>
      </c>
      <c r="F187" s="22">
        <v>7094650</v>
      </c>
      <c r="G187" s="22">
        <v>1830010</v>
      </c>
      <c r="H187" s="22">
        <v>21003451</v>
      </c>
      <c r="I187" s="22">
        <v>315294535</v>
      </c>
      <c r="J187" s="22">
        <v>59290</v>
      </c>
      <c r="K187" s="22"/>
      <c r="L187" s="22"/>
    </row>
    <row r="188" spans="1:12" x14ac:dyDescent="0.25">
      <c r="A188" s="22" t="s">
        <v>122</v>
      </c>
      <c r="B188" s="22" t="s">
        <v>296</v>
      </c>
      <c r="C188" s="22" t="s">
        <v>493</v>
      </c>
      <c r="D188" s="22" t="s">
        <v>494</v>
      </c>
      <c r="E188" s="22">
        <v>165262977</v>
      </c>
      <c r="F188" s="22">
        <v>4764560</v>
      </c>
      <c r="G188" s="22">
        <v>121700</v>
      </c>
      <c r="H188" s="22">
        <v>55638703</v>
      </c>
      <c r="I188" s="22">
        <v>104642014</v>
      </c>
      <c r="J188" s="22">
        <v>96000</v>
      </c>
      <c r="K188" s="22"/>
      <c r="L188" s="22"/>
    </row>
    <row r="189" spans="1:12" x14ac:dyDescent="0.25">
      <c r="A189" s="22" t="s">
        <v>122</v>
      </c>
      <c r="B189" s="22" t="s">
        <v>296</v>
      </c>
      <c r="C189" s="22" t="s">
        <v>495</v>
      </c>
      <c r="D189" s="22" t="s">
        <v>496</v>
      </c>
      <c r="E189" s="22">
        <v>68833551</v>
      </c>
      <c r="F189" s="22">
        <v>2147170</v>
      </c>
      <c r="G189" s="22">
        <v>937410</v>
      </c>
      <c r="H189" s="22">
        <v>10508623</v>
      </c>
      <c r="I189" s="22">
        <v>55184428</v>
      </c>
      <c r="J189" s="22">
        <v>55920</v>
      </c>
      <c r="K189" s="22"/>
      <c r="L189" s="22"/>
    </row>
    <row r="190" spans="1:12" x14ac:dyDescent="0.25">
      <c r="A190" s="22" t="s">
        <v>122</v>
      </c>
      <c r="B190" s="22" t="s">
        <v>296</v>
      </c>
      <c r="C190" s="22" t="s">
        <v>497</v>
      </c>
      <c r="D190" s="22" t="s">
        <v>498</v>
      </c>
      <c r="E190" s="22">
        <v>668544732</v>
      </c>
      <c r="F190" s="22">
        <v>20659470</v>
      </c>
      <c r="G190" s="22">
        <v>1187510</v>
      </c>
      <c r="H190" s="22">
        <v>159698864</v>
      </c>
      <c r="I190" s="22">
        <v>486869858</v>
      </c>
      <c r="J190" s="22">
        <v>37010</v>
      </c>
      <c r="K190" s="22">
        <v>92020</v>
      </c>
      <c r="L190" s="22"/>
    </row>
    <row r="191" spans="1:12" x14ac:dyDescent="0.25">
      <c r="A191" s="22" t="s">
        <v>122</v>
      </c>
      <c r="B191" s="22" t="s">
        <v>296</v>
      </c>
      <c r="C191" s="22" t="s">
        <v>499</v>
      </c>
      <c r="D191" s="22" t="s">
        <v>500</v>
      </c>
      <c r="E191" s="22">
        <v>397584792</v>
      </c>
      <c r="F191" s="22">
        <v>14183970</v>
      </c>
      <c r="G191" s="22">
        <v>1419810</v>
      </c>
      <c r="H191" s="22">
        <v>72882129</v>
      </c>
      <c r="I191" s="22">
        <v>308870243</v>
      </c>
      <c r="J191" s="22">
        <v>121050</v>
      </c>
      <c r="K191" s="22">
        <v>107590</v>
      </c>
      <c r="L191" s="22"/>
    </row>
    <row r="192" spans="1:12" x14ac:dyDescent="0.25">
      <c r="A192" s="22" t="s">
        <v>122</v>
      </c>
      <c r="B192" s="22" t="s">
        <v>296</v>
      </c>
      <c r="C192" s="22" t="s">
        <v>501</v>
      </c>
      <c r="D192" s="22" t="s">
        <v>502</v>
      </c>
      <c r="E192" s="22">
        <v>85257746</v>
      </c>
      <c r="F192" s="22">
        <v>2117190</v>
      </c>
      <c r="G192" s="22">
        <v>687070</v>
      </c>
      <c r="H192" s="22">
        <v>15546811</v>
      </c>
      <c r="I192" s="22">
        <v>66570585</v>
      </c>
      <c r="J192" s="22">
        <v>710</v>
      </c>
      <c r="K192" s="22">
        <v>335380</v>
      </c>
      <c r="L192" s="22"/>
    </row>
    <row r="193" spans="1:12" x14ac:dyDescent="0.25">
      <c r="A193" s="22" t="s">
        <v>122</v>
      </c>
      <c r="B193" s="22" t="s">
        <v>296</v>
      </c>
      <c r="C193" s="22" t="s">
        <v>503</v>
      </c>
      <c r="D193" s="22" t="s">
        <v>504</v>
      </c>
      <c r="E193" s="22">
        <v>262283084</v>
      </c>
      <c r="F193" s="22">
        <v>3297570</v>
      </c>
      <c r="G193" s="22">
        <v>1076400</v>
      </c>
      <c r="H193" s="22">
        <v>54727392</v>
      </c>
      <c r="I193" s="22">
        <v>203074012</v>
      </c>
      <c r="J193" s="22">
        <v>86370</v>
      </c>
      <c r="K193" s="22">
        <v>21340</v>
      </c>
      <c r="L193" s="22"/>
    </row>
    <row r="194" spans="1:12" x14ac:dyDescent="0.25">
      <c r="A194" s="22" t="s">
        <v>122</v>
      </c>
      <c r="B194" s="22" t="s">
        <v>296</v>
      </c>
      <c r="C194" s="22" t="s">
        <v>505</v>
      </c>
      <c r="D194" s="22" t="s">
        <v>506</v>
      </c>
      <c r="E194" s="22">
        <v>665908040</v>
      </c>
      <c r="F194" s="22">
        <v>10934960</v>
      </c>
      <c r="G194" s="22">
        <v>8770600</v>
      </c>
      <c r="H194" s="22">
        <v>139489744</v>
      </c>
      <c r="I194" s="22">
        <v>505763536</v>
      </c>
      <c r="J194" s="22">
        <v>53490</v>
      </c>
      <c r="K194" s="22">
        <v>895710</v>
      </c>
      <c r="L194" s="22"/>
    </row>
    <row r="195" spans="1:12" x14ac:dyDescent="0.25">
      <c r="A195" s="22" t="s">
        <v>122</v>
      </c>
      <c r="B195" s="22" t="s">
        <v>296</v>
      </c>
      <c r="C195" s="22" t="s">
        <v>507</v>
      </c>
      <c r="D195" s="22" t="s">
        <v>508</v>
      </c>
      <c r="E195" s="22">
        <v>119756546</v>
      </c>
      <c r="F195" s="22">
        <v>2155460</v>
      </c>
      <c r="G195" s="22">
        <v>153390</v>
      </c>
      <c r="H195" s="22">
        <v>4277850</v>
      </c>
      <c r="I195" s="22">
        <v>112985686</v>
      </c>
      <c r="J195" s="22">
        <v>146410</v>
      </c>
      <c r="K195" s="22">
        <v>37750</v>
      </c>
      <c r="L195" s="22"/>
    </row>
    <row r="196" spans="1:12" x14ac:dyDescent="0.25">
      <c r="A196" s="22" t="s">
        <v>122</v>
      </c>
      <c r="B196" s="22" t="s">
        <v>296</v>
      </c>
      <c r="C196" s="22" t="s">
        <v>509</v>
      </c>
      <c r="D196" s="22" t="s">
        <v>510</v>
      </c>
      <c r="E196" s="22">
        <v>508814740</v>
      </c>
      <c r="F196" s="22">
        <v>8154250</v>
      </c>
      <c r="G196" s="22">
        <v>960110</v>
      </c>
      <c r="H196" s="22">
        <v>101495303</v>
      </c>
      <c r="I196" s="22">
        <v>397916887</v>
      </c>
      <c r="J196" s="22">
        <v>237310</v>
      </c>
      <c r="K196" s="22">
        <v>50880</v>
      </c>
      <c r="L196" s="22"/>
    </row>
    <row r="197" spans="1:12" x14ac:dyDescent="0.25">
      <c r="A197" s="22" t="s">
        <v>122</v>
      </c>
      <c r="B197" s="22" t="s">
        <v>296</v>
      </c>
      <c r="C197" s="22" t="s">
        <v>511</v>
      </c>
      <c r="D197" s="22" t="s">
        <v>512</v>
      </c>
      <c r="E197" s="22">
        <v>1473416956</v>
      </c>
      <c r="F197" s="22">
        <v>21521970</v>
      </c>
      <c r="G197" s="22">
        <v>129363570</v>
      </c>
      <c r="H197" s="22">
        <v>423763939</v>
      </c>
      <c r="I197" s="22">
        <v>898562577</v>
      </c>
      <c r="J197" s="22">
        <v>46200</v>
      </c>
      <c r="K197" s="22">
        <v>158700</v>
      </c>
      <c r="L197" s="22"/>
    </row>
    <row r="198" spans="1:12" x14ac:dyDescent="0.25">
      <c r="A198" s="22" t="s">
        <v>122</v>
      </c>
      <c r="B198" s="22" t="s">
        <v>513</v>
      </c>
      <c r="C198" s="22" t="s">
        <v>514</v>
      </c>
      <c r="D198" s="22" t="s">
        <v>515</v>
      </c>
      <c r="E198" s="22">
        <v>57946939</v>
      </c>
      <c r="F198" s="22">
        <v>1112230</v>
      </c>
      <c r="G198" s="22"/>
      <c r="H198" s="22">
        <v>5705677</v>
      </c>
      <c r="I198" s="22">
        <v>51080312</v>
      </c>
      <c r="J198" s="22">
        <v>48720</v>
      </c>
      <c r="K198" s="22"/>
      <c r="L198" s="22"/>
    </row>
    <row r="199" spans="1:12" x14ac:dyDescent="0.25">
      <c r="A199" s="22" t="s">
        <v>122</v>
      </c>
      <c r="B199" s="22" t="s">
        <v>513</v>
      </c>
      <c r="C199" s="22" t="s">
        <v>516</v>
      </c>
      <c r="D199" s="22" t="s">
        <v>517</v>
      </c>
      <c r="E199" s="22">
        <v>186896694</v>
      </c>
      <c r="F199" s="22">
        <v>2018870</v>
      </c>
      <c r="G199" s="22"/>
      <c r="H199" s="22">
        <v>6817241</v>
      </c>
      <c r="I199" s="22">
        <v>178043673</v>
      </c>
      <c r="J199" s="22">
        <v>16910</v>
      </c>
      <c r="K199" s="22"/>
      <c r="L199" s="22"/>
    </row>
    <row r="200" spans="1:12" x14ac:dyDescent="0.25">
      <c r="A200" s="22" t="s">
        <v>122</v>
      </c>
      <c r="B200" s="22" t="s">
        <v>513</v>
      </c>
      <c r="C200" s="22" t="s">
        <v>518</v>
      </c>
      <c r="D200" s="22" t="s">
        <v>519</v>
      </c>
      <c r="E200" s="22">
        <v>102863768</v>
      </c>
      <c r="F200" s="22">
        <v>1557020</v>
      </c>
      <c r="G200" s="22">
        <v>26625390</v>
      </c>
      <c r="H200" s="22">
        <v>11509552</v>
      </c>
      <c r="I200" s="22">
        <v>63070716</v>
      </c>
      <c r="J200" s="22">
        <v>42080</v>
      </c>
      <c r="K200" s="22">
        <v>59010</v>
      </c>
      <c r="L200" s="22"/>
    </row>
    <row r="201" spans="1:12" x14ac:dyDescent="0.25">
      <c r="A201" s="22" t="s">
        <v>122</v>
      </c>
      <c r="B201" s="22" t="s">
        <v>513</v>
      </c>
      <c r="C201" s="22" t="s">
        <v>520</v>
      </c>
      <c r="D201" s="22" t="s">
        <v>521</v>
      </c>
      <c r="E201" s="22">
        <v>7516200</v>
      </c>
      <c r="F201" s="22">
        <v>394560</v>
      </c>
      <c r="G201" s="22">
        <v>36560</v>
      </c>
      <c r="H201" s="22">
        <v>1841622</v>
      </c>
      <c r="I201" s="22">
        <v>5218668</v>
      </c>
      <c r="J201" s="22"/>
      <c r="K201" s="22">
        <v>24790</v>
      </c>
      <c r="L201" s="22"/>
    </row>
    <row r="202" spans="1:12" x14ac:dyDescent="0.25">
      <c r="A202" s="22" t="s">
        <v>122</v>
      </c>
      <c r="B202" s="22" t="s">
        <v>513</v>
      </c>
      <c r="C202" s="22" t="s">
        <v>522</v>
      </c>
      <c r="D202" s="22" t="s">
        <v>523</v>
      </c>
      <c r="E202" s="22">
        <v>9777979</v>
      </c>
      <c r="F202" s="22">
        <v>462880</v>
      </c>
      <c r="G202" s="22"/>
      <c r="H202" s="22">
        <v>396220</v>
      </c>
      <c r="I202" s="22">
        <v>8905549</v>
      </c>
      <c r="J202" s="22"/>
      <c r="K202" s="22">
        <v>13330</v>
      </c>
      <c r="L202" s="22"/>
    </row>
    <row r="203" spans="1:12" x14ac:dyDescent="0.25">
      <c r="A203" s="22" t="s">
        <v>122</v>
      </c>
      <c r="B203" s="22" t="s">
        <v>513</v>
      </c>
      <c r="C203" s="22" t="s">
        <v>524</v>
      </c>
      <c r="D203" s="22" t="s">
        <v>525</v>
      </c>
      <c r="E203" s="22">
        <v>31071113</v>
      </c>
      <c r="F203" s="22">
        <v>1155300</v>
      </c>
      <c r="G203" s="22"/>
      <c r="H203" s="22">
        <v>3315599</v>
      </c>
      <c r="I203" s="22">
        <v>26600214</v>
      </c>
      <c r="J203" s="22"/>
      <c r="K203" s="22"/>
      <c r="L203" s="22"/>
    </row>
    <row r="204" spans="1:12" x14ac:dyDescent="0.25">
      <c r="A204" s="22" t="s">
        <v>122</v>
      </c>
      <c r="B204" s="22" t="s">
        <v>513</v>
      </c>
      <c r="C204" s="22" t="s">
        <v>526</v>
      </c>
      <c r="D204" s="22" t="s">
        <v>527</v>
      </c>
      <c r="E204" s="22">
        <v>13178686</v>
      </c>
      <c r="F204" s="22">
        <v>177240</v>
      </c>
      <c r="G204" s="22">
        <v>133980</v>
      </c>
      <c r="H204" s="22">
        <v>2708116</v>
      </c>
      <c r="I204" s="22">
        <v>10159350</v>
      </c>
      <c r="J204" s="22"/>
      <c r="K204" s="22"/>
      <c r="L204" s="22"/>
    </row>
    <row r="205" spans="1:12" x14ac:dyDescent="0.25">
      <c r="A205" s="22" t="s">
        <v>122</v>
      </c>
      <c r="B205" s="22" t="s">
        <v>513</v>
      </c>
      <c r="C205" s="22" t="s">
        <v>528</v>
      </c>
      <c r="D205" s="22" t="s">
        <v>529</v>
      </c>
      <c r="E205" s="22">
        <v>51914937</v>
      </c>
      <c r="F205" s="22">
        <v>488190</v>
      </c>
      <c r="G205" s="22"/>
      <c r="H205" s="22">
        <v>1407830</v>
      </c>
      <c r="I205" s="22">
        <v>49862157</v>
      </c>
      <c r="J205" s="22">
        <v>16310</v>
      </c>
      <c r="K205" s="22">
        <v>140450</v>
      </c>
      <c r="L205" s="22"/>
    </row>
    <row r="206" spans="1:12" x14ac:dyDescent="0.25">
      <c r="A206" s="22" t="s">
        <v>122</v>
      </c>
      <c r="B206" s="22" t="s">
        <v>513</v>
      </c>
      <c r="C206" s="22" t="s">
        <v>530</v>
      </c>
      <c r="D206" s="22" t="s">
        <v>531</v>
      </c>
      <c r="E206" s="22">
        <v>16845775</v>
      </c>
      <c r="F206" s="22">
        <v>436250</v>
      </c>
      <c r="G206" s="22">
        <v>187940</v>
      </c>
      <c r="H206" s="22">
        <v>2588303</v>
      </c>
      <c r="I206" s="22">
        <v>13345282</v>
      </c>
      <c r="J206" s="22"/>
      <c r="K206" s="22">
        <v>288000</v>
      </c>
      <c r="L206" s="22"/>
    </row>
    <row r="207" spans="1:12" x14ac:dyDescent="0.25">
      <c r="A207" s="22" t="s">
        <v>122</v>
      </c>
      <c r="B207" s="22" t="s">
        <v>513</v>
      </c>
      <c r="C207" s="22" t="s">
        <v>532</v>
      </c>
      <c r="D207" s="22" t="s">
        <v>533</v>
      </c>
      <c r="E207" s="22">
        <v>30436710</v>
      </c>
      <c r="F207" s="22">
        <v>398590</v>
      </c>
      <c r="G207" s="22"/>
      <c r="H207" s="22">
        <v>1973920</v>
      </c>
      <c r="I207" s="22">
        <v>28020450</v>
      </c>
      <c r="J207" s="22">
        <v>31290</v>
      </c>
      <c r="K207" s="22">
        <v>12460</v>
      </c>
      <c r="L207" s="22"/>
    </row>
    <row r="208" spans="1:12" x14ac:dyDescent="0.25">
      <c r="A208" s="22" t="s">
        <v>122</v>
      </c>
      <c r="B208" s="22" t="s">
        <v>513</v>
      </c>
      <c r="C208" s="22" t="s">
        <v>534</v>
      </c>
      <c r="D208" s="22" t="s">
        <v>535</v>
      </c>
      <c r="E208" s="22">
        <v>115560730</v>
      </c>
      <c r="F208" s="22">
        <v>4858910</v>
      </c>
      <c r="G208" s="22"/>
      <c r="H208" s="22">
        <v>28387468</v>
      </c>
      <c r="I208" s="22">
        <v>82216552</v>
      </c>
      <c r="J208" s="22">
        <v>97800</v>
      </c>
      <c r="K208" s="22"/>
      <c r="L208" s="22"/>
    </row>
    <row r="209" spans="1:12" x14ac:dyDescent="0.25">
      <c r="A209" s="22" t="s">
        <v>122</v>
      </c>
      <c r="B209" s="22" t="s">
        <v>513</v>
      </c>
      <c r="C209" s="22" t="s">
        <v>536</v>
      </c>
      <c r="D209" s="22" t="s">
        <v>537</v>
      </c>
      <c r="E209" s="22">
        <v>27461744</v>
      </c>
      <c r="F209" s="22">
        <v>1121190</v>
      </c>
      <c r="G209" s="22">
        <v>22000</v>
      </c>
      <c r="H209" s="22">
        <v>2554460</v>
      </c>
      <c r="I209" s="22">
        <v>23754964</v>
      </c>
      <c r="J209" s="22">
        <v>9130</v>
      </c>
      <c r="K209" s="22"/>
      <c r="L209" s="22"/>
    </row>
    <row r="210" spans="1:12" x14ac:dyDescent="0.25">
      <c r="A210" s="22" t="s">
        <v>122</v>
      </c>
      <c r="B210" s="22" t="s">
        <v>513</v>
      </c>
      <c r="C210" s="22" t="s">
        <v>538</v>
      </c>
      <c r="D210" s="22" t="s">
        <v>539</v>
      </c>
      <c r="E210" s="22">
        <v>23345248</v>
      </c>
      <c r="F210" s="22">
        <v>2472090</v>
      </c>
      <c r="G210" s="22"/>
      <c r="H210" s="22">
        <v>2010295</v>
      </c>
      <c r="I210" s="22">
        <v>18835673</v>
      </c>
      <c r="J210" s="22">
        <v>27190</v>
      </c>
      <c r="K210" s="22"/>
      <c r="L210" s="22"/>
    </row>
    <row r="211" spans="1:12" x14ac:dyDescent="0.25">
      <c r="A211" s="22" t="s">
        <v>122</v>
      </c>
      <c r="B211" s="22" t="s">
        <v>513</v>
      </c>
      <c r="C211" s="22" t="s">
        <v>540</v>
      </c>
      <c r="D211" s="22" t="s">
        <v>541</v>
      </c>
      <c r="E211" s="22">
        <v>22310112</v>
      </c>
      <c r="F211" s="22">
        <v>836610</v>
      </c>
      <c r="G211" s="22">
        <v>178340</v>
      </c>
      <c r="H211" s="22">
        <v>676610</v>
      </c>
      <c r="I211" s="22">
        <v>20371302</v>
      </c>
      <c r="J211" s="22">
        <v>134980</v>
      </c>
      <c r="K211" s="22">
        <v>112270</v>
      </c>
      <c r="L211" s="22"/>
    </row>
    <row r="212" spans="1:12" x14ac:dyDescent="0.25">
      <c r="A212" s="22" t="s">
        <v>122</v>
      </c>
      <c r="B212" s="22" t="s">
        <v>513</v>
      </c>
      <c r="C212" s="22" t="s">
        <v>542</v>
      </c>
      <c r="D212" s="22" t="s">
        <v>543</v>
      </c>
      <c r="E212" s="22">
        <v>95141352</v>
      </c>
      <c r="F212" s="22">
        <v>3449810</v>
      </c>
      <c r="G212" s="22">
        <v>10133890</v>
      </c>
      <c r="H212" s="22">
        <v>15691544</v>
      </c>
      <c r="I212" s="22">
        <v>65810438</v>
      </c>
      <c r="J212" s="22">
        <v>24250</v>
      </c>
      <c r="K212" s="22">
        <v>31420</v>
      </c>
      <c r="L212" s="22"/>
    </row>
    <row r="213" spans="1:12" x14ac:dyDescent="0.25">
      <c r="A213" s="22" t="s">
        <v>122</v>
      </c>
      <c r="B213" s="22" t="s">
        <v>513</v>
      </c>
      <c r="C213" s="22" t="s">
        <v>544</v>
      </c>
      <c r="D213" s="22" t="s">
        <v>545</v>
      </c>
      <c r="E213" s="22">
        <v>37994772</v>
      </c>
      <c r="F213" s="22">
        <v>1198250</v>
      </c>
      <c r="G213" s="22">
        <v>26320</v>
      </c>
      <c r="H213" s="22">
        <v>6151102</v>
      </c>
      <c r="I213" s="22">
        <v>30606350</v>
      </c>
      <c r="J213" s="22">
        <v>8140</v>
      </c>
      <c r="K213" s="22">
        <v>4610</v>
      </c>
      <c r="L213" s="22"/>
    </row>
    <row r="214" spans="1:12" x14ac:dyDescent="0.25">
      <c r="A214" s="22" t="s">
        <v>122</v>
      </c>
      <c r="B214" s="22" t="s">
        <v>513</v>
      </c>
      <c r="C214" s="22" t="s">
        <v>546</v>
      </c>
      <c r="D214" s="22" t="s">
        <v>547</v>
      </c>
      <c r="E214" s="22">
        <v>11767564</v>
      </c>
      <c r="F214" s="22">
        <v>274540</v>
      </c>
      <c r="G214" s="22"/>
      <c r="H214" s="22">
        <v>291030</v>
      </c>
      <c r="I214" s="22">
        <v>11189034</v>
      </c>
      <c r="J214" s="22">
        <v>12960</v>
      </c>
      <c r="K214" s="22"/>
      <c r="L214" s="22"/>
    </row>
    <row r="215" spans="1:12" x14ac:dyDescent="0.25">
      <c r="A215" s="22" t="s">
        <v>122</v>
      </c>
      <c r="B215" s="22" t="s">
        <v>513</v>
      </c>
      <c r="C215" s="22" t="s">
        <v>548</v>
      </c>
      <c r="D215" s="22" t="s">
        <v>549</v>
      </c>
      <c r="E215" s="22">
        <v>41295882</v>
      </c>
      <c r="F215" s="22">
        <v>827670</v>
      </c>
      <c r="G215" s="22"/>
      <c r="H215" s="22">
        <v>1919500</v>
      </c>
      <c r="I215" s="22">
        <v>38539732</v>
      </c>
      <c r="J215" s="22">
        <v>8980</v>
      </c>
      <c r="K215" s="22"/>
      <c r="L215" s="22"/>
    </row>
    <row r="216" spans="1:12" x14ac:dyDescent="0.25">
      <c r="A216" s="22" t="s">
        <v>122</v>
      </c>
      <c r="B216" s="22" t="s">
        <v>513</v>
      </c>
      <c r="C216" s="22" t="s">
        <v>550</v>
      </c>
      <c r="D216" s="22" t="s">
        <v>551</v>
      </c>
      <c r="E216" s="22">
        <v>17298507</v>
      </c>
      <c r="F216" s="22">
        <v>448230</v>
      </c>
      <c r="G216" s="22"/>
      <c r="H216" s="22">
        <v>1660510</v>
      </c>
      <c r="I216" s="22">
        <v>15187797</v>
      </c>
      <c r="J216" s="22">
        <v>1970</v>
      </c>
      <c r="K216" s="22"/>
      <c r="L216" s="22"/>
    </row>
    <row r="217" spans="1:12" x14ac:dyDescent="0.25">
      <c r="A217" s="22" t="s">
        <v>122</v>
      </c>
      <c r="B217" s="22" t="s">
        <v>513</v>
      </c>
      <c r="C217" s="22" t="s">
        <v>552</v>
      </c>
      <c r="D217" s="22" t="s">
        <v>553</v>
      </c>
      <c r="E217" s="22">
        <v>37469326</v>
      </c>
      <c r="F217" s="22">
        <v>1167150</v>
      </c>
      <c r="G217" s="22">
        <v>40160</v>
      </c>
      <c r="H217" s="22">
        <v>7958685</v>
      </c>
      <c r="I217" s="22">
        <v>28287831</v>
      </c>
      <c r="J217" s="22">
        <v>15500</v>
      </c>
      <c r="K217" s="22"/>
      <c r="L217" s="22"/>
    </row>
    <row r="218" spans="1:12" x14ac:dyDescent="0.25">
      <c r="A218" s="22" t="s">
        <v>122</v>
      </c>
      <c r="B218" s="22" t="s">
        <v>513</v>
      </c>
      <c r="C218" s="22" t="s">
        <v>554</v>
      </c>
      <c r="D218" s="22" t="s">
        <v>555</v>
      </c>
      <c r="E218" s="22">
        <v>24626127</v>
      </c>
      <c r="F218" s="22">
        <v>543780</v>
      </c>
      <c r="G218" s="22"/>
      <c r="H218" s="22">
        <v>1137190</v>
      </c>
      <c r="I218" s="22">
        <v>22945157</v>
      </c>
      <c r="J218" s="22"/>
      <c r="K218" s="22"/>
      <c r="L218" s="22"/>
    </row>
    <row r="219" spans="1:12" x14ac:dyDescent="0.25">
      <c r="A219" s="22" t="s">
        <v>122</v>
      </c>
      <c r="B219" s="22" t="s">
        <v>513</v>
      </c>
      <c r="C219" s="22" t="s">
        <v>556</v>
      </c>
      <c r="D219" s="22" t="s">
        <v>557</v>
      </c>
      <c r="E219" s="22">
        <v>19123100</v>
      </c>
      <c r="F219" s="22">
        <v>3683550</v>
      </c>
      <c r="G219" s="22"/>
      <c r="H219" s="22">
        <v>2486753</v>
      </c>
      <c r="I219" s="22">
        <v>12587667</v>
      </c>
      <c r="J219" s="22">
        <v>17550</v>
      </c>
      <c r="K219" s="22">
        <v>347580</v>
      </c>
      <c r="L219" s="22"/>
    </row>
    <row r="220" spans="1:12" x14ac:dyDescent="0.25">
      <c r="A220" s="22" t="s">
        <v>122</v>
      </c>
      <c r="B220" s="22" t="s">
        <v>513</v>
      </c>
      <c r="C220" s="22" t="s">
        <v>558</v>
      </c>
      <c r="D220" s="22" t="s">
        <v>559</v>
      </c>
      <c r="E220" s="22">
        <v>17029318</v>
      </c>
      <c r="F220" s="22">
        <v>553650</v>
      </c>
      <c r="G220" s="22"/>
      <c r="H220" s="22">
        <v>765723</v>
      </c>
      <c r="I220" s="22">
        <v>15693255</v>
      </c>
      <c r="J220" s="22"/>
      <c r="K220" s="22">
        <v>16690</v>
      </c>
      <c r="L220" s="22"/>
    </row>
    <row r="221" spans="1:12" x14ac:dyDescent="0.25">
      <c r="A221" s="22" t="s">
        <v>122</v>
      </c>
      <c r="B221" s="22" t="s">
        <v>513</v>
      </c>
      <c r="C221" s="22" t="s">
        <v>560</v>
      </c>
      <c r="D221" s="22" t="s">
        <v>561</v>
      </c>
      <c r="E221" s="22">
        <v>55410047</v>
      </c>
      <c r="F221" s="22">
        <v>1012460</v>
      </c>
      <c r="G221" s="22"/>
      <c r="H221" s="22">
        <v>1634400</v>
      </c>
      <c r="I221" s="22">
        <v>52681847</v>
      </c>
      <c r="J221" s="22">
        <v>56880</v>
      </c>
      <c r="K221" s="22">
        <v>24460</v>
      </c>
      <c r="L221" s="22"/>
    </row>
    <row r="222" spans="1:12" x14ac:dyDescent="0.25">
      <c r="A222" s="22" t="s">
        <v>122</v>
      </c>
      <c r="B222" s="22" t="s">
        <v>513</v>
      </c>
      <c r="C222" s="22" t="s">
        <v>562</v>
      </c>
      <c r="D222" s="22" t="s">
        <v>563</v>
      </c>
      <c r="E222" s="22">
        <v>28482515</v>
      </c>
      <c r="F222" s="22">
        <v>867770</v>
      </c>
      <c r="G222" s="22"/>
      <c r="H222" s="22">
        <v>757731</v>
      </c>
      <c r="I222" s="22">
        <v>26852564</v>
      </c>
      <c r="J222" s="22">
        <v>4450</v>
      </c>
      <c r="K222" s="22"/>
      <c r="L222" s="22"/>
    </row>
    <row r="223" spans="1:12" x14ac:dyDescent="0.25">
      <c r="A223" s="22" t="s">
        <v>122</v>
      </c>
      <c r="B223" s="22" t="s">
        <v>513</v>
      </c>
      <c r="C223" s="22" t="s">
        <v>564</v>
      </c>
      <c r="D223" s="22" t="s">
        <v>565</v>
      </c>
      <c r="E223" s="22">
        <v>48323485</v>
      </c>
      <c r="F223" s="22">
        <v>1620840</v>
      </c>
      <c r="G223" s="22">
        <v>158480</v>
      </c>
      <c r="H223" s="22">
        <v>11322920</v>
      </c>
      <c r="I223" s="22">
        <v>35221245</v>
      </c>
      <c r="J223" s="22"/>
      <c r="K223" s="22"/>
      <c r="L223" s="22"/>
    </row>
    <row r="224" spans="1:12" x14ac:dyDescent="0.25">
      <c r="A224" s="22" t="s">
        <v>122</v>
      </c>
      <c r="B224" s="22" t="s">
        <v>513</v>
      </c>
      <c r="C224" s="22" t="s">
        <v>566</v>
      </c>
      <c r="D224" s="22" t="s">
        <v>567</v>
      </c>
      <c r="E224" s="22">
        <v>19905376</v>
      </c>
      <c r="F224" s="22">
        <v>636690</v>
      </c>
      <c r="G224" s="22"/>
      <c r="H224" s="22">
        <v>7874049</v>
      </c>
      <c r="I224" s="22">
        <v>11351027</v>
      </c>
      <c r="J224" s="22">
        <v>7610</v>
      </c>
      <c r="K224" s="22">
        <v>36000</v>
      </c>
      <c r="L224" s="22"/>
    </row>
    <row r="225" spans="1:12" x14ac:dyDescent="0.25">
      <c r="A225" s="22" t="s">
        <v>122</v>
      </c>
      <c r="B225" s="22" t="s">
        <v>513</v>
      </c>
      <c r="C225" s="22" t="s">
        <v>568</v>
      </c>
      <c r="D225" s="22" t="s">
        <v>569</v>
      </c>
      <c r="E225" s="22">
        <v>18610339</v>
      </c>
      <c r="F225" s="22">
        <v>394470</v>
      </c>
      <c r="G225" s="22"/>
      <c r="H225" s="22">
        <v>2979230</v>
      </c>
      <c r="I225" s="22">
        <v>15207449</v>
      </c>
      <c r="J225" s="22">
        <v>29190</v>
      </c>
      <c r="K225" s="22"/>
      <c r="L225" s="22"/>
    </row>
    <row r="226" spans="1:12" x14ac:dyDescent="0.25">
      <c r="A226" s="22" t="s">
        <v>122</v>
      </c>
      <c r="B226" s="22" t="s">
        <v>513</v>
      </c>
      <c r="C226" s="22" t="s">
        <v>570</v>
      </c>
      <c r="D226" s="22" t="s">
        <v>571</v>
      </c>
      <c r="E226" s="22">
        <v>47919153</v>
      </c>
      <c r="F226" s="22">
        <v>1038660</v>
      </c>
      <c r="G226" s="22"/>
      <c r="H226" s="22">
        <v>5631541</v>
      </c>
      <c r="I226" s="22">
        <v>41209312</v>
      </c>
      <c r="J226" s="22">
        <v>39640</v>
      </c>
      <c r="K226" s="22"/>
      <c r="L226" s="22"/>
    </row>
    <row r="227" spans="1:12" x14ac:dyDescent="0.25">
      <c r="A227" s="22" t="s">
        <v>122</v>
      </c>
      <c r="B227" s="22" t="s">
        <v>513</v>
      </c>
      <c r="C227" s="22" t="s">
        <v>572</v>
      </c>
      <c r="D227" s="22" t="s">
        <v>573</v>
      </c>
      <c r="E227" s="22">
        <v>9988875</v>
      </c>
      <c r="F227" s="22">
        <v>448540</v>
      </c>
      <c r="G227" s="22">
        <v>49430</v>
      </c>
      <c r="H227" s="22">
        <v>1576860</v>
      </c>
      <c r="I227" s="22">
        <v>7899875</v>
      </c>
      <c r="J227" s="22"/>
      <c r="K227" s="22">
        <v>14170</v>
      </c>
      <c r="L227" s="22"/>
    </row>
    <row r="228" spans="1:12" x14ac:dyDescent="0.25">
      <c r="A228" s="22" t="s">
        <v>122</v>
      </c>
      <c r="B228" s="22" t="s">
        <v>513</v>
      </c>
      <c r="C228" s="22" t="s">
        <v>574</v>
      </c>
      <c r="D228" s="22" t="s">
        <v>575</v>
      </c>
      <c r="E228" s="22">
        <v>3203280</v>
      </c>
      <c r="F228" s="22">
        <v>242140</v>
      </c>
      <c r="G228" s="22"/>
      <c r="H228" s="22">
        <v>734372</v>
      </c>
      <c r="I228" s="22">
        <v>2221498</v>
      </c>
      <c r="J228" s="22"/>
      <c r="K228" s="22">
        <v>5270</v>
      </c>
      <c r="L228" s="22"/>
    </row>
    <row r="229" spans="1:12" x14ac:dyDescent="0.25">
      <c r="A229" s="22" t="s">
        <v>122</v>
      </c>
      <c r="B229" s="22" t="s">
        <v>513</v>
      </c>
      <c r="C229" s="22" t="s">
        <v>576</v>
      </c>
      <c r="D229" s="22" t="s">
        <v>577</v>
      </c>
      <c r="E229" s="22">
        <v>78290181</v>
      </c>
      <c r="F229" s="22">
        <v>1639020</v>
      </c>
      <c r="G229" s="22"/>
      <c r="H229" s="22">
        <v>8451734</v>
      </c>
      <c r="I229" s="22">
        <v>68105297</v>
      </c>
      <c r="J229" s="22">
        <v>78050</v>
      </c>
      <c r="K229" s="22">
        <v>16080</v>
      </c>
      <c r="L229" s="22"/>
    </row>
    <row r="230" spans="1:12" x14ac:dyDescent="0.25">
      <c r="A230" s="22" t="s">
        <v>122</v>
      </c>
      <c r="B230" s="22" t="s">
        <v>513</v>
      </c>
      <c r="C230" s="22" t="s">
        <v>578</v>
      </c>
      <c r="D230" s="22" t="s">
        <v>579</v>
      </c>
      <c r="E230" s="22">
        <v>11375236</v>
      </c>
      <c r="F230" s="22">
        <v>528690</v>
      </c>
      <c r="G230" s="22"/>
      <c r="H230" s="22">
        <v>2372350</v>
      </c>
      <c r="I230" s="22">
        <v>8441056</v>
      </c>
      <c r="J230" s="22">
        <v>19070</v>
      </c>
      <c r="K230" s="22">
        <v>14070</v>
      </c>
      <c r="L230" s="22"/>
    </row>
    <row r="231" spans="1:12" x14ac:dyDescent="0.25">
      <c r="A231" s="22" t="s">
        <v>122</v>
      </c>
      <c r="B231" s="22" t="s">
        <v>513</v>
      </c>
      <c r="C231" s="22" t="s">
        <v>580</v>
      </c>
      <c r="D231" s="22" t="s">
        <v>581</v>
      </c>
      <c r="E231" s="22">
        <v>11735866</v>
      </c>
      <c r="F231" s="22">
        <v>620690</v>
      </c>
      <c r="G231" s="22"/>
      <c r="H231" s="22">
        <v>894565</v>
      </c>
      <c r="I231" s="22">
        <v>10207341</v>
      </c>
      <c r="J231" s="22">
        <v>13270</v>
      </c>
      <c r="K231" s="22"/>
      <c r="L231" s="22"/>
    </row>
    <row r="232" spans="1:12" x14ac:dyDescent="0.25">
      <c r="A232" s="22" t="s">
        <v>122</v>
      </c>
      <c r="B232" s="22" t="s">
        <v>513</v>
      </c>
      <c r="C232" s="22" t="s">
        <v>582</v>
      </c>
      <c r="D232" s="22" t="s">
        <v>583</v>
      </c>
      <c r="E232" s="22">
        <v>18418576</v>
      </c>
      <c r="F232" s="22">
        <v>695530</v>
      </c>
      <c r="G232" s="22">
        <v>24400</v>
      </c>
      <c r="H232" s="22">
        <v>1308350</v>
      </c>
      <c r="I232" s="22">
        <v>16356346</v>
      </c>
      <c r="J232" s="22">
        <v>14840</v>
      </c>
      <c r="K232" s="22">
        <v>19110</v>
      </c>
      <c r="L232" s="22"/>
    </row>
    <row r="233" spans="1:12" x14ac:dyDescent="0.25">
      <c r="A233" s="22" t="s">
        <v>122</v>
      </c>
      <c r="B233" s="22" t="s">
        <v>513</v>
      </c>
      <c r="C233" s="22" t="s">
        <v>584</v>
      </c>
      <c r="D233" s="22" t="s">
        <v>585</v>
      </c>
      <c r="E233" s="22">
        <v>88536479</v>
      </c>
      <c r="F233" s="22">
        <v>1541780</v>
      </c>
      <c r="G233" s="22"/>
      <c r="H233" s="22">
        <v>6239949</v>
      </c>
      <c r="I233" s="22">
        <v>80718760</v>
      </c>
      <c r="J233" s="22">
        <v>35990</v>
      </c>
      <c r="K233" s="22"/>
      <c r="L233" s="22"/>
    </row>
    <row r="234" spans="1:12" x14ac:dyDescent="0.25">
      <c r="A234" s="22" t="s">
        <v>122</v>
      </c>
      <c r="B234" s="22" t="s">
        <v>513</v>
      </c>
      <c r="C234" s="22" t="s">
        <v>586</v>
      </c>
      <c r="D234" s="22" t="s">
        <v>587</v>
      </c>
      <c r="E234" s="22">
        <v>9088563</v>
      </c>
      <c r="F234" s="22">
        <v>216260</v>
      </c>
      <c r="G234" s="22"/>
      <c r="H234" s="22">
        <v>1841963</v>
      </c>
      <c r="I234" s="22">
        <v>7025030</v>
      </c>
      <c r="J234" s="22">
        <v>5310</v>
      </c>
      <c r="K234" s="22"/>
      <c r="L234" s="22"/>
    </row>
    <row r="235" spans="1:12" x14ac:dyDescent="0.25">
      <c r="A235" s="22" t="s">
        <v>122</v>
      </c>
      <c r="B235" s="22" t="s">
        <v>513</v>
      </c>
      <c r="C235" s="22" t="s">
        <v>588</v>
      </c>
      <c r="D235" s="22" t="s">
        <v>589</v>
      </c>
      <c r="E235" s="22">
        <v>10651927</v>
      </c>
      <c r="F235" s="22">
        <v>118410</v>
      </c>
      <c r="G235" s="22"/>
      <c r="H235" s="22">
        <v>458883</v>
      </c>
      <c r="I235" s="22">
        <v>10073384</v>
      </c>
      <c r="J235" s="22">
        <v>1250</v>
      </c>
      <c r="K235" s="22"/>
      <c r="L235" s="22"/>
    </row>
    <row r="236" spans="1:12" x14ac:dyDescent="0.25">
      <c r="A236" s="22" t="s">
        <v>122</v>
      </c>
      <c r="B236" s="22" t="s">
        <v>513</v>
      </c>
      <c r="C236" s="22" t="s">
        <v>590</v>
      </c>
      <c r="D236" s="22" t="s">
        <v>591</v>
      </c>
      <c r="E236" s="22">
        <v>26080859</v>
      </c>
      <c r="F236" s="22">
        <v>809450</v>
      </c>
      <c r="G236" s="22">
        <v>85590</v>
      </c>
      <c r="H236" s="22">
        <v>1893300</v>
      </c>
      <c r="I236" s="22">
        <v>23086079</v>
      </c>
      <c r="J236" s="22"/>
      <c r="K236" s="22">
        <v>206440</v>
      </c>
      <c r="L236" s="22"/>
    </row>
    <row r="237" spans="1:12" x14ac:dyDescent="0.25">
      <c r="A237" s="22" t="s">
        <v>122</v>
      </c>
      <c r="B237" s="22" t="s">
        <v>513</v>
      </c>
      <c r="C237" s="22" t="s">
        <v>592</v>
      </c>
      <c r="D237" s="22" t="s">
        <v>593</v>
      </c>
      <c r="E237" s="22">
        <v>20918954</v>
      </c>
      <c r="F237" s="22">
        <v>515250</v>
      </c>
      <c r="G237" s="22">
        <v>10140</v>
      </c>
      <c r="H237" s="22">
        <v>1808764</v>
      </c>
      <c r="I237" s="22">
        <v>18554300</v>
      </c>
      <c r="J237" s="22">
        <v>17340</v>
      </c>
      <c r="K237" s="22">
        <v>13160</v>
      </c>
      <c r="L237" s="22"/>
    </row>
    <row r="238" spans="1:12" x14ac:dyDescent="0.25">
      <c r="A238" s="22" t="s">
        <v>122</v>
      </c>
      <c r="B238" s="22" t="s">
        <v>513</v>
      </c>
      <c r="C238" s="22" t="s">
        <v>594</v>
      </c>
      <c r="D238" s="22" t="s">
        <v>595</v>
      </c>
      <c r="E238" s="22">
        <v>6826170</v>
      </c>
      <c r="F238" s="22">
        <v>330650</v>
      </c>
      <c r="G238" s="22"/>
      <c r="H238" s="22">
        <v>1105369</v>
      </c>
      <c r="I238" s="22">
        <v>5375001</v>
      </c>
      <c r="J238" s="22">
        <v>15150</v>
      </c>
      <c r="K238" s="22"/>
      <c r="L238" s="22"/>
    </row>
    <row r="239" spans="1:12" x14ac:dyDescent="0.25">
      <c r="A239" s="22" t="s">
        <v>122</v>
      </c>
      <c r="B239" s="22" t="s">
        <v>513</v>
      </c>
      <c r="C239" s="22" t="s">
        <v>596</v>
      </c>
      <c r="D239" s="22" t="s">
        <v>597</v>
      </c>
      <c r="E239" s="22">
        <v>33125480</v>
      </c>
      <c r="F239" s="22">
        <v>980060</v>
      </c>
      <c r="G239" s="22">
        <v>206290</v>
      </c>
      <c r="H239" s="22">
        <v>7441550</v>
      </c>
      <c r="I239" s="22">
        <v>24246700</v>
      </c>
      <c r="J239" s="22">
        <v>230610</v>
      </c>
      <c r="K239" s="22">
        <v>20270</v>
      </c>
      <c r="L239" s="22"/>
    </row>
    <row r="240" spans="1:12" x14ac:dyDescent="0.25">
      <c r="A240" s="22" t="s">
        <v>122</v>
      </c>
      <c r="B240" s="22" t="s">
        <v>513</v>
      </c>
      <c r="C240" s="22" t="s">
        <v>598</v>
      </c>
      <c r="D240" s="22" t="s">
        <v>599</v>
      </c>
      <c r="E240" s="22">
        <v>61516687</v>
      </c>
      <c r="F240" s="22">
        <v>1711220</v>
      </c>
      <c r="G240" s="22">
        <v>34060</v>
      </c>
      <c r="H240" s="22">
        <v>4890719</v>
      </c>
      <c r="I240" s="22">
        <v>54850788</v>
      </c>
      <c r="J240" s="22">
        <v>18280</v>
      </c>
      <c r="K240" s="22">
        <v>11620</v>
      </c>
      <c r="L240" s="22"/>
    </row>
    <row r="241" spans="1:12" x14ac:dyDescent="0.25">
      <c r="A241" s="22" t="s">
        <v>122</v>
      </c>
      <c r="B241" s="22" t="s">
        <v>513</v>
      </c>
      <c r="C241" s="22" t="s">
        <v>600</v>
      </c>
      <c r="D241" s="22" t="s">
        <v>601</v>
      </c>
      <c r="E241" s="22">
        <v>12781905</v>
      </c>
      <c r="F241" s="22">
        <v>321150</v>
      </c>
      <c r="G241" s="22"/>
      <c r="H241" s="22">
        <v>675350</v>
      </c>
      <c r="I241" s="22">
        <v>11644985</v>
      </c>
      <c r="J241" s="22">
        <v>103590</v>
      </c>
      <c r="K241" s="22">
        <v>36830</v>
      </c>
      <c r="L241" s="22"/>
    </row>
    <row r="242" spans="1:12" x14ac:dyDescent="0.25">
      <c r="A242" s="22" t="s">
        <v>122</v>
      </c>
      <c r="B242" s="22" t="s">
        <v>513</v>
      </c>
      <c r="C242" s="22" t="s">
        <v>602</v>
      </c>
      <c r="D242" s="22" t="s">
        <v>603</v>
      </c>
      <c r="E242" s="22">
        <v>12752964</v>
      </c>
      <c r="F242" s="22">
        <v>627410</v>
      </c>
      <c r="G242" s="22">
        <v>7090</v>
      </c>
      <c r="H242" s="22">
        <v>1592600</v>
      </c>
      <c r="I242" s="22">
        <v>10495674</v>
      </c>
      <c r="J242" s="22">
        <v>7990</v>
      </c>
      <c r="K242" s="22">
        <v>22200</v>
      </c>
      <c r="L242" s="22"/>
    </row>
    <row r="243" spans="1:12" x14ac:dyDescent="0.25">
      <c r="A243" s="22" t="s">
        <v>122</v>
      </c>
      <c r="B243" s="22" t="s">
        <v>513</v>
      </c>
      <c r="C243" s="22" t="s">
        <v>604</v>
      </c>
      <c r="D243" s="22" t="s">
        <v>605</v>
      </c>
      <c r="E243" s="22">
        <v>29723081</v>
      </c>
      <c r="F243" s="22">
        <v>1373790</v>
      </c>
      <c r="G243" s="22">
        <v>11400</v>
      </c>
      <c r="H243" s="22">
        <v>2121918</v>
      </c>
      <c r="I243" s="22">
        <v>26189793</v>
      </c>
      <c r="J243" s="22">
        <v>26180</v>
      </c>
      <c r="K243" s="22"/>
      <c r="L243" s="22"/>
    </row>
    <row r="244" spans="1:12" x14ac:dyDescent="0.25">
      <c r="A244" s="22" t="s">
        <v>122</v>
      </c>
      <c r="B244" s="22" t="s">
        <v>513</v>
      </c>
      <c r="C244" s="22" t="s">
        <v>606</v>
      </c>
      <c r="D244" s="22" t="s">
        <v>607</v>
      </c>
      <c r="E244" s="22">
        <v>21672738</v>
      </c>
      <c r="F244" s="22">
        <v>573410</v>
      </c>
      <c r="G244" s="22">
        <v>1394350</v>
      </c>
      <c r="H244" s="22">
        <v>2139350</v>
      </c>
      <c r="I244" s="22">
        <v>17565628</v>
      </c>
      <c r="J244" s="22"/>
      <c r="K244" s="22"/>
      <c r="L244" s="22"/>
    </row>
    <row r="245" spans="1:12" x14ac:dyDescent="0.25">
      <c r="A245" s="22" t="s">
        <v>122</v>
      </c>
      <c r="B245" s="22" t="s">
        <v>513</v>
      </c>
      <c r="C245" s="22" t="s">
        <v>608</v>
      </c>
      <c r="D245" s="22" t="s">
        <v>609</v>
      </c>
      <c r="E245" s="22">
        <v>756097</v>
      </c>
      <c r="F245" s="22">
        <v>83300</v>
      </c>
      <c r="G245" s="22"/>
      <c r="H245" s="22">
        <v>56570</v>
      </c>
      <c r="I245" s="22">
        <v>575707</v>
      </c>
      <c r="J245" s="22"/>
      <c r="K245" s="22">
        <v>40520</v>
      </c>
      <c r="L245" s="22"/>
    </row>
    <row r="246" spans="1:12" x14ac:dyDescent="0.25">
      <c r="A246" s="22" t="s">
        <v>122</v>
      </c>
      <c r="B246" s="22" t="s">
        <v>513</v>
      </c>
      <c r="C246" s="22" t="s">
        <v>610</v>
      </c>
      <c r="D246" s="22" t="s">
        <v>611</v>
      </c>
      <c r="E246" s="22">
        <v>2799370</v>
      </c>
      <c r="F246" s="22">
        <v>232360</v>
      </c>
      <c r="G246" s="22">
        <v>35470</v>
      </c>
      <c r="H246" s="22">
        <v>609750</v>
      </c>
      <c r="I246" s="22">
        <v>1907380</v>
      </c>
      <c r="J246" s="22"/>
      <c r="K246" s="22">
        <v>14410</v>
      </c>
      <c r="L246" s="22"/>
    </row>
    <row r="247" spans="1:12" x14ac:dyDescent="0.25">
      <c r="A247" s="22" t="s">
        <v>122</v>
      </c>
      <c r="B247" s="22" t="s">
        <v>513</v>
      </c>
      <c r="C247" s="22" t="s">
        <v>612</v>
      </c>
      <c r="D247" s="22" t="s">
        <v>613</v>
      </c>
      <c r="E247" s="22">
        <v>3902654</v>
      </c>
      <c r="F247" s="22">
        <v>194860</v>
      </c>
      <c r="G247" s="22">
        <v>56150</v>
      </c>
      <c r="H247" s="22">
        <v>684180</v>
      </c>
      <c r="I247" s="22">
        <v>2963174</v>
      </c>
      <c r="J247" s="22">
        <v>4290</v>
      </c>
      <c r="K247" s="22"/>
      <c r="L247" s="22"/>
    </row>
    <row r="248" spans="1:12" x14ac:dyDescent="0.25">
      <c r="A248" s="22" t="s">
        <v>122</v>
      </c>
      <c r="B248" s="22" t="s">
        <v>513</v>
      </c>
      <c r="C248" s="22" t="s">
        <v>614</v>
      </c>
      <c r="D248" s="22" t="s">
        <v>615</v>
      </c>
      <c r="E248" s="22">
        <v>37048099</v>
      </c>
      <c r="F248" s="22">
        <v>594180</v>
      </c>
      <c r="G248" s="22"/>
      <c r="H248" s="22">
        <v>1203590</v>
      </c>
      <c r="I248" s="22">
        <v>35032409</v>
      </c>
      <c r="J248" s="22">
        <v>152750</v>
      </c>
      <c r="K248" s="22">
        <v>65170</v>
      </c>
      <c r="L248" s="22"/>
    </row>
    <row r="249" spans="1:12" x14ac:dyDescent="0.25">
      <c r="A249" s="22" t="s">
        <v>122</v>
      </c>
      <c r="B249" s="22" t="s">
        <v>513</v>
      </c>
      <c r="C249" s="22" t="s">
        <v>616</v>
      </c>
      <c r="D249" s="22" t="s">
        <v>617</v>
      </c>
      <c r="E249" s="22">
        <v>6217970</v>
      </c>
      <c r="F249" s="22">
        <v>251340</v>
      </c>
      <c r="G249" s="22"/>
      <c r="H249" s="22">
        <v>768340</v>
      </c>
      <c r="I249" s="22">
        <v>5184310</v>
      </c>
      <c r="J249" s="22"/>
      <c r="K249" s="22">
        <v>13980</v>
      </c>
      <c r="L249" s="22"/>
    </row>
    <row r="250" spans="1:12" x14ac:dyDescent="0.25">
      <c r="A250" s="22" t="s">
        <v>122</v>
      </c>
      <c r="B250" s="22" t="s">
        <v>513</v>
      </c>
      <c r="C250" s="22" t="s">
        <v>618</v>
      </c>
      <c r="D250" s="22" t="s">
        <v>619</v>
      </c>
      <c r="E250" s="22">
        <v>15120265</v>
      </c>
      <c r="F250" s="22">
        <v>486830</v>
      </c>
      <c r="G250" s="22"/>
      <c r="H250" s="22">
        <v>403210</v>
      </c>
      <c r="I250" s="22">
        <v>14228975</v>
      </c>
      <c r="J250" s="22">
        <v>1250</v>
      </c>
      <c r="K250" s="22"/>
      <c r="L250" s="22"/>
    </row>
    <row r="251" spans="1:12" x14ac:dyDescent="0.25">
      <c r="A251" s="22" t="s">
        <v>122</v>
      </c>
      <c r="B251" s="22" t="s">
        <v>513</v>
      </c>
      <c r="C251" s="22" t="s">
        <v>620</v>
      </c>
      <c r="D251" s="22" t="s">
        <v>621</v>
      </c>
      <c r="E251" s="22">
        <v>15323816</v>
      </c>
      <c r="F251" s="22">
        <v>1089820</v>
      </c>
      <c r="G251" s="22">
        <v>843730</v>
      </c>
      <c r="H251" s="22">
        <v>3834900</v>
      </c>
      <c r="I251" s="22">
        <v>9541606</v>
      </c>
      <c r="J251" s="22">
        <v>13760</v>
      </c>
      <c r="K251" s="22"/>
      <c r="L251" s="22"/>
    </row>
    <row r="252" spans="1:12" x14ac:dyDescent="0.25">
      <c r="A252" s="22" t="s">
        <v>122</v>
      </c>
      <c r="B252" s="22" t="s">
        <v>513</v>
      </c>
      <c r="C252" s="22" t="s">
        <v>622</v>
      </c>
      <c r="D252" s="22" t="s">
        <v>623</v>
      </c>
      <c r="E252" s="22">
        <v>22427247</v>
      </c>
      <c r="F252" s="22">
        <v>2226580</v>
      </c>
      <c r="G252" s="22">
        <v>67350</v>
      </c>
      <c r="H252" s="22">
        <v>2237076</v>
      </c>
      <c r="I252" s="22">
        <v>17488781</v>
      </c>
      <c r="J252" s="22">
        <v>13720</v>
      </c>
      <c r="K252" s="22">
        <v>393740</v>
      </c>
      <c r="L252" s="22"/>
    </row>
    <row r="253" spans="1:12" x14ac:dyDescent="0.25">
      <c r="A253" s="22" t="s">
        <v>122</v>
      </c>
      <c r="B253" s="22" t="s">
        <v>513</v>
      </c>
      <c r="C253" s="22" t="s">
        <v>624</v>
      </c>
      <c r="D253" s="22" t="s">
        <v>625</v>
      </c>
      <c r="E253" s="22">
        <v>9859239</v>
      </c>
      <c r="F253" s="22">
        <v>544320</v>
      </c>
      <c r="G253" s="22"/>
      <c r="H253" s="22">
        <v>784590</v>
      </c>
      <c r="I253" s="22">
        <v>8516239</v>
      </c>
      <c r="J253" s="22"/>
      <c r="K253" s="22">
        <v>14090</v>
      </c>
      <c r="L253" s="22"/>
    </row>
    <row r="254" spans="1:12" x14ac:dyDescent="0.25">
      <c r="A254" s="22" t="s">
        <v>122</v>
      </c>
      <c r="B254" s="22" t="s">
        <v>513</v>
      </c>
      <c r="C254" s="22" t="s">
        <v>626</v>
      </c>
      <c r="D254" s="22" t="s">
        <v>627</v>
      </c>
      <c r="E254" s="22">
        <v>11474956</v>
      </c>
      <c r="F254" s="22">
        <v>355600</v>
      </c>
      <c r="G254" s="22">
        <v>340820</v>
      </c>
      <c r="H254" s="22">
        <v>1658200</v>
      </c>
      <c r="I254" s="22">
        <v>9110286</v>
      </c>
      <c r="J254" s="22">
        <v>600</v>
      </c>
      <c r="K254" s="22">
        <v>9450</v>
      </c>
      <c r="L254" s="22"/>
    </row>
    <row r="255" spans="1:12" x14ac:dyDescent="0.25">
      <c r="A255" s="22" t="s">
        <v>122</v>
      </c>
      <c r="B255" s="22" t="s">
        <v>513</v>
      </c>
      <c r="C255" s="22" t="s">
        <v>628</v>
      </c>
      <c r="D255" s="22" t="s">
        <v>629</v>
      </c>
      <c r="E255" s="22">
        <v>55326028</v>
      </c>
      <c r="F255" s="22">
        <v>1894010</v>
      </c>
      <c r="G255" s="22">
        <v>654360</v>
      </c>
      <c r="H255" s="22">
        <v>12488204</v>
      </c>
      <c r="I255" s="22">
        <v>40214974</v>
      </c>
      <c r="J255" s="22">
        <v>63080</v>
      </c>
      <c r="K255" s="22">
        <v>11400</v>
      </c>
      <c r="L255" s="22"/>
    </row>
    <row r="256" spans="1:12" x14ac:dyDescent="0.25">
      <c r="A256" s="22" t="s">
        <v>122</v>
      </c>
      <c r="B256" s="22" t="s">
        <v>513</v>
      </c>
      <c r="C256" s="22" t="s">
        <v>630</v>
      </c>
      <c r="D256" s="22" t="s">
        <v>631</v>
      </c>
      <c r="E256" s="22">
        <v>11294610</v>
      </c>
      <c r="F256" s="22">
        <v>1173050</v>
      </c>
      <c r="G256" s="22">
        <v>59880</v>
      </c>
      <c r="H256" s="22">
        <v>1438735</v>
      </c>
      <c r="I256" s="22">
        <v>8598155</v>
      </c>
      <c r="J256" s="22"/>
      <c r="K256" s="22">
        <v>24790</v>
      </c>
      <c r="L256" s="22"/>
    </row>
    <row r="257" spans="1:12" x14ac:dyDescent="0.25">
      <c r="A257" s="22" t="s">
        <v>122</v>
      </c>
      <c r="B257" s="22" t="s">
        <v>513</v>
      </c>
      <c r="C257" s="22" t="s">
        <v>632</v>
      </c>
      <c r="D257" s="22" t="s">
        <v>633</v>
      </c>
      <c r="E257" s="22">
        <v>37410986</v>
      </c>
      <c r="F257" s="22">
        <v>875080</v>
      </c>
      <c r="G257" s="22">
        <v>650670</v>
      </c>
      <c r="H257" s="22">
        <v>4155462</v>
      </c>
      <c r="I257" s="22">
        <v>31543894</v>
      </c>
      <c r="J257" s="22"/>
      <c r="K257" s="22">
        <v>185880</v>
      </c>
      <c r="L257" s="22"/>
    </row>
    <row r="258" spans="1:12" x14ac:dyDescent="0.25">
      <c r="A258" s="22" t="s">
        <v>122</v>
      </c>
      <c r="B258" s="22" t="s">
        <v>513</v>
      </c>
      <c r="C258" s="22" t="s">
        <v>634</v>
      </c>
      <c r="D258" s="22" t="s">
        <v>635</v>
      </c>
      <c r="E258" s="22">
        <v>65149500</v>
      </c>
      <c r="F258" s="22">
        <v>1587110</v>
      </c>
      <c r="G258" s="22">
        <v>166480</v>
      </c>
      <c r="H258" s="22">
        <v>4405570</v>
      </c>
      <c r="I258" s="22">
        <v>58965810</v>
      </c>
      <c r="J258" s="22">
        <v>2340</v>
      </c>
      <c r="K258" s="22">
        <v>22190</v>
      </c>
      <c r="L258" s="22"/>
    </row>
    <row r="259" spans="1:12" x14ac:dyDescent="0.25">
      <c r="A259" s="22" t="s">
        <v>122</v>
      </c>
      <c r="B259" s="22" t="s">
        <v>513</v>
      </c>
      <c r="C259" s="22" t="s">
        <v>636</v>
      </c>
      <c r="D259" s="22" t="s">
        <v>637</v>
      </c>
      <c r="E259" s="22">
        <v>74621288</v>
      </c>
      <c r="F259" s="22">
        <v>1090440</v>
      </c>
      <c r="G259" s="22">
        <v>1523550</v>
      </c>
      <c r="H259" s="22">
        <v>10704028</v>
      </c>
      <c r="I259" s="22">
        <v>61225700</v>
      </c>
      <c r="J259" s="22">
        <v>77570</v>
      </c>
      <c r="K259" s="22"/>
      <c r="L259" s="22"/>
    </row>
    <row r="260" spans="1:12" x14ac:dyDescent="0.25">
      <c r="A260" s="22" t="s">
        <v>122</v>
      </c>
      <c r="B260" s="22" t="s">
        <v>513</v>
      </c>
      <c r="C260" s="22" t="s">
        <v>638</v>
      </c>
      <c r="D260" s="22" t="s">
        <v>639</v>
      </c>
      <c r="E260" s="22">
        <v>12829568</v>
      </c>
      <c r="F260" s="22">
        <v>286790</v>
      </c>
      <c r="G260" s="22"/>
      <c r="H260" s="22">
        <v>1519220</v>
      </c>
      <c r="I260" s="22">
        <v>11018168</v>
      </c>
      <c r="J260" s="22">
        <v>5390</v>
      </c>
      <c r="K260" s="22"/>
      <c r="L260" s="22"/>
    </row>
    <row r="261" spans="1:12" x14ac:dyDescent="0.25">
      <c r="A261" s="22" t="s">
        <v>122</v>
      </c>
      <c r="B261" s="22" t="s">
        <v>513</v>
      </c>
      <c r="C261" s="22" t="s">
        <v>640</v>
      </c>
      <c r="D261" s="22" t="s">
        <v>641</v>
      </c>
      <c r="E261" s="22">
        <v>48036964</v>
      </c>
      <c r="F261" s="22">
        <v>2351750</v>
      </c>
      <c r="G261" s="22">
        <v>997220</v>
      </c>
      <c r="H261" s="22">
        <v>7559610</v>
      </c>
      <c r="I261" s="22">
        <v>37113104</v>
      </c>
      <c r="J261" s="22">
        <v>15280</v>
      </c>
      <c r="K261" s="22"/>
      <c r="L261" s="22"/>
    </row>
    <row r="262" spans="1:12" x14ac:dyDescent="0.25">
      <c r="A262" s="22" t="s">
        <v>122</v>
      </c>
      <c r="B262" s="22" t="s">
        <v>513</v>
      </c>
      <c r="C262" s="22" t="s">
        <v>642</v>
      </c>
      <c r="D262" s="22" t="s">
        <v>643</v>
      </c>
      <c r="E262" s="22">
        <v>11925901</v>
      </c>
      <c r="F262" s="22">
        <v>602990</v>
      </c>
      <c r="G262" s="22">
        <v>57620</v>
      </c>
      <c r="H262" s="22">
        <v>2383498</v>
      </c>
      <c r="I262" s="22">
        <v>8843823</v>
      </c>
      <c r="J262" s="22">
        <v>720</v>
      </c>
      <c r="K262" s="22">
        <v>37250</v>
      </c>
      <c r="L262" s="22"/>
    </row>
    <row r="263" spans="1:12" x14ac:dyDescent="0.25">
      <c r="A263" s="22" t="s">
        <v>122</v>
      </c>
      <c r="B263" s="22" t="s">
        <v>513</v>
      </c>
      <c r="C263" s="22" t="s">
        <v>644</v>
      </c>
      <c r="D263" s="22" t="s">
        <v>645</v>
      </c>
      <c r="E263" s="22">
        <v>44698571</v>
      </c>
      <c r="F263" s="22">
        <v>1620500</v>
      </c>
      <c r="G263" s="22">
        <v>51350</v>
      </c>
      <c r="H263" s="22">
        <v>3269820</v>
      </c>
      <c r="I263" s="22">
        <v>39732791</v>
      </c>
      <c r="J263" s="22"/>
      <c r="K263" s="22">
        <v>24110</v>
      </c>
      <c r="L263" s="22"/>
    </row>
    <row r="264" spans="1:12" x14ac:dyDescent="0.25">
      <c r="A264" s="22" t="s">
        <v>122</v>
      </c>
      <c r="B264" s="22" t="s">
        <v>513</v>
      </c>
      <c r="C264" s="22" t="s">
        <v>646</v>
      </c>
      <c r="D264" s="22" t="s">
        <v>647</v>
      </c>
      <c r="E264" s="22">
        <v>35348038</v>
      </c>
      <c r="F264" s="22">
        <v>713470</v>
      </c>
      <c r="G264" s="22">
        <v>166930</v>
      </c>
      <c r="H264" s="22">
        <v>2391566</v>
      </c>
      <c r="I264" s="22">
        <v>32075302</v>
      </c>
      <c r="J264" s="22">
        <v>770</v>
      </c>
      <c r="K264" s="22"/>
      <c r="L264" s="22"/>
    </row>
    <row r="265" spans="1:12" x14ac:dyDescent="0.25">
      <c r="A265" s="22" t="s">
        <v>122</v>
      </c>
      <c r="B265" s="22" t="s">
        <v>513</v>
      </c>
      <c r="C265" s="22" t="s">
        <v>648</v>
      </c>
      <c r="D265" s="22" t="s">
        <v>649</v>
      </c>
      <c r="E265" s="22">
        <v>9972708</v>
      </c>
      <c r="F265" s="22">
        <v>149200</v>
      </c>
      <c r="G265" s="22"/>
      <c r="H265" s="22">
        <v>1777750</v>
      </c>
      <c r="I265" s="22">
        <v>8043288</v>
      </c>
      <c r="J265" s="22">
        <v>2470</v>
      </c>
      <c r="K265" s="22"/>
      <c r="L265" s="22"/>
    </row>
    <row r="266" spans="1:12" x14ac:dyDescent="0.25">
      <c r="A266" s="22" t="s">
        <v>122</v>
      </c>
      <c r="B266" s="22" t="s">
        <v>513</v>
      </c>
      <c r="C266" s="22" t="s">
        <v>650</v>
      </c>
      <c r="D266" s="22" t="s">
        <v>651</v>
      </c>
      <c r="E266" s="22">
        <v>13820231</v>
      </c>
      <c r="F266" s="22">
        <v>568480</v>
      </c>
      <c r="G266" s="22"/>
      <c r="H266" s="22">
        <v>410250</v>
      </c>
      <c r="I266" s="22">
        <v>12795531</v>
      </c>
      <c r="J266" s="22">
        <v>14790</v>
      </c>
      <c r="K266" s="22">
        <v>31180</v>
      </c>
      <c r="L266" s="22"/>
    </row>
    <row r="267" spans="1:12" x14ac:dyDescent="0.25">
      <c r="A267" s="22" t="s">
        <v>122</v>
      </c>
      <c r="B267" s="22" t="s">
        <v>513</v>
      </c>
      <c r="C267" s="22" t="s">
        <v>652</v>
      </c>
      <c r="D267" s="22" t="s">
        <v>653</v>
      </c>
      <c r="E267" s="22">
        <v>15400493</v>
      </c>
      <c r="F267" s="22">
        <v>693820</v>
      </c>
      <c r="G267" s="22">
        <v>304790</v>
      </c>
      <c r="H267" s="22">
        <v>935030</v>
      </c>
      <c r="I267" s="22">
        <v>13315713</v>
      </c>
      <c r="J267" s="22">
        <v>126140</v>
      </c>
      <c r="K267" s="22">
        <v>25000</v>
      </c>
      <c r="L267" s="22"/>
    </row>
    <row r="268" spans="1:12" x14ac:dyDescent="0.25">
      <c r="A268" s="22" t="s">
        <v>122</v>
      </c>
      <c r="B268" s="22" t="s">
        <v>513</v>
      </c>
      <c r="C268" s="22" t="s">
        <v>654</v>
      </c>
      <c r="D268" s="22" t="s">
        <v>655</v>
      </c>
      <c r="E268" s="22">
        <v>13121532</v>
      </c>
      <c r="F268" s="22">
        <v>526680</v>
      </c>
      <c r="G268" s="22">
        <v>44670</v>
      </c>
      <c r="H268" s="22">
        <v>866200</v>
      </c>
      <c r="I268" s="22">
        <v>11640872</v>
      </c>
      <c r="J268" s="22">
        <v>43110</v>
      </c>
      <c r="K268" s="22"/>
      <c r="L268" s="22"/>
    </row>
    <row r="269" spans="1:12" x14ac:dyDescent="0.25">
      <c r="A269" s="22" t="s">
        <v>122</v>
      </c>
      <c r="B269" s="22" t="s">
        <v>513</v>
      </c>
      <c r="C269" s="22" t="s">
        <v>656</v>
      </c>
      <c r="D269" s="22" t="s">
        <v>657</v>
      </c>
      <c r="E269" s="22">
        <v>1785545</v>
      </c>
      <c r="F269" s="22">
        <v>228480</v>
      </c>
      <c r="G269" s="22"/>
      <c r="H269" s="22">
        <v>157860</v>
      </c>
      <c r="I269" s="22">
        <v>1378885</v>
      </c>
      <c r="J269" s="22"/>
      <c r="K269" s="22">
        <v>20320</v>
      </c>
      <c r="L269" s="22"/>
    </row>
    <row r="270" spans="1:12" x14ac:dyDescent="0.25">
      <c r="A270" s="22" t="s">
        <v>122</v>
      </c>
      <c r="B270" s="22" t="s">
        <v>513</v>
      </c>
      <c r="C270" s="22" t="s">
        <v>658</v>
      </c>
      <c r="D270" s="22" t="s">
        <v>659</v>
      </c>
      <c r="E270" s="22">
        <v>27216312</v>
      </c>
      <c r="F270" s="22">
        <v>957050</v>
      </c>
      <c r="G270" s="22">
        <v>827260</v>
      </c>
      <c r="H270" s="22">
        <v>7422942</v>
      </c>
      <c r="I270" s="22">
        <v>17966900</v>
      </c>
      <c r="J270" s="22">
        <v>18710</v>
      </c>
      <c r="K270" s="22">
        <v>23450</v>
      </c>
      <c r="L270" s="22"/>
    </row>
    <row r="271" spans="1:12" x14ac:dyDescent="0.25">
      <c r="A271" s="22" t="s">
        <v>122</v>
      </c>
      <c r="B271" s="22" t="s">
        <v>513</v>
      </c>
      <c r="C271" s="22" t="s">
        <v>660</v>
      </c>
      <c r="D271" s="22" t="s">
        <v>661</v>
      </c>
      <c r="E271" s="22">
        <v>74172965</v>
      </c>
      <c r="F271" s="22">
        <v>885580</v>
      </c>
      <c r="G271" s="22">
        <v>287740</v>
      </c>
      <c r="H271" s="22">
        <v>3946437</v>
      </c>
      <c r="I271" s="22">
        <v>68817158</v>
      </c>
      <c r="J271" s="22">
        <v>30940</v>
      </c>
      <c r="K271" s="22">
        <v>205110</v>
      </c>
      <c r="L271" s="22"/>
    </row>
    <row r="272" spans="1:12" x14ac:dyDescent="0.25">
      <c r="A272" s="22" t="s">
        <v>122</v>
      </c>
      <c r="B272" s="22" t="s">
        <v>513</v>
      </c>
      <c r="C272" s="22" t="s">
        <v>662</v>
      </c>
      <c r="D272" s="22" t="s">
        <v>663</v>
      </c>
      <c r="E272" s="22">
        <v>17967224</v>
      </c>
      <c r="F272" s="22">
        <v>198130</v>
      </c>
      <c r="G272" s="22"/>
      <c r="H272" s="22">
        <v>1097546</v>
      </c>
      <c r="I272" s="22">
        <v>16607228</v>
      </c>
      <c r="J272" s="22">
        <v>28850</v>
      </c>
      <c r="K272" s="22">
        <v>35470</v>
      </c>
      <c r="L272" s="22"/>
    </row>
    <row r="273" spans="1:12" x14ac:dyDescent="0.25">
      <c r="A273" s="22" t="s">
        <v>122</v>
      </c>
      <c r="B273" s="22" t="s">
        <v>513</v>
      </c>
      <c r="C273" s="22" t="s">
        <v>664</v>
      </c>
      <c r="D273" s="22" t="s">
        <v>665</v>
      </c>
      <c r="E273" s="22">
        <v>6814121</v>
      </c>
      <c r="F273" s="22">
        <v>236970</v>
      </c>
      <c r="G273" s="22">
        <v>45350</v>
      </c>
      <c r="H273" s="22">
        <v>1001311</v>
      </c>
      <c r="I273" s="22">
        <v>5529550</v>
      </c>
      <c r="J273" s="22">
        <v>940</v>
      </c>
      <c r="K273" s="22"/>
      <c r="L273" s="22"/>
    </row>
    <row r="274" spans="1:12" x14ac:dyDescent="0.25">
      <c r="A274" s="22" t="s">
        <v>122</v>
      </c>
      <c r="B274" s="22" t="s">
        <v>513</v>
      </c>
      <c r="C274" s="22" t="s">
        <v>666</v>
      </c>
      <c r="D274" s="22" t="s">
        <v>667</v>
      </c>
      <c r="E274" s="22">
        <v>32236421</v>
      </c>
      <c r="F274" s="22">
        <v>652080</v>
      </c>
      <c r="G274" s="22">
        <v>127230</v>
      </c>
      <c r="H274" s="22">
        <v>5166854</v>
      </c>
      <c r="I274" s="22">
        <v>26253417</v>
      </c>
      <c r="J274" s="22">
        <v>20320</v>
      </c>
      <c r="K274" s="22">
        <v>16520</v>
      </c>
      <c r="L274" s="22"/>
    </row>
    <row r="275" spans="1:12" x14ac:dyDescent="0.25">
      <c r="A275" s="22" t="s">
        <v>122</v>
      </c>
      <c r="B275" s="22" t="s">
        <v>513</v>
      </c>
      <c r="C275" s="22" t="s">
        <v>668</v>
      </c>
      <c r="D275" s="22" t="s">
        <v>669</v>
      </c>
      <c r="E275" s="22">
        <v>9305157</v>
      </c>
      <c r="F275" s="22">
        <v>222990</v>
      </c>
      <c r="G275" s="22">
        <v>248660</v>
      </c>
      <c r="H275" s="22">
        <v>888610</v>
      </c>
      <c r="I275" s="22">
        <v>7921877</v>
      </c>
      <c r="J275" s="22"/>
      <c r="K275" s="22">
        <v>23020</v>
      </c>
      <c r="L275" s="22"/>
    </row>
    <row r="276" spans="1:12" x14ac:dyDescent="0.25">
      <c r="A276" s="22" t="s">
        <v>122</v>
      </c>
      <c r="B276" s="22" t="s">
        <v>513</v>
      </c>
      <c r="C276" s="22" t="s">
        <v>670</v>
      </c>
      <c r="D276" s="22" t="s">
        <v>671</v>
      </c>
      <c r="E276" s="22">
        <v>23673902</v>
      </c>
      <c r="F276" s="22">
        <v>536660</v>
      </c>
      <c r="G276" s="22">
        <v>8680</v>
      </c>
      <c r="H276" s="22">
        <v>686900</v>
      </c>
      <c r="I276" s="22">
        <v>22441662</v>
      </c>
      <c r="J276" s="22"/>
      <c r="K276" s="22"/>
      <c r="L276" s="22"/>
    </row>
    <row r="277" spans="1:12" x14ac:dyDescent="0.25">
      <c r="A277" s="22" t="s">
        <v>122</v>
      </c>
      <c r="B277" s="22" t="s">
        <v>513</v>
      </c>
      <c r="C277" s="22" t="s">
        <v>672</v>
      </c>
      <c r="D277" s="22" t="s">
        <v>673</v>
      </c>
      <c r="E277" s="22">
        <v>43185460</v>
      </c>
      <c r="F277" s="22">
        <v>1298340</v>
      </c>
      <c r="G277" s="22">
        <v>11370</v>
      </c>
      <c r="H277" s="22">
        <v>11423661</v>
      </c>
      <c r="I277" s="22">
        <v>30405879</v>
      </c>
      <c r="J277" s="22">
        <v>9810</v>
      </c>
      <c r="K277" s="22">
        <v>36400</v>
      </c>
      <c r="L277" s="22"/>
    </row>
    <row r="278" spans="1:12" x14ac:dyDescent="0.25">
      <c r="A278" s="22" t="s">
        <v>122</v>
      </c>
      <c r="B278" s="22" t="s">
        <v>513</v>
      </c>
      <c r="C278" s="22" t="s">
        <v>674</v>
      </c>
      <c r="D278" s="22" t="s">
        <v>675</v>
      </c>
      <c r="E278" s="22">
        <v>31153831</v>
      </c>
      <c r="F278" s="22">
        <v>1963990</v>
      </c>
      <c r="G278" s="22">
        <v>449420</v>
      </c>
      <c r="H278" s="22">
        <v>6828235</v>
      </c>
      <c r="I278" s="22">
        <v>21599486</v>
      </c>
      <c r="J278" s="22">
        <v>24470</v>
      </c>
      <c r="K278" s="22">
        <v>288230</v>
      </c>
      <c r="L278" s="22"/>
    </row>
    <row r="279" spans="1:12" x14ac:dyDescent="0.25">
      <c r="A279" s="22" t="s">
        <v>122</v>
      </c>
      <c r="B279" s="22" t="s">
        <v>513</v>
      </c>
      <c r="C279" s="22" t="s">
        <v>676</v>
      </c>
      <c r="D279" s="22" t="s">
        <v>677</v>
      </c>
      <c r="E279" s="22">
        <v>90313279</v>
      </c>
      <c r="F279" s="22">
        <v>289250</v>
      </c>
      <c r="G279" s="22"/>
      <c r="H279" s="22">
        <v>1204980</v>
      </c>
      <c r="I279" s="22">
        <v>88819049</v>
      </c>
      <c r="J279" s="22"/>
      <c r="K279" s="22"/>
      <c r="L279" s="22"/>
    </row>
    <row r="280" spans="1:12" x14ac:dyDescent="0.25">
      <c r="A280" s="22" t="s">
        <v>122</v>
      </c>
      <c r="B280" s="22" t="s">
        <v>513</v>
      </c>
      <c r="C280" s="22" t="s">
        <v>678</v>
      </c>
      <c r="D280" s="22" t="s">
        <v>679</v>
      </c>
      <c r="E280" s="22">
        <v>38617655</v>
      </c>
      <c r="F280" s="22">
        <v>810550</v>
      </c>
      <c r="G280" s="22">
        <v>622560</v>
      </c>
      <c r="H280" s="22">
        <v>9816471</v>
      </c>
      <c r="I280" s="22">
        <v>27310804</v>
      </c>
      <c r="J280" s="22">
        <v>34570</v>
      </c>
      <c r="K280" s="22">
        <v>22700</v>
      </c>
      <c r="L280" s="22"/>
    </row>
    <row r="281" spans="1:12" x14ac:dyDescent="0.25">
      <c r="A281" s="22" t="s">
        <v>122</v>
      </c>
      <c r="B281" s="22" t="s">
        <v>513</v>
      </c>
      <c r="C281" s="22" t="s">
        <v>680</v>
      </c>
      <c r="D281" s="22" t="s">
        <v>681</v>
      </c>
      <c r="E281" s="22">
        <v>73169756</v>
      </c>
      <c r="F281" s="22">
        <v>1064970</v>
      </c>
      <c r="G281" s="22"/>
      <c r="H281" s="22">
        <v>963017</v>
      </c>
      <c r="I281" s="22">
        <v>71122669</v>
      </c>
      <c r="J281" s="22">
        <v>19100</v>
      </c>
      <c r="K281" s="22"/>
      <c r="L281" s="22"/>
    </row>
    <row r="282" spans="1:12" x14ac:dyDescent="0.25">
      <c r="A282" s="22" t="s">
        <v>122</v>
      </c>
      <c r="B282" s="22" t="s">
        <v>513</v>
      </c>
      <c r="C282" s="22" t="s">
        <v>682</v>
      </c>
      <c r="D282" s="22" t="s">
        <v>683</v>
      </c>
      <c r="E282" s="22">
        <v>11377185</v>
      </c>
      <c r="F282" s="22">
        <v>312690</v>
      </c>
      <c r="G282" s="22">
        <v>137930</v>
      </c>
      <c r="H282" s="22">
        <v>1973300</v>
      </c>
      <c r="I282" s="22">
        <v>8924615</v>
      </c>
      <c r="J282" s="22">
        <v>7000</v>
      </c>
      <c r="K282" s="22">
        <v>21650</v>
      </c>
      <c r="L282" s="22"/>
    </row>
    <row r="283" spans="1:12" x14ac:dyDescent="0.25">
      <c r="A283" s="22" t="s">
        <v>122</v>
      </c>
      <c r="B283" s="22" t="s">
        <v>513</v>
      </c>
      <c r="C283" s="22" t="s">
        <v>684</v>
      </c>
      <c r="D283" s="22" t="s">
        <v>685</v>
      </c>
      <c r="E283" s="22">
        <v>103038611</v>
      </c>
      <c r="F283" s="22">
        <v>2946010</v>
      </c>
      <c r="G283" s="22"/>
      <c r="H283" s="22">
        <v>13809665</v>
      </c>
      <c r="I283" s="22">
        <v>86152446</v>
      </c>
      <c r="J283" s="22">
        <v>91390</v>
      </c>
      <c r="K283" s="22">
        <v>39100</v>
      </c>
      <c r="L283" s="22"/>
    </row>
    <row r="284" spans="1:12" x14ac:dyDescent="0.25">
      <c r="A284" s="22" t="s">
        <v>122</v>
      </c>
      <c r="B284" s="22" t="s">
        <v>513</v>
      </c>
      <c r="C284" s="22" t="s">
        <v>686</v>
      </c>
      <c r="D284" s="22" t="s">
        <v>687</v>
      </c>
      <c r="E284" s="22">
        <v>19748052</v>
      </c>
      <c r="F284" s="22">
        <v>315380</v>
      </c>
      <c r="G284" s="22"/>
      <c r="H284" s="22">
        <v>2894088</v>
      </c>
      <c r="I284" s="22">
        <v>16311424</v>
      </c>
      <c r="J284" s="22"/>
      <c r="K284" s="22">
        <v>227160</v>
      </c>
      <c r="L284" s="22"/>
    </row>
    <row r="285" spans="1:12" x14ac:dyDescent="0.25">
      <c r="A285" s="22" t="s">
        <v>122</v>
      </c>
      <c r="B285" s="22" t="s">
        <v>513</v>
      </c>
      <c r="C285" s="22" t="s">
        <v>688</v>
      </c>
      <c r="D285" s="22" t="s">
        <v>689</v>
      </c>
      <c r="E285" s="22">
        <v>9962072</v>
      </c>
      <c r="F285" s="22">
        <v>553920</v>
      </c>
      <c r="G285" s="22">
        <v>41860</v>
      </c>
      <c r="H285" s="22">
        <v>1505196</v>
      </c>
      <c r="I285" s="22">
        <v>7858526</v>
      </c>
      <c r="J285" s="22">
        <v>2570</v>
      </c>
      <c r="K285" s="22"/>
      <c r="L285" s="22"/>
    </row>
    <row r="286" spans="1:12" x14ac:dyDescent="0.25">
      <c r="A286" s="22" t="s">
        <v>122</v>
      </c>
      <c r="B286" s="22" t="s">
        <v>513</v>
      </c>
      <c r="C286" s="22" t="s">
        <v>690</v>
      </c>
      <c r="D286" s="22" t="s">
        <v>691</v>
      </c>
      <c r="E286" s="22">
        <v>13798588</v>
      </c>
      <c r="F286" s="22">
        <v>810050</v>
      </c>
      <c r="G286" s="22"/>
      <c r="H286" s="22">
        <v>1326460</v>
      </c>
      <c r="I286" s="22">
        <v>11656078</v>
      </c>
      <c r="J286" s="22">
        <v>6000</v>
      </c>
      <c r="K286" s="22"/>
      <c r="L286" s="22"/>
    </row>
    <row r="287" spans="1:12" x14ac:dyDescent="0.25">
      <c r="A287" s="22" t="s">
        <v>122</v>
      </c>
      <c r="B287" s="22" t="s">
        <v>513</v>
      </c>
      <c r="C287" s="22" t="s">
        <v>692</v>
      </c>
      <c r="D287" s="22" t="s">
        <v>693</v>
      </c>
      <c r="E287" s="22">
        <v>52037361</v>
      </c>
      <c r="F287" s="22">
        <v>1359280</v>
      </c>
      <c r="G287" s="22">
        <v>432280</v>
      </c>
      <c r="H287" s="22">
        <v>6692780</v>
      </c>
      <c r="I287" s="22">
        <v>43542431</v>
      </c>
      <c r="J287" s="22">
        <v>10590</v>
      </c>
      <c r="K287" s="22"/>
      <c r="L287" s="22"/>
    </row>
    <row r="288" spans="1:12" x14ac:dyDescent="0.25">
      <c r="A288" s="22" t="s">
        <v>122</v>
      </c>
      <c r="B288" s="22" t="s">
        <v>513</v>
      </c>
      <c r="C288" s="22" t="s">
        <v>694</v>
      </c>
      <c r="D288" s="22" t="s">
        <v>695</v>
      </c>
      <c r="E288" s="22">
        <v>22684049</v>
      </c>
      <c r="F288" s="22">
        <v>453280</v>
      </c>
      <c r="G288" s="22">
        <v>1108920</v>
      </c>
      <c r="H288" s="22">
        <v>4661562</v>
      </c>
      <c r="I288" s="22">
        <v>16435357</v>
      </c>
      <c r="J288" s="22">
        <v>4380</v>
      </c>
      <c r="K288" s="22">
        <v>20550</v>
      </c>
      <c r="L288" s="22"/>
    </row>
    <row r="289" spans="1:12" x14ac:dyDescent="0.25">
      <c r="A289" s="22" t="s">
        <v>122</v>
      </c>
      <c r="B289" s="22" t="s">
        <v>513</v>
      </c>
      <c r="C289" s="22" t="s">
        <v>696</v>
      </c>
      <c r="D289" s="22" t="s">
        <v>697</v>
      </c>
      <c r="E289" s="22">
        <v>19317722</v>
      </c>
      <c r="F289" s="22">
        <v>575920</v>
      </c>
      <c r="G289" s="22"/>
      <c r="H289" s="22">
        <v>1818129</v>
      </c>
      <c r="I289" s="22">
        <v>16910973</v>
      </c>
      <c r="J289" s="22"/>
      <c r="K289" s="22">
        <v>12700</v>
      </c>
      <c r="L289" s="22"/>
    </row>
    <row r="290" spans="1:12" x14ac:dyDescent="0.25">
      <c r="A290" s="22" t="s">
        <v>122</v>
      </c>
      <c r="B290" s="22" t="s">
        <v>513</v>
      </c>
      <c r="C290" s="22" t="s">
        <v>698</v>
      </c>
      <c r="D290" s="22" t="s">
        <v>699</v>
      </c>
      <c r="E290" s="22">
        <v>131357551</v>
      </c>
      <c r="F290" s="22">
        <v>51281450</v>
      </c>
      <c r="G290" s="22">
        <v>101320</v>
      </c>
      <c r="H290" s="22">
        <v>21871314</v>
      </c>
      <c r="I290" s="22">
        <v>57581307</v>
      </c>
      <c r="J290" s="22"/>
      <c r="K290" s="22">
        <v>522160</v>
      </c>
      <c r="L290" s="22"/>
    </row>
    <row r="291" spans="1:12" x14ac:dyDescent="0.25">
      <c r="A291" s="22" t="s">
        <v>122</v>
      </c>
      <c r="B291" s="22" t="s">
        <v>513</v>
      </c>
      <c r="C291" s="22" t="s">
        <v>700</v>
      </c>
      <c r="D291" s="22" t="s">
        <v>701</v>
      </c>
      <c r="E291" s="22">
        <v>16024316</v>
      </c>
      <c r="F291" s="22">
        <v>808270</v>
      </c>
      <c r="G291" s="22"/>
      <c r="H291" s="22">
        <v>1318819</v>
      </c>
      <c r="I291" s="22">
        <v>13897227</v>
      </c>
      <c r="J291" s="22"/>
      <c r="K291" s="22"/>
      <c r="L291" s="22"/>
    </row>
    <row r="292" spans="1:12" x14ac:dyDescent="0.25">
      <c r="A292" s="22" t="s">
        <v>122</v>
      </c>
      <c r="B292" s="22" t="s">
        <v>513</v>
      </c>
      <c r="C292" s="22" t="s">
        <v>702</v>
      </c>
      <c r="D292" s="22" t="s">
        <v>703</v>
      </c>
      <c r="E292" s="22">
        <v>5752977</v>
      </c>
      <c r="F292" s="22">
        <v>450820</v>
      </c>
      <c r="G292" s="22"/>
      <c r="H292" s="22">
        <v>1115430</v>
      </c>
      <c r="I292" s="22">
        <v>4161927</v>
      </c>
      <c r="J292" s="22"/>
      <c r="K292" s="22">
        <v>24800</v>
      </c>
      <c r="L292" s="22"/>
    </row>
    <row r="293" spans="1:12" x14ac:dyDescent="0.25">
      <c r="A293" s="22" t="s">
        <v>122</v>
      </c>
      <c r="B293" s="22" t="s">
        <v>704</v>
      </c>
      <c r="C293" s="22" t="s">
        <v>705</v>
      </c>
      <c r="D293" s="22" t="s">
        <v>706</v>
      </c>
      <c r="E293" s="22">
        <v>90312919</v>
      </c>
      <c r="F293" s="22">
        <v>1806620</v>
      </c>
      <c r="G293" s="22">
        <v>266000</v>
      </c>
      <c r="H293" s="22">
        <v>60500</v>
      </c>
      <c r="I293" s="22">
        <v>88179799</v>
      </c>
      <c r="J293" s="22"/>
      <c r="K293" s="22"/>
      <c r="L293" s="22"/>
    </row>
    <row r="294" spans="1:12" x14ac:dyDescent="0.25">
      <c r="A294" s="22" t="s">
        <v>122</v>
      </c>
      <c r="B294" s="22" t="s">
        <v>704</v>
      </c>
      <c r="C294" s="22" t="s">
        <v>707</v>
      </c>
      <c r="D294" s="22" t="s">
        <v>708</v>
      </c>
      <c r="E294" s="22">
        <v>15538377</v>
      </c>
      <c r="F294" s="22">
        <v>56400</v>
      </c>
      <c r="G294" s="22"/>
      <c r="H294" s="22"/>
      <c r="I294" s="22">
        <v>15481977</v>
      </c>
      <c r="J294" s="22"/>
      <c r="K294" s="22"/>
      <c r="L294" s="22"/>
    </row>
    <row r="295" spans="1:12" x14ac:dyDescent="0.25">
      <c r="A295" s="22" t="s">
        <v>122</v>
      </c>
      <c r="B295" s="22" t="s">
        <v>704</v>
      </c>
      <c r="C295" s="22" t="s">
        <v>709</v>
      </c>
      <c r="D295" s="22" t="s">
        <v>710</v>
      </c>
      <c r="E295" s="22">
        <v>10784917</v>
      </c>
      <c r="F295" s="22">
        <v>57050</v>
      </c>
      <c r="G295" s="22"/>
      <c r="H295" s="22"/>
      <c r="I295" s="22">
        <v>10727867</v>
      </c>
      <c r="J295" s="22"/>
      <c r="K295" s="22"/>
      <c r="L295" s="22"/>
    </row>
    <row r="296" spans="1:12" x14ac:dyDescent="0.25">
      <c r="A296" s="22" t="s">
        <v>122</v>
      </c>
      <c r="B296" s="22" t="s">
        <v>704</v>
      </c>
      <c r="C296" s="22" t="s">
        <v>711</v>
      </c>
      <c r="D296" s="22" t="s">
        <v>712</v>
      </c>
      <c r="E296" s="22">
        <v>169259012</v>
      </c>
      <c r="F296" s="22">
        <v>431100</v>
      </c>
      <c r="G296" s="22">
        <v>16530</v>
      </c>
      <c r="H296" s="22">
        <v>1402300</v>
      </c>
      <c r="I296" s="22">
        <v>167409082</v>
      </c>
      <c r="J296" s="22"/>
      <c r="K296" s="22"/>
      <c r="L296" s="22"/>
    </row>
    <row r="297" spans="1:12" x14ac:dyDescent="0.25">
      <c r="A297" s="22" t="s">
        <v>122</v>
      </c>
      <c r="B297" s="22" t="s">
        <v>704</v>
      </c>
      <c r="C297" s="22" t="s">
        <v>713</v>
      </c>
      <c r="D297" s="22" t="s">
        <v>714</v>
      </c>
      <c r="E297" s="22">
        <v>50068129</v>
      </c>
      <c r="F297" s="22">
        <v>303320</v>
      </c>
      <c r="G297" s="22"/>
      <c r="H297" s="22">
        <v>398710</v>
      </c>
      <c r="I297" s="22">
        <v>49363449</v>
      </c>
      <c r="J297" s="22"/>
      <c r="K297" s="22">
        <v>2650</v>
      </c>
      <c r="L297" s="22"/>
    </row>
    <row r="298" spans="1:12" x14ac:dyDescent="0.25">
      <c r="A298" s="22" t="s">
        <v>122</v>
      </c>
      <c r="B298" s="22" t="s">
        <v>704</v>
      </c>
      <c r="C298" s="22" t="s">
        <v>715</v>
      </c>
      <c r="D298" s="22" t="s">
        <v>716</v>
      </c>
      <c r="E298" s="22">
        <v>21378164</v>
      </c>
      <c r="F298" s="22">
        <v>165420</v>
      </c>
      <c r="G298" s="22"/>
      <c r="H298" s="22"/>
      <c r="I298" s="22">
        <v>21212744</v>
      </c>
      <c r="J298" s="22"/>
      <c r="K298" s="22"/>
      <c r="L298" s="22"/>
    </row>
    <row r="299" spans="1:12" x14ac:dyDescent="0.25">
      <c r="A299" s="22" t="s">
        <v>122</v>
      </c>
      <c r="B299" s="22" t="s">
        <v>704</v>
      </c>
      <c r="C299" s="22" t="s">
        <v>717</v>
      </c>
      <c r="D299" s="22" t="s">
        <v>718</v>
      </c>
      <c r="E299" s="22">
        <v>20282108</v>
      </c>
      <c r="F299" s="22">
        <v>38840</v>
      </c>
      <c r="G299" s="22"/>
      <c r="H299" s="22"/>
      <c r="I299" s="22">
        <v>20243268</v>
      </c>
      <c r="J299" s="22"/>
      <c r="K299" s="22"/>
      <c r="L299" s="22"/>
    </row>
    <row r="300" spans="1:12" x14ac:dyDescent="0.25">
      <c r="A300" s="22" t="s">
        <v>122</v>
      </c>
      <c r="B300" s="22" t="s">
        <v>704</v>
      </c>
      <c r="C300" s="22" t="s">
        <v>719</v>
      </c>
      <c r="D300" s="22" t="s">
        <v>720</v>
      </c>
      <c r="E300" s="22">
        <v>12202300</v>
      </c>
      <c r="F300" s="22">
        <v>15430</v>
      </c>
      <c r="G300" s="22"/>
      <c r="H300" s="22"/>
      <c r="I300" s="22">
        <v>12186870</v>
      </c>
      <c r="J300" s="22"/>
      <c r="K300" s="22"/>
      <c r="L300" s="22"/>
    </row>
    <row r="301" spans="1:12" x14ac:dyDescent="0.25">
      <c r="A301" s="22" t="s">
        <v>122</v>
      </c>
      <c r="B301" s="22" t="s">
        <v>704</v>
      </c>
      <c r="C301" s="22" t="s">
        <v>721</v>
      </c>
      <c r="D301" s="22" t="s">
        <v>722</v>
      </c>
      <c r="E301" s="22">
        <v>100647157</v>
      </c>
      <c r="F301" s="22">
        <v>288410</v>
      </c>
      <c r="G301" s="22"/>
      <c r="H301" s="22">
        <v>277240</v>
      </c>
      <c r="I301" s="22">
        <v>100081507</v>
      </c>
      <c r="J301" s="22"/>
      <c r="K301" s="22"/>
      <c r="L301" s="22"/>
    </row>
    <row r="302" spans="1:12" x14ac:dyDescent="0.25">
      <c r="A302" s="22" t="s">
        <v>122</v>
      </c>
      <c r="B302" s="22" t="s">
        <v>704</v>
      </c>
      <c r="C302" s="22" t="s">
        <v>723</v>
      </c>
      <c r="D302" s="22" t="s">
        <v>724</v>
      </c>
      <c r="E302" s="22">
        <v>46610683</v>
      </c>
      <c r="F302" s="22">
        <v>73950</v>
      </c>
      <c r="G302" s="22"/>
      <c r="H302" s="22"/>
      <c r="I302" s="22">
        <v>46536733</v>
      </c>
      <c r="J302" s="22"/>
      <c r="K302" s="22"/>
      <c r="L302" s="22"/>
    </row>
    <row r="303" spans="1:12" x14ac:dyDescent="0.25">
      <c r="A303" s="22" t="s">
        <v>122</v>
      </c>
      <c r="B303" s="22" t="s">
        <v>704</v>
      </c>
      <c r="C303" s="22" t="s">
        <v>725</v>
      </c>
      <c r="D303" s="22" t="s">
        <v>726</v>
      </c>
      <c r="E303" s="22">
        <v>181248546</v>
      </c>
      <c r="F303" s="22">
        <v>608050</v>
      </c>
      <c r="G303" s="22">
        <v>54330</v>
      </c>
      <c r="H303" s="22">
        <v>301930</v>
      </c>
      <c r="I303" s="22">
        <v>180274576</v>
      </c>
      <c r="J303" s="22">
        <v>9660</v>
      </c>
      <c r="K303" s="22"/>
      <c r="L303" s="22"/>
    </row>
    <row r="304" spans="1:12" x14ac:dyDescent="0.25">
      <c r="A304" s="22" t="s">
        <v>122</v>
      </c>
      <c r="B304" s="22" t="s">
        <v>704</v>
      </c>
      <c r="C304" s="22" t="s">
        <v>727</v>
      </c>
      <c r="D304" s="22" t="s">
        <v>728</v>
      </c>
      <c r="E304" s="22">
        <v>122934873</v>
      </c>
      <c r="F304" s="22">
        <v>379830</v>
      </c>
      <c r="G304" s="22"/>
      <c r="H304" s="22">
        <v>636800</v>
      </c>
      <c r="I304" s="22">
        <v>121918243</v>
      </c>
      <c r="J304" s="22"/>
      <c r="K304" s="22"/>
      <c r="L304" s="22"/>
    </row>
    <row r="305" spans="1:12" x14ac:dyDescent="0.25">
      <c r="A305" s="22" t="s">
        <v>122</v>
      </c>
      <c r="B305" s="22" t="s">
        <v>704</v>
      </c>
      <c r="C305" s="22" t="s">
        <v>729</v>
      </c>
      <c r="D305" s="22" t="s">
        <v>730</v>
      </c>
      <c r="E305" s="22">
        <v>99146740</v>
      </c>
      <c r="F305" s="22">
        <v>247940</v>
      </c>
      <c r="G305" s="22"/>
      <c r="H305" s="22">
        <v>969019</v>
      </c>
      <c r="I305" s="22">
        <v>97929781</v>
      </c>
      <c r="J305" s="22"/>
      <c r="K305" s="22"/>
      <c r="L305" s="22"/>
    </row>
    <row r="306" spans="1:12" x14ac:dyDescent="0.25">
      <c r="A306" s="22" t="s">
        <v>122</v>
      </c>
      <c r="B306" s="22" t="s">
        <v>704</v>
      </c>
      <c r="C306" s="22" t="s">
        <v>731</v>
      </c>
      <c r="D306" s="22" t="s">
        <v>732</v>
      </c>
      <c r="E306" s="22">
        <v>37627687</v>
      </c>
      <c r="F306" s="22">
        <v>46100</v>
      </c>
      <c r="G306" s="22"/>
      <c r="H306" s="22"/>
      <c r="I306" s="22">
        <v>37581587</v>
      </c>
      <c r="J306" s="22"/>
      <c r="K306" s="22"/>
      <c r="L306" s="22"/>
    </row>
    <row r="307" spans="1:12" x14ac:dyDescent="0.25">
      <c r="A307" s="22" t="s">
        <v>122</v>
      </c>
      <c r="B307" s="22" t="s">
        <v>704</v>
      </c>
      <c r="C307" s="22" t="s">
        <v>733</v>
      </c>
      <c r="D307" s="22" t="s">
        <v>734</v>
      </c>
      <c r="E307" s="22">
        <v>10946070</v>
      </c>
      <c r="F307" s="22">
        <v>183240</v>
      </c>
      <c r="G307" s="22"/>
      <c r="H307" s="22"/>
      <c r="I307" s="22">
        <v>10762830</v>
      </c>
      <c r="J307" s="22"/>
      <c r="K307" s="22"/>
      <c r="L307" s="22"/>
    </row>
    <row r="308" spans="1:12" x14ac:dyDescent="0.25">
      <c r="A308" s="22" t="s">
        <v>122</v>
      </c>
      <c r="B308" s="22" t="s">
        <v>704</v>
      </c>
      <c r="C308" s="22" t="s">
        <v>735</v>
      </c>
      <c r="D308" s="22" t="s">
        <v>736</v>
      </c>
      <c r="E308" s="22">
        <v>71554574</v>
      </c>
      <c r="F308" s="22">
        <v>441750</v>
      </c>
      <c r="G308" s="22"/>
      <c r="H308" s="22">
        <v>131440</v>
      </c>
      <c r="I308" s="22">
        <v>70976294</v>
      </c>
      <c r="J308" s="22">
        <v>5090</v>
      </c>
      <c r="K308" s="22"/>
      <c r="L308" s="22"/>
    </row>
    <row r="309" spans="1:12" x14ac:dyDescent="0.25">
      <c r="A309" s="22" t="s">
        <v>122</v>
      </c>
      <c r="B309" s="22" t="s">
        <v>704</v>
      </c>
      <c r="C309" s="22" t="s">
        <v>737</v>
      </c>
      <c r="D309" s="22" t="s">
        <v>738</v>
      </c>
      <c r="E309" s="22">
        <v>17750032</v>
      </c>
      <c r="F309" s="22">
        <v>113060</v>
      </c>
      <c r="G309" s="22"/>
      <c r="H309" s="22"/>
      <c r="I309" s="22">
        <v>17636972</v>
      </c>
      <c r="J309" s="22"/>
      <c r="K309" s="22"/>
      <c r="L309" s="22"/>
    </row>
    <row r="310" spans="1:12" x14ac:dyDescent="0.25">
      <c r="A310" s="22" t="s">
        <v>122</v>
      </c>
      <c r="B310" s="22" t="s">
        <v>704</v>
      </c>
      <c r="C310" s="22" t="s">
        <v>739</v>
      </c>
      <c r="D310" s="22" t="s">
        <v>740</v>
      </c>
      <c r="E310" s="22">
        <v>69769620</v>
      </c>
      <c r="F310" s="22">
        <v>129150</v>
      </c>
      <c r="G310" s="22"/>
      <c r="H310" s="22"/>
      <c r="I310" s="22">
        <v>69640470</v>
      </c>
      <c r="J310" s="22"/>
      <c r="K310" s="22"/>
      <c r="L310" s="22"/>
    </row>
    <row r="311" spans="1:12" x14ac:dyDescent="0.25">
      <c r="A311" s="22" t="s">
        <v>122</v>
      </c>
      <c r="B311" s="22" t="s">
        <v>704</v>
      </c>
      <c r="C311" s="22" t="s">
        <v>741</v>
      </c>
      <c r="D311" s="22" t="s">
        <v>742</v>
      </c>
      <c r="E311" s="22">
        <v>150858129</v>
      </c>
      <c r="F311" s="22">
        <v>360060</v>
      </c>
      <c r="G311" s="22"/>
      <c r="H311" s="22"/>
      <c r="I311" s="22">
        <v>150498069</v>
      </c>
      <c r="J311" s="22"/>
      <c r="K311" s="22"/>
      <c r="L311" s="22"/>
    </row>
    <row r="312" spans="1:12" x14ac:dyDescent="0.25">
      <c r="A312" s="22" t="s">
        <v>122</v>
      </c>
      <c r="B312" s="22" t="s">
        <v>704</v>
      </c>
      <c r="C312" s="22" t="s">
        <v>743</v>
      </c>
      <c r="D312" s="22" t="s">
        <v>744</v>
      </c>
      <c r="E312" s="22">
        <v>24611205</v>
      </c>
      <c r="F312" s="22">
        <v>36280</v>
      </c>
      <c r="G312" s="22"/>
      <c r="H312" s="22"/>
      <c r="I312" s="22">
        <v>24574925</v>
      </c>
      <c r="J312" s="22"/>
      <c r="K312" s="22"/>
      <c r="L312" s="22"/>
    </row>
    <row r="313" spans="1:12" x14ac:dyDescent="0.25">
      <c r="A313" s="22" t="s">
        <v>122</v>
      </c>
      <c r="B313" s="22" t="s">
        <v>704</v>
      </c>
      <c r="C313" s="22" t="s">
        <v>745</v>
      </c>
      <c r="D313" s="22" t="s">
        <v>746</v>
      </c>
      <c r="E313" s="22">
        <v>11738399</v>
      </c>
      <c r="F313" s="22">
        <v>92720</v>
      </c>
      <c r="G313" s="22"/>
      <c r="H313" s="22"/>
      <c r="I313" s="22">
        <v>11645679</v>
      </c>
      <c r="J313" s="22"/>
      <c r="K313" s="22"/>
      <c r="L313" s="22"/>
    </row>
    <row r="314" spans="1:12" x14ac:dyDescent="0.25">
      <c r="A314" s="22" t="s">
        <v>122</v>
      </c>
      <c r="B314" s="22" t="s">
        <v>704</v>
      </c>
      <c r="C314" s="22" t="s">
        <v>747</v>
      </c>
      <c r="D314" s="22" t="s">
        <v>748</v>
      </c>
      <c r="E314" s="22">
        <v>15106455</v>
      </c>
      <c r="F314" s="22">
        <v>60000</v>
      </c>
      <c r="G314" s="22"/>
      <c r="H314" s="22"/>
      <c r="I314" s="22">
        <v>15046455</v>
      </c>
      <c r="J314" s="22"/>
      <c r="K314" s="22"/>
      <c r="L314" s="22"/>
    </row>
    <row r="315" spans="1:12" x14ac:dyDescent="0.25">
      <c r="A315" s="22" t="s">
        <v>122</v>
      </c>
      <c r="B315" s="22" t="s">
        <v>704</v>
      </c>
      <c r="C315" s="22" t="s">
        <v>749</v>
      </c>
      <c r="D315" s="22" t="s">
        <v>750</v>
      </c>
      <c r="E315" s="22">
        <v>107110118</v>
      </c>
      <c r="F315" s="22">
        <v>551690</v>
      </c>
      <c r="G315" s="22"/>
      <c r="H315" s="22">
        <v>2272100</v>
      </c>
      <c r="I315" s="22">
        <v>104286328</v>
      </c>
      <c r="J315" s="22"/>
      <c r="K315" s="22"/>
      <c r="L315" s="22"/>
    </row>
    <row r="316" spans="1:12" x14ac:dyDescent="0.25">
      <c r="A316" s="22" t="s">
        <v>122</v>
      </c>
      <c r="B316" s="22" t="s">
        <v>704</v>
      </c>
      <c r="C316" s="22" t="s">
        <v>751</v>
      </c>
      <c r="D316" s="22" t="s">
        <v>752</v>
      </c>
      <c r="E316" s="22">
        <v>38947381</v>
      </c>
      <c r="F316" s="22">
        <v>265590</v>
      </c>
      <c r="G316" s="22"/>
      <c r="H316" s="22"/>
      <c r="I316" s="22">
        <v>38681791</v>
      </c>
      <c r="J316" s="22"/>
      <c r="K316" s="22"/>
      <c r="L316" s="22"/>
    </row>
    <row r="317" spans="1:12" x14ac:dyDescent="0.25">
      <c r="A317" s="22" t="s">
        <v>122</v>
      </c>
      <c r="B317" s="22" t="s">
        <v>704</v>
      </c>
      <c r="C317" s="22" t="s">
        <v>753</v>
      </c>
      <c r="D317" s="22" t="s">
        <v>754</v>
      </c>
      <c r="E317" s="22">
        <v>24114696</v>
      </c>
      <c r="F317" s="22">
        <v>161060</v>
      </c>
      <c r="G317" s="22"/>
      <c r="H317" s="22"/>
      <c r="I317" s="22">
        <v>23953636</v>
      </c>
      <c r="J317" s="22"/>
      <c r="K317" s="22"/>
      <c r="L317" s="22"/>
    </row>
    <row r="318" spans="1:12" x14ac:dyDescent="0.25">
      <c r="A318" s="22" t="s">
        <v>122</v>
      </c>
      <c r="B318" s="22" t="s">
        <v>704</v>
      </c>
      <c r="C318" s="22" t="s">
        <v>755</v>
      </c>
      <c r="D318" s="22" t="s">
        <v>756</v>
      </c>
      <c r="E318" s="22">
        <v>224721063</v>
      </c>
      <c r="F318" s="22">
        <v>496620</v>
      </c>
      <c r="G318" s="22"/>
      <c r="H318" s="22"/>
      <c r="I318" s="22">
        <v>224224443</v>
      </c>
      <c r="J318" s="22"/>
      <c r="K318" s="22"/>
      <c r="L318" s="22"/>
    </row>
    <row r="319" spans="1:12" x14ac:dyDescent="0.25">
      <c r="A319" s="22" t="s">
        <v>122</v>
      </c>
      <c r="B319" s="22" t="s">
        <v>704</v>
      </c>
      <c r="C319" s="22" t="s">
        <v>757</v>
      </c>
      <c r="D319" s="22" t="s">
        <v>758</v>
      </c>
      <c r="E319" s="22">
        <v>52825890</v>
      </c>
      <c r="F319" s="22">
        <v>166840</v>
      </c>
      <c r="G319" s="22"/>
      <c r="H319" s="22"/>
      <c r="I319" s="22">
        <v>52659050</v>
      </c>
      <c r="J319" s="22"/>
      <c r="K319" s="22"/>
      <c r="L319" s="22"/>
    </row>
    <row r="320" spans="1:12" x14ac:dyDescent="0.25">
      <c r="A320" s="22" t="s">
        <v>122</v>
      </c>
      <c r="B320" s="22" t="s">
        <v>704</v>
      </c>
      <c r="C320" s="22" t="s">
        <v>759</v>
      </c>
      <c r="D320" s="22" t="s">
        <v>760</v>
      </c>
      <c r="E320" s="22">
        <v>66768503</v>
      </c>
      <c r="F320" s="22">
        <v>181860</v>
      </c>
      <c r="G320" s="22"/>
      <c r="H320" s="22">
        <v>1843590</v>
      </c>
      <c r="I320" s="22">
        <v>64733773</v>
      </c>
      <c r="J320" s="22">
        <v>9280</v>
      </c>
      <c r="K320" s="22"/>
      <c r="L320" s="22"/>
    </row>
    <row r="321" spans="1:12" x14ac:dyDescent="0.25">
      <c r="A321" s="22" t="s">
        <v>122</v>
      </c>
      <c r="B321" s="22" t="s">
        <v>704</v>
      </c>
      <c r="C321" s="22" t="s">
        <v>761</v>
      </c>
      <c r="D321" s="22" t="s">
        <v>762</v>
      </c>
      <c r="E321" s="22">
        <v>45861410</v>
      </c>
      <c r="F321" s="22">
        <v>203290</v>
      </c>
      <c r="G321" s="22"/>
      <c r="H321" s="22"/>
      <c r="I321" s="22">
        <v>45657470</v>
      </c>
      <c r="J321" s="22">
        <v>650</v>
      </c>
      <c r="K321" s="22"/>
      <c r="L321" s="22"/>
    </row>
    <row r="322" spans="1:12" x14ac:dyDescent="0.25">
      <c r="A322" s="22" t="s">
        <v>122</v>
      </c>
      <c r="B322" s="22" t="s">
        <v>704</v>
      </c>
      <c r="C322" s="22" t="s">
        <v>763</v>
      </c>
      <c r="D322" s="22" t="s">
        <v>764</v>
      </c>
      <c r="E322" s="22">
        <v>19503184</v>
      </c>
      <c r="F322" s="22">
        <v>83860</v>
      </c>
      <c r="G322" s="22"/>
      <c r="H322" s="22"/>
      <c r="I322" s="22">
        <v>19419324</v>
      </c>
      <c r="J322" s="22"/>
      <c r="K322" s="22"/>
      <c r="L322" s="22"/>
    </row>
    <row r="323" spans="1:12" x14ac:dyDescent="0.25">
      <c r="A323" s="22" t="s">
        <v>122</v>
      </c>
      <c r="B323" s="22" t="s">
        <v>704</v>
      </c>
      <c r="C323" s="22" t="s">
        <v>765</v>
      </c>
      <c r="D323" s="22" t="s">
        <v>766</v>
      </c>
      <c r="E323" s="22">
        <v>120667332</v>
      </c>
      <c r="F323" s="22">
        <v>323920</v>
      </c>
      <c r="G323" s="22"/>
      <c r="H323" s="22"/>
      <c r="I323" s="22">
        <v>120343412</v>
      </c>
      <c r="J323" s="22"/>
      <c r="K323" s="22"/>
      <c r="L323" s="22"/>
    </row>
    <row r="324" spans="1:12" x14ac:dyDescent="0.25">
      <c r="A324" s="22" t="s">
        <v>122</v>
      </c>
      <c r="B324" s="22" t="s">
        <v>704</v>
      </c>
      <c r="C324" s="22" t="s">
        <v>767</v>
      </c>
      <c r="D324" s="22" t="s">
        <v>768</v>
      </c>
      <c r="E324" s="22">
        <v>50415718</v>
      </c>
      <c r="F324" s="22">
        <v>332170</v>
      </c>
      <c r="G324" s="22"/>
      <c r="H324" s="22">
        <v>64450</v>
      </c>
      <c r="I324" s="22">
        <v>50015998</v>
      </c>
      <c r="J324" s="22">
        <v>3100</v>
      </c>
      <c r="K324" s="22"/>
      <c r="L324" s="22"/>
    </row>
    <row r="325" spans="1:12" x14ac:dyDescent="0.25">
      <c r="A325" s="22" t="s">
        <v>122</v>
      </c>
      <c r="B325" s="22" t="s">
        <v>704</v>
      </c>
      <c r="C325" s="22" t="s">
        <v>769</v>
      </c>
      <c r="D325" s="22" t="s">
        <v>770</v>
      </c>
      <c r="E325" s="22">
        <v>58490858</v>
      </c>
      <c r="F325" s="22">
        <v>235360</v>
      </c>
      <c r="G325" s="22"/>
      <c r="H325" s="22">
        <v>263180</v>
      </c>
      <c r="I325" s="22">
        <v>57992318</v>
      </c>
      <c r="J325" s="22"/>
      <c r="K325" s="22"/>
      <c r="L325" s="22"/>
    </row>
    <row r="326" spans="1:12" x14ac:dyDescent="0.25">
      <c r="A326" s="22" t="s">
        <v>122</v>
      </c>
      <c r="B326" s="22" t="s">
        <v>704</v>
      </c>
      <c r="C326" s="22" t="s">
        <v>771</v>
      </c>
      <c r="D326" s="22" t="s">
        <v>772</v>
      </c>
      <c r="E326" s="22">
        <v>50192926</v>
      </c>
      <c r="F326" s="22">
        <v>255610</v>
      </c>
      <c r="G326" s="22"/>
      <c r="H326" s="22">
        <v>405620</v>
      </c>
      <c r="I326" s="22">
        <v>49531696</v>
      </c>
      <c r="J326" s="22"/>
      <c r="K326" s="22"/>
      <c r="L326" s="22"/>
    </row>
    <row r="327" spans="1:12" x14ac:dyDescent="0.25">
      <c r="A327" s="22" t="s">
        <v>122</v>
      </c>
      <c r="B327" s="22" t="s">
        <v>704</v>
      </c>
      <c r="C327" s="22" t="s">
        <v>773</v>
      </c>
      <c r="D327" s="22" t="s">
        <v>774</v>
      </c>
      <c r="E327" s="22">
        <v>150664913</v>
      </c>
      <c r="F327" s="22">
        <v>936070</v>
      </c>
      <c r="G327" s="22"/>
      <c r="H327" s="22">
        <v>3125360</v>
      </c>
      <c r="I327" s="22">
        <v>146603483</v>
      </c>
      <c r="J327" s="22"/>
      <c r="K327" s="22"/>
      <c r="L327" s="22"/>
    </row>
    <row r="328" spans="1:12" x14ac:dyDescent="0.25">
      <c r="A328" s="22" t="s">
        <v>122</v>
      </c>
      <c r="B328" s="22" t="s">
        <v>704</v>
      </c>
      <c r="C328" s="22" t="s">
        <v>775</v>
      </c>
      <c r="D328" s="22" t="s">
        <v>776</v>
      </c>
      <c r="E328" s="22">
        <v>104914653</v>
      </c>
      <c r="F328" s="22">
        <v>273260</v>
      </c>
      <c r="G328" s="22"/>
      <c r="H328" s="22"/>
      <c r="I328" s="22">
        <v>104641393</v>
      </c>
      <c r="J328" s="22"/>
      <c r="K328" s="22"/>
      <c r="L328" s="22"/>
    </row>
    <row r="329" spans="1:12" x14ac:dyDescent="0.25">
      <c r="A329" s="22" t="s">
        <v>122</v>
      </c>
      <c r="B329" s="22" t="s">
        <v>704</v>
      </c>
      <c r="C329" s="22" t="s">
        <v>777</v>
      </c>
      <c r="D329" s="22" t="s">
        <v>778</v>
      </c>
      <c r="E329" s="22">
        <v>61702170</v>
      </c>
      <c r="F329" s="22">
        <v>291620</v>
      </c>
      <c r="G329" s="22"/>
      <c r="H329" s="22">
        <v>1288450</v>
      </c>
      <c r="I329" s="22">
        <v>60115380</v>
      </c>
      <c r="J329" s="22">
        <v>6720</v>
      </c>
      <c r="K329" s="22"/>
      <c r="L329" s="22"/>
    </row>
    <row r="330" spans="1:12" x14ac:dyDescent="0.25">
      <c r="A330" s="22" t="s">
        <v>122</v>
      </c>
      <c r="B330" s="22" t="s">
        <v>704</v>
      </c>
      <c r="C330" s="22" t="s">
        <v>779</v>
      </c>
      <c r="D330" s="22" t="s">
        <v>780</v>
      </c>
      <c r="E330" s="22">
        <v>16120761</v>
      </c>
      <c r="F330" s="22">
        <v>150210</v>
      </c>
      <c r="G330" s="22"/>
      <c r="H330" s="22">
        <v>63370</v>
      </c>
      <c r="I330" s="22">
        <v>15907181</v>
      </c>
      <c r="J330" s="22"/>
      <c r="K330" s="22"/>
      <c r="L330" s="22"/>
    </row>
    <row r="331" spans="1:12" x14ac:dyDescent="0.25">
      <c r="A331" s="22" t="s">
        <v>122</v>
      </c>
      <c r="B331" s="22" t="s">
        <v>704</v>
      </c>
      <c r="C331" s="22" t="s">
        <v>781</v>
      </c>
      <c r="D331" s="22" t="s">
        <v>782</v>
      </c>
      <c r="E331" s="22">
        <v>20210389</v>
      </c>
      <c r="F331" s="22">
        <v>137590</v>
      </c>
      <c r="G331" s="22"/>
      <c r="H331" s="22"/>
      <c r="I331" s="22">
        <v>20072799</v>
      </c>
      <c r="J331" s="22"/>
      <c r="K331" s="22"/>
      <c r="L331" s="22"/>
    </row>
    <row r="332" spans="1:12" x14ac:dyDescent="0.25">
      <c r="A332" s="22" t="s">
        <v>122</v>
      </c>
      <c r="B332" s="22" t="s">
        <v>704</v>
      </c>
      <c r="C332" s="22" t="s">
        <v>783</v>
      </c>
      <c r="D332" s="22" t="s">
        <v>784</v>
      </c>
      <c r="E332" s="22">
        <v>136016609</v>
      </c>
      <c r="F332" s="22">
        <v>176910</v>
      </c>
      <c r="G332" s="22"/>
      <c r="H332" s="22"/>
      <c r="I332" s="22">
        <v>135839699</v>
      </c>
      <c r="J332" s="22"/>
      <c r="K332" s="22"/>
      <c r="L332" s="22"/>
    </row>
    <row r="333" spans="1:12" x14ac:dyDescent="0.25">
      <c r="A333" s="22" t="s">
        <v>122</v>
      </c>
      <c r="B333" s="22" t="s">
        <v>704</v>
      </c>
      <c r="C333" s="22" t="s">
        <v>785</v>
      </c>
      <c r="D333" s="22" t="s">
        <v>786</v>
      </c>
      <c r="E333" s="22">
        <v>76409190</v>
      </c>
      <c r="F333" s="22">
        <v>94500</v>
      </c>
      <c r="G333" s="22"/>
      <c r="H333" s="22"/>
      <c r="I333" s="22">
        <v>76314690</v>
      </c>
      <c r="J333" s="22"/>
      <c r="K333" s="22"/>
      <c r="L333" s="22"/>
    </row>
    <row r="334" spans="1:12" x14ac:dyDescent="0.25">
      <c r="A334" s="22" t="s">
        <v>122</v>
      </c>
      <c r="B334" s="22" t="s">
        <v>704</v>
      </c>
      <c r="C334" s="22" t="s">
        <v>787</v>
      </c>
      <c r="D334" s="22" t="s">
        <v>788</v>
      </c>
      <c r="E334" s="22">
        <v>25040085</v>
      </c>
      <c r="F334" s="22">
        <v>152320</v>
      </c>
      <c r="G334" s="22"/>
      <c r="H334" s="22"/>
      <c r="I334" s="22">
        <v>24868675</v>
      </c>
      <c r="J334" s="22">
        <v>19090</v>
      </c>
      <c r="K334" s="22"/>
      <c r="L334" s="22"/>
    </row>
    <row r="335" spans="1:12" x14ac:dyDescent="0.25">
      <c r="A335" s="22" t="s">
        <v>122</v>
      </c>
      <c r="B335" s="22" t="s">
        <v>704</v>
      </c>
      <c r="C335" s="22" t="s">
        <v>789</v>
      </c>
      <c r="D335" s="22" t="s">
        <v>790</v>
      </c>
      <c r="E335" s="22">
        <v>25230392</v>
      </c>
      <c r="F335" s="22">
        <v>167920</v>
      </c>
      <c r="G335" s="22"/>
      <c r="H335" s="22"/>
      <c r="I335" s="22">
        <v>25062472</v>
      </c>
      <c r="J335" s="22"/>
      <c r="K335" s="22"/>
      <c r="L335" s="22"/>
    </row>
    <row r="336" spans="1:12" x14ac:dyDescent="0.25">
      <c r="A336" s="22" t="s">
        <v>122</v>
      </c>
      <c r="B336" s="22" t="s">
        <v>704</v>
      </c>
      <c r="C336" s="22" t="s">
        <v>791</v>
      </c>
      <c r="D336" s="22" t="s">
        <v>792</v>
      </c>
      <c r="E336" s="22">
        <v>68469445</v>
      </c>
      <c r="F336" s="22">
        <v>238720</v>
      </c>
      <c r="G336" s="22"/>
      <c r="H336" s="22">
        <v>101970</v>
      </c>
      <c r="I336" s="22">
        <v>68128755</v>
      </c>
      <c r="J336" s="22"/>
      <c r="K336" s="22"/>
      <c r="L336" s="22"/>
    </row>
    <row r="337" spans="1:12" x14ac:dyDescent="0.25">
      <c r="A337" s="22" t="s">
        <v>122</v>
      </c>
      <c r="B337" s="22" t="s">
        <v>704</v>
      </c>
      <c r="C337" s="22" t="s">
        <v>793</v>
      </c>
      <c r="D337" s="22" t="s">
        <v>794</v>
      </c>
      <c r="E337" s="22">
        <v>45074769</v>
      </c>
      <c r="F337" s="22">
        <v>215220</v>
      </c>
      <c r="G337" s="22"/>
      <c r="H337" s="22"/>
      <c r="I337" s="22">
        <v>44859549</v>
      </c>
      <c r="J337" s="22"/>
      <c r="K337" s="22"/>
      <c r="L337" s="22"/>
    </row>
    <row r="338" spans="1:12" x14ac:dyDescent="0.25">
      <c r="A338" s="22" t="s">
        <v>122</v>
      </c>
      <c r="B338" s="22" t="s">
        <v>704</v>
      </c>
      <c r="C338" s="22" t="s">
        <v>795</v>
      </c>
      <c r="D338" s="22" t="s">
        <v>796</v>
      </c>
      <c r="E338" s="22">
        <v>26257426</v>
      </c>
      <c r="F338" s="22">
        <v>58650</v>
      </c>
      <c r="G338" s="22"/>
      <c r="H338" s="22"/>
      <c r="I338" s="22">
        <v>26198776</v>
      </c>
      <c r="J338" s="22"/>
      <c r="K338" s="22"/>
      <c r="L338" s="22"/>
    </row>
    <row r="339" spans="1:12" x14ac:dyDescent="0.25">
      <c r="A339" s="22" t="s">
        <v>122</v>
      </c>
      <c r="B339" s="22" t="s">
        <v>704</v>
      </c>
      <c r="C339" s="22" t="s">
        <v>797</v>
      </c>
      <c r="D339" s="22" t="s">
        <v>798</v>
      </c>
      <c r="E339" s="22">
        <v>22767655</v>
      </c>
      <c r="F339" s="22">
        <v>141850</v>
      </c>
      <c r="G339" s="22"/>
      <c r="H339" s="22"/>
      <c r="I339" s="22">
        <v>22625805</v>
      </c>
      <c r="J339" s="22"/>
      <c r="K339" s="22"/>
      <c r="L339" s="22"/>
    </row>
    <row r="340" spans="1:12" x14ac:dyDescent="0.25">
      <c r="A340" s="22" t="s">
        <v>122</v>
      </c>
      <c r="B340" s="22" t="s">
        <v>704</v>
      </c>
      <c r="C340" s="22" t="s">
        <v>799</v>
      </c>
      <c r="D340" s="22" t="s">
        <v>800</v>
      </c>
      <c r="E340" s="22">
        <v>46545779</v>
      </c>
      <c r="F340" s="22">
        <v>237420</v>
      </c>
      <c r="G340" s="22"/>
      <c r="H340" s="22"/>
      <c r="I340" s="22">
        <v>46308359</v>
      </c>
      <c r="J340" s="22"/>
      <c r="K340" s="22"/>
      <c r="L340" s="22"/>
    </row>
    <row r="341" spans="1:12" x14ac:dyDescent="0.25">
      <c r="A341" s="22" t="s">
        <v>122</v>
      </c>
      <c r="B341" s="22" t="s">
        <v>704</v>
      </c>
      <c r="C341" s="22" t="s">
        <v>801</v>
      </c>
      <c r="D341" s="22" t="s">
        <v>802</v>
      </c>
      <c r="E341" s="22">
        <v>31510383</v>
      </c>
      <c r="F341" s="22">
        <v>235180</v>
      </c>
      <c r="G341" s="22"/>
      <c r="H341" s="22"/>
      <c r="I341" s="22">
        <v>31275203</v>
      </c>
      <c r="J341" s="22"/>
      <c r="K341" s="22"/>
      <c r="L341" s="22"/>
    </row>
    <row r="342" spans="1:12" x14ac:dyDescent="0.25">
      <c r="A342" s="22" t="s">
        <v>122</v>
      </c>
      <c r="B342" s="22" t="s">
        <v>704</v>
      </c>
      <c r="C342" s="22" t="s">
        <v>803</v>
      </c>
      <c r="D342" s="22" t="s">
        <v>804</v>
      </c>
      <c r="E342" s="22">
        <v>85962356</v>
      </c>
      <c r="F342" s="22">
        <v>419670</v>
      </c>
      <c r="G342" s="22"/>
      <c r="H342" s="22"/>
      <c r="I342" s="22">
        <v>85542056</v>
      </c>
      <c r="J342" s="22">
        <v>630</v>
      </c>
      <c r="K342" s="22"/>
      <c r="L342" s="22"/>
    </row>
    <row r="343" spans="1:12" x14ac:dyDescent="0.25">
      <c r="A343" s="22" t="s">
        <v>122</v>
      </c>
      <c r="B343" s="22" t="s">
        <v>704</v>
      </c>
      <c r="C343" s="22" t="s">
        <v>805</v>
      </c>
      <c r="D343" s="22" t="s">
        <v>806</v>
      </c>
      <c r="E343" s="22">
        <v>32816972</v>
      </c>
      <c r="F343" s="22">
        <v>166120</v>
      </c>
      <c r="G343" s="22"/>
      <c r="H343" s="22"/>
      <c r="I343" s="22">
        <v>32650852</v>
      </c>
      <c r="J343" s="22"/>
      <c r="K343" s="22"/>
      <c r="L343" s="22"/>
    </row>
    <row r="344" spans="1:12" x14ac:dyDescent="0.25">
      <c r="A344" s="22" t="s">
        <v>122</v>
      </c>
      <c r="B344" s="22" t="s">
        <v>807</v>
      </c>
      <c r="C344" s="22" t="s">
        <v>808</v>
      </c>
      <c r="D344" s="22" t="s">
        <v>809</v>
      </c>
      <c r="E344" s="22">
        <v>143382960</v>
      </c>
      <c r="F344" s="22">
        <v>553360</v>
      </c>
      <c r="G344" s="22"/>
      <c r="H344" s="22">
        <v>41332500</v>
      </c>
      <c r="I344" s="22">
        <v>101497100</v>
      </c>
      <c r="J344" s="22"/>
      <c r="K344" s="22"/>
      <c r="L344" s="22"/>
    </row>
    <row r="345" spans="1:12" x14ac:dyDescent="0.25">
      <c r="A345" s="22" t="s">
        <v>122</v>
      </c>
      <c r="B345" s="22" t="s">
        <v>807</v>
      </c>
      <c r="C345" s="22" t="s">
        <v>810</v>
      </c>
      <c r="D345" s="22" t="s">
        <v>811</v>
      </c>
      <c r="E345" s="22">
        <v>551343070</v>
      </c>
      <c r="F345" s="22">
        <v>16390010</v>
      </c>
      <c r="G345" s="22">
        <v>3831190</v>
      </c>
      <c r="H345" s="22">
        <v>466784389</v>
      </c>
      <c r="I345" s="22">
        <v>63053621</v>
      </c>
      <c r="J345" s="22"/>
      <c r="K345" s="22">
        <v>1283860</v>
      </c>
      <c r="L345" s="22"/>
    </row>
    <row r="346" spans="1:12" x14ac:dyDescent="0.25">
      <c r="A346" s="22" t="s">
        <v>122</v>
      </c>
      <c r="B346" s="22" t="s">
        <v>807</v>
      </c>
      <c r="C346" s="22" t="s">
        <v>812</v>
      </c>
      <c r="D346" s="22" t="s">
        <v>813</v>
      </c>
      <c r="E346" s="22">
        <v>50650280</v>
      </c>
      <c r="F346" s="22">
        <v>28942910</v>
      </c>
      <c r="G346" s="22"/>
      <c r="H346" s="22">
        <v>9116610</v>
      </c>
      <c r="I346" s="22">
        <v>5530430</v>
      </c>
      <c r="J346" s="22"/>
      <c r="K346" s="22">
        <v>7060330</v>
      </c>
      <c r="L346" s="22"/>
    </row>
    <row r="347" spans="1:12" x14ac:dyDescent="0.25">
      <c r="A347" s="22" t="s">
        <v>122</v>
      </c>
      <c r="B347" s="22" t="s">
        <v>807</v>
      </c>
      <c r="C347" s="22" t="s">
        <v>814</v>
      </c>
      <c r="D347" s="22" t="s">
        <v>815</v>
      </c>
      <c r="E347" s="22">
        <v>6252560</v>
      </c>
      <c r="F347" s="22">
        <v>1026520</v>
      </c>
      <c r="G347" s="22"/>
      <c r="H347" s="22">
        <v>4141530</v>
      </c>
      <c r="I347" s="22">
        <v>1084510</v>
      </c>
      <c r="J347" s="22"/>
      <c r="K347" s="22"/>
      <c r="L347" s="22"/>
    </row>
    <row r="348" spans="1:12" x14ac:dyDescent="0.25">
      <c r="A348" s="22" t="s">
        <v>122</v>
      </c>
      <c r="B348" s="22" t="s">
        <v>807</v>
      </c>
      <c r="C348" s="22" t="s">
        <v>816</v>
      </c>
      <c r="D348" s="22" t="s">
        <v>817</v>
      </c>
      <c r="E348" s="22">
        <v>2973770</v>
      </c>
      <c r="F348" s="22">
        <v>785840</v>
      </c>
      <c r="G348" s="22"/>
      <c r="H348" s="22">
        <v>421400</v>
      </c>
      <c r="I348" s="22">
        <v>1766530</v>
      </c>
      <c r="J348" s="22"/>
      <c r="K348" s="22"/>
      <c r="L348" s="22"/>
    </row>
    <row r="349" spans="1:12" x14ac:dyDescent="0.25">
      <c r="A349" s="22" t="s">
        <v>122</v>
      </c>
      <c r="B349" s="22" t="s">
        <v>807</v>
      </c>
      <c r="C349" s="22" t="s">
        <v>818</v>
      </c>
      <c r="D349" s="22" t="s">
        <v>819</v>
      </c>
      <c r="E349" s="22">
        <v>186127594</v>
      </c>
      <c r="F349" s="22">
        <v>46735820</v>
      </c>
      <c r="G349" s="22">
        <v>12009680</v>
      </c>
      <c r="H349" s="22">
        <v>80835295</v>
      </c>
      <c r="I349" s="22">
        <v>46546799</v>
      </c>
      <c r="J349" s="22"/>
      <c r="K349" s="22"/>
      <c r="L349" s="22"/>
    </row>
    <row r="350" spans="1:12" x14ac:dyDescent="0.25">
      <c r="A350" s="22" t="s">
        <v>122</v>
      </c>
      <c r="B350" s="22" t="s">
        <v>820</v>
      </c>
      <c r="C350" s="22" t="s">
        <v>821</v>
      </c>
      <c r="D350" s="22" t="s">
        <v>822</v>
      </c>
      <c r="E350" s="22">
        <v>4621244598</v>
      </c>
      <c r="F350" s="22">
        <v>3376556620</v>
      </c>
      <c r="G350" s="22">
        <v>632283970</v>
      </c>
      <c r="H350" s="22">
        <v>207647912</v>
      </c>
      <c r="I350" s="22">
        <v>74499426</v>
      </c>
      <c r="J350" s="22">
        <v>327797160</v>
      </c>
      <c r="K350" s="22">
        <v>2459510</v>
      </c>
      <c r="L350" s="22"/>
    </row>
    <row r="351" spans="1:12" x14ac:dyDescent="0.25">
      <c r="A351" s="22" t="s">
        <v>122</v>
      </c>
      <c r="B351" s="22" t="s">
        <v>1137</v>
      </c>
      <c r="C351" s="22" t="s">
        <v>1138</v>
      </c>
      <c r="D351" s="22" t="s">
        <v>1139</v>
      </c>
      <c r="E351" s="22">
        <v>2834178</v>
      </c>
      <c r="F351" s="22">
        <v>712170</v>
      </c>
      <c r="G351" s="22"/>
      <c r="H351" s="22">
        <v>320538</v>
      </c>
      <c r="I351" s="22">
        <v>1801470</v>
      </c>
      <c r="J351" s="22"/>
      <c r="K351" s="22"/>
      <c r="L351" s="22"/>
    </row>
    <row r="352" spans="1:12" x14ac:dyDescent="0.25">
      <c r="A352" s="22" t="s">
        <v>122</v>
      </c>
      <c r="B352" s="22" t="s">
        <v>1137</v>
      </c>
      <c r="C352" s="22" t="s">
        <v>1140</v>
      </c>
      <c r="D352" s="22" t="s">
        <v>1141</v>
      </c>
      <c r="E352" s="22">
        <v>8667178</v>
      </c>
      <c r="F352" s="22">
        <v>321850</v>
      </c>
      <c r="G352" s="22"/>
      <c r="H352" s="22">
        <v>2057632</v>
      </c>
      <c r="I352" s="22">
        <v>6280796</v>
      </c>
      <c r="J352" s="22"/>
      <c r="K352" s="22">
        <v>6900</v>
      </c>
      <c r="L352" s="22"/>
    </row>
    <row r="353" spans="1:12" x14ac:dyDescent="0.25">
      <c r="A353" s="22" t="s">
        <v>122</v>
      </c>
      <c r="B353" s="22" t="s">
        <v>1137</v>
      </c>
      <c r="C353" s="22" t="s">
        <v>1142</v>
      </c>
      <c r="D353" s="22" t="s">
        <v>1143</v>
      </c>
      <c r="E353" s="22">
        <v>37571482</v>
      </c>
      <c r="F353" s="22">
        <v>1089250</v>
      </c>
      <c r="G353" s="22"/>
      <c r="H353" s="22">
        <v>1457938</v>
      </c>
      <c r="I353" s="22">
        <v>34928624</v>
      </c>
      <c r="J353" s="22">
        <v>66490</v>
      </c>
      <c r="K353" s="22">
        <v>29180</v>
      </c>
      <c r="L353" s="22"/>
    </row>
    <row r="354" spans="1:12" x14ac:dyDescent="0.25">
      <c r="A354" s="22" t="s">
        <v>122</v>
      </c>
      <c r="B354" s="22" t="s">
        <v>1137</v>
      </c>
      <c r="C354" s="22" t="s">
        <v>1144</v>
      </c>
      <c r="D354" s="22" t="s">
        <v>1145</v>
      </c>
      <c r="E354" s="22">
        <v>36088807</v>
      </c>
      <c r="F354" s="22">
        <v>858170</v>
      </c>
      <c r="G354" s="22">
        <v>212450</v>
      </c>
      <c r="H354" s="22">
        <v>4859835</v>
      </c>
      <c r="I354" s="22">
        <v>30126462</v>
      </c>
      <c r="J354" s="22">
        <v>13150</v>
      </c>
      <c r="K354" s="22">
        <v>18740</v>
      </c>
      <c r="L354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6DD2D-31B7-4906-B0A3-9598F9A080C2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1146</v>
      </c>
      <c r="D1" s="20" t="s">
        <v>1147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890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1148</v>
      </c>
      <c r="F3" s="21" t="s">
        <v>1149</v>
      </c>
      <c r="G3" s="21" t="s">
        <v>1150</v>
      </c>
      <c r="H3" s="21" t="s">
        <v>1151</v>
      </c>
      <c r="I3" s="21" t="s">
        <v>1152</v>
      </c>
      <c r="J3" s="21" t="s">
        <v>1153</v>
      </c>
      <c r="K3" s="21" t="s">
        <v>1154</v>
      </c>
      <c r="L3" s="21" t="s">
        <v>1155</v>
      </c>
      <c r="M3" s="21" t="s">
        <v>1156</v>
      </c>
      <c r="N3" s="21" t="s">
        <v>1157</v>
      </c>
      <c r="O3" s="21" t="s">
        <v>1158</v>
      </c>
      <c r="P3" s="21" t="s">
        <v>1159</v>
      </c>
      <c r="Q3" s="21" t="s">
        <v>1160</v>
      </c>
      <c r="R3" s="21" t="s">
        <v>1161</v>
      </c>
      <c r="S3" s="21" t="s">
        <v>1162</v>
      </c>
      <c r="T3" s="21" t="s">
        <v>1163</v>
      </c>
      <c r="U3" s="21" t="s">
        <v>1164</v>
      </c>
      <c r="V3" s="21" t="s">
        <v>1165</v>
      </c>
      <c r="W3" s="21" t="s">
        <v>1166</v>
      </c>
      <c r="X3" s="21" t="s">
        <v>1167</v>
      </c>
      <c r="Y3" s="21" t="s">
        <v>1168</v>
      </c>
      <c r="Z3" s="21" t="s">
        <v>1169</v>
      </c>
      <c r="AA3" s="21" t="s">
        <v>1170</v>
      </c>
      <c r="AB3" s="21" t="s">
        <v>1171</v>
      </c>
      <c r="AC3" s="21" t="s">
        <v>1172</v>
      </c>
      <c r="AD3" s="21" t="s">
        <v>1173</v>
      </c>
      <c r="AE3" s="21" t="s">
        <v>1174</v>
      </c>
      <c r="AF3" s="21" t="s">
        <v>1175</v>
      </c>
      <c r="AG3" s="21" t="s">
        <v>1176</v>
      </c>
      <c r="AH3" s="21" t="s">
        <v>1177</v>
      </c>
      <c r="AI3" s="21" t="s">
        <v>1178</v>
      </c>
      <c r="AJ3" s="21" t="s">
        <v>1179</v>
      </c>
      <c r="AK3" s="21" t="s">
        <v>1180</v>
      </c>
      <c r="AL3" s="21" t="s">
        <v>1181</v>
      </c>
      <c r="AM3" s="21" t="s">
        <v>1182</v>
      </c>
      <c r="AN3" s="21" t="s">
        <v>1183</v>
      </c>
      <c r="AO3" s="21" t="s">
        <v>1184</v>
      </c>
      <c r="AP3" s="21" t="s">
        <v>1185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516052</v>
      </c>
      <c r="G4" s="22">
        <v>0</v>
      </c>
      <c r="H4" s="22">
        <v>4625454</v>
      </c>
      <c r="I4" s="22">
        <v>1965903</v>
      </c>
      <c r="J4" s="22">
        <v>0</v>
      </c>
      <c r="K4" s="22">
        <v>4924976</v>
      </c>
      <c r="L4" s="22">
        <v>0</v>
      </c>
      <c r="M4" s="22">
        <v>178408</v>
      </c>
      <c r="N4" s="22">
        <v>2567727</v>
      </c>
      <c r="O4" s="22">
        <v>12387631</v>
      </c>
      <c r="P4" s="22">
        <v>0</v>
      </c>
      <c r="Q4" s="22">
        <v>3390340</v>
      </c>
      <c r="R4" s="22">
        <v>0</v>
      </c>
      <c r="S4" s="22">
        <v>0</v>
      </c>
      <c r="T4" s="22">
        <v>1372283</v>
      </c>
      <c r="U4" s="22">
        <v>734277</v>
      </c>
      <c r="V4" s="22">
        <v>66576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1309433</v>
      </c>
      <c r="AF4" s="22">
        <v>833</v>
      </c>
      <c r="AG4" s="22">
        <v>0</v>
      </c>
      <c r="AH4" s="22">
        <v>0</v>
      </c>
      <c r="AI4" s="22">
        <v>4133732</v>
      </c>
      <c r="AJ4" s="22">
        <v>122739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38296364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311838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25500</v>
      </c>
      <c r="O5" s="22">
        <v>11937235</v>
      </c>
      <c r="P5" s="22">
        <v>80616</v>
      </c>
      <c r="Q5" s="22">
        <v>0</v>
      </c>
      <c r="R5" s="22">
        <v>0</v>
      </c>
      <c r="S5" s="22">
        <v>0</v>
      </c>
      <c r="T5" s="22">
        <v>0</v>
      </c>
      <c r="U5" s="22">
        <v>527106</v>
      </c>
      <c r="V5" s="22">
        <v>0</v>
      </c>
      <c r="W5" s="22">
        <v>0</v>
      </c>
      <c r="X5" s="22">
        <v>74971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-312136</v>
      </c>
      <c r="AE5" s="22">
        <v>0</v>
      </c>
      <c r="AF5" s="22">
        <v>0</v>
      </c>
      <c r="AG5" s="22">
        <v>0</v>
      </c>
      <c r="AH5" s="22">
        <v>0</v>
      </c>
      <c r="AI5" s="22">
        <v>3439081</v>
      </c>
      <c r="AJ5" s="22">
        <v>122010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16206221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157799000</v>
      </c>
      <c r="G6" s="22">
        <v>0</v>
      </c>
      <c r="H6" s="22">
        <v>26290000</v>
      </c>
      <c r="I6" s="22">
        <v>35824000</v>
      </c>
      <c r="J6" s="22">
        <v>0</v>
      </c>
      <c r="K6" s="22">
        <v>0</v>
      </c>
      <c r="L6" s="22">
        <v>0</v>
      </c>
      <c r="M6" s="22">
        <v>0</v>
      </c>
      <c r="N6" s="22">
        <v>30120000</v>
      </c>
      <c r="O6" s="22">
        <v>598427000</v>
      </c>
      <c r="P6" s="22">
        <v>0</v>
      </c>
      <c r="Q6" s="22">
        <v>110594000</v>
      </c>
      <c r="R6" s="22">
        <v>0</v>
      </c>
      <c r="S6" s="22">
        <v>0</v>
      </c>
      <c r="T6" s="22">
        <v>211876000</v>
      </c>
      <c r="U6" s="22">
        <v>0</v>
      </c>
      <c r="V6" s="22">
        <v>20476000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20574000</v>
      </c>
      <c r="AF6" s="22">
        <v>0</v>
      </c>
      <c r="AG6" s="22">
        <v>0</v>
      </c>
      <c r="AH6" s="22">
        <v>0</v>
      </c>
      <c r="AI6" s="22">
        <v>65293000</v>
      </c>
      <c r="AJ6" s="22">
        <v>8466000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1285739000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312847</v>
      </c>
      <c r="G7" s="22">
        <v>0</v>
      </c>
      <c r="H7" s="22">
        <v>128180</v>
      </c>
      <c r="I7" s="22">
        <v>494734</v>
      </c>
      <c r="J7" s="22">
        <v>0</v>
      </c>
      <c r="K7" s="22">
        <v>0</v>
      </c>
      <c r="L7" s="22">
        <v>0</v>
      </c>
      <c r="M7" s="22">
        <v>0</v>
      </c>
      <c r="N7" s="22">
        <v>458783</v>
      </c>
      <c r="O7" s="22">
        <v>4278148</v>
      </c>
      <c r="P7" s="22">
        <v>0</v>
      </c>
      <c r="Q7" s="22">
        <v>0</v>
      </c>
      <c r="R7" s="22">
        <v>43500</v>
      </c>
      <c r="S7" s="22">
        <v>0</v>
      </c>
      <c r="T7" s="22">
        <v>486388</v>
      </c>
      <c r="U7" s="22">
        <v>206876</v>
      </c>
      <c r="V7" s="22">
        <v>62129</v>
      </c>
      <c r="W7" s="22">
        <v>0</v>
      </c>
      <c r="X7" s="22">
        <v>0</v>
      </c>
      <c r="Y7" s="22">
        <v>0</v>
      </c>
      <c r="Z7" s="22">
        <v>26600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866607</v>
      </c>
      <c r="AJ7" s="22">
        <v>55974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7420766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10005</v>
      </c>
      <c r="G8" s="22">
        <v>0</v>
      </c>
      <c r="H8" s="22">
        <v>0</v>
      </c>
      <c r="I8" s="22">
        <v>67850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7426234</v>
      </c>
      <c r="P8" s="22">
        <v>0</v>
      </c>
      <c r="Q8" s="22">
        <v>84359</v>
      </c>
      <c r="R8" s="22">
        <v>339600</v>
      </c>
      <c r="S8" s="22">
        <v>0</v>
      </c>
      <c r="T8" s="22">
        <v>1736040</v>
      </c>
      <c r="U8" s="22">
        <v>836223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1863091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2307282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14670684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13131000</v>
      </c>
      <c r="G9" s="22">
        <v>0</v>
      </c>
      <c r="H9" s="22">
        <v>14068000</v>
      </c>
      <c r="I9" s="22">
        <v>1838000</v>
      </c>
      <c r="J9" s="22">
        <v>0</v>
      </c>
      <c r="K9" s="22">
        <v>0</v>
      </c>
      <c r="L9" s="22">
        <v>6116000</v>
      </c>
      <c r="M9" s="22">
        <v>0</v>
      </c>
      <c r="N9" s="22">
        <v>45102000</v>
      </c>
      <c r="O9" s="22">
        <v>427225000</v>
      </c>
      <c r="P9" s="22">
        <v>0</v>
      </c>
      <c r="Q9" s="22">
        <v>81648000</v>
      </c>
      <c r="R9" s="22">
        <v>36386000</v>
      </c>
      <c r="S9" s="22">
        <v>0</v>
      </c>
      <c r="T9" s="22">
        <v>0</v>
      </c>
      <c r="U9" s="22">
        <v>55146000</v>
      </c>
      <c r="V9" s="22">
        <v>32142000</v>
      </c>
      <c r="W9" s="22">
        <v>0</v>
      </c>
      <c r="X9" s="22">
        <v>9000</v>
      </c>
      <c r="Y9" s="22">
        <v>0</v>
      </c>
      <c r="Z9" s="22">
        <v>146000</v>
      </c>
      <c r="AA9" s="22">
        <v>0</v>
      </c>
      <c r="AB9" s="22">
        <v>6253000</v>
      </c>
      <c r="AC9" s="22">
        <v>1293000</v>
      </c>
      <c r="AD9" s="22">
        <v>81815000</v>
      </c>
      <c r="AE9" s="22">
        <v>8448000</v>
      </c>
      <c r="AF9" s="22">
        <v>89255000</v>
      </c>
      <c r="AG9" s="22">
        <v>0</v>
      </c>
      <c r="AH9" s="22">
        <v>0</v>
      </c>
      <c r="AI9" s="22">
        <v>102634000</v>
      </c>
      <c r="AJ9" s="22">
        <v>8607000</v>
      </c>
      <c r="AK9" s="22">
        <v>1079000</v>
      </c>
      <c r="AL9" s="22">
        <v>0</v>
      </c>
      <c r="AM9" s="22">
        <v>0</v>
      </c>
      <c r="AN9" s="22">
        <v>0</v>
      </c>
      <c r="AO9" s="22">
        <v>0</v>
      </c>
      <c r="AP9" s="22">
        <v>1012341000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205834</v>
      </c>
      <c r="H10" s="22">
        <v>0</v>
      </c>
      <c r="I10" s="22">
        <v>283785</v>
      </c>
      <c r="J10" s="22">
        <v>0</v>
      </c>
      <c r="K10" s="22">
        <v>0</v>
      </c>
      <c r="L10" s="22">
        <v>0</v>
      </c>
      <c r="M10" s="22">
        <v>0</v>
      </c>
      <c r="N10" s="22">
        <v>544688</v>
      </c>
      <c r="O10" s="22">
        <v>5943287</v>
      </c>
      <c r="P10" s="22">
        <v>0</v>
      </c>
      <c r="Q10" s="22">
        <v>0</v>
      </c>
      <c r="R10" s="22">
        <v>1185618</v>
      </c>
      <c r="S10" s="22">
        <v>267825</v>
      </c>
      <c r="T10" s="22">
        <v>1914532</v>
      </c>
      <c r="U10" s="22">
        <v>1167441</v>
      </c>
      <c r="V10" s="22">
        <v>0</v>
      </c>
      <c r="W10" s="22">
        <v>0</v>
      </c>
      <c r="X10" s="22">
        <v>0</v>
      </c>
      <c r="Y10" s="22">
        <v>0</v>
      </c>
      <c r="Z10" s="22">
        <v>42491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272954</v>
      </c>
      <c r="AH10" s="22">
        <v>0</v>
      </c>
      <c r="AI10" s="22">
        <v>817235</v>
      </c>
      <c r="AJ10" s="22">
        <v>387240</v>
      </c>
      <c r="AK10" s="22">
        <v>0</v>
      </c>
      <c r="AL10" s="22">
        <v>187728</v>
      </c>
      <c r="AM10" s="22">
        <v>0</v>
      </c>
      <c r="AN10" s="22">
        <v>0</v>
      </c>
      <c r="AO10" s="22">
        <v>9514876</v>
      </c>
      <c r="AP10" s="22">
        <v>22735534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14051</v>
      </c>
      <c r="G11" s="22">
        <v>0</v>
      </c>
      <c r="H11" s="22">
        <v>831841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5596114</v>
      </c>
      <c r="O11" s="22">
        <v>14228748</v>
      </c>
      <c r="P11" s="22">
        <v>1687353</v>
      </c>
      <c r="Q11" s="22">
        <v>1853281</v>
      </c>
      <c r="R11" s="22">
        <v>1016304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30259783</v>
      </c>
      <c r="AJ11" s="22">
        <v>1026697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56514172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43536</v>
      </c>
      <c r="G12" s="22">
        <v>0</v>
      </c>
      <c r="H12" s="22">
        <v>30490</v>
      </c>
      <c r="I12" s="22">
        <v>0</v>
      </c>
      <c r="J12" s="22">
        <v>0</v>
      </c>
      <c r="K12" s="22">
        <v>0</v>
      </c>
      <c r="L12" s="22">
        <v>33082</v>
      </c>
      <c r="M12" s="22">
        <v>0</v>
      </c>
      <c r="N12" s="22">
        <v>394249</v>
      </c>
      <c r="O12" s="22">
        <v>1400577</v>
      </c>
      <c r="P12" s="22">
        <v>0</v>
      </c>
      <c r="Q12" s="22">
        <v>0</v>
      </c>
      <c r="R12" s="22">
        <v>32603</v>
      </c>
      <c r="S12" s="22">
        <v>0</v>
      </c>
      <c r="T12" s="22">
        <v>829021</v>
      </c>
      <c r="U12" s="22">
        <v>270262</v>
      </c>
      <c r="V12" s="22">
        <v>0</v>
      </c>
      <c r="W12" s="22">
        <v>0</v>
      </c>
      <c r="X12" s="22">
        <v>0</v>
      </c>
      <c r="Y12" s="22">
        <v>0</v>
      </c>
      <c r="Z12" s="22">
        <v>78000</v>
      </c>
      <c r="AA12" s="22">
        <v>0</v>
      </c>
      <c r="AB12" s="22">
        <v>0</v>
      </c>
      <c r="AC12" s="22">
        <v>0</v>
      </c>
      <c r="AD12" s="22">
        <v>147110</v>
      </c>
      <c r="AE12" s="22">
        <v>0</v>
      </c>
      <c r="AF12" s="22">
        <v>0</v>
      </c>
      <c r="AG12" s="22">
        <v>0</v>
      </c>
      <c r="AH12" s="22">
        <v>0</v>
      </c>
      <c r="AI12" s="22">
        <v>1403091</v>
      </c>
      <c r="AJ12" s="22">
        <v>12797</v>
      </c>
      <c r="AK12" s="22">
        <v>0</v>
      </c>
      <c r="AL12" s="22">
        <v>0</v>
      </c>
      <c r="AM12" s="22">
        <v>0</v>
      </c>
      <c r="AN12" s="22">
        <v>0</v>
      </c>
      <c r="AO12" s="22">
        <v>239605</v>
      </c>
      <c r="AP12" s="22">
        <v>4914423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526187</v>
      </c>
      <c r="G13" s="22">
        <v>0</v>
      </c>
      <c r="H13" s="22">
        <v>146236</v>
      </c>
      <c r="I13" s="22">
        <v>571379</v>
      </c>
      <c r="J13" s="22">
        <v>0</v>
      </c>
      <c r="K13" s="22">
        <v>0</v>
      </c>
      <c r="L13" s="22">
        <v>0</v>
      </c>
      <c r="M13" s="22">
        <v>0</v>
      </c>
      <c r="N13" s="22">
        <v>385319</v>
      </c>
      <c r="O13" s="22">
        <v>12204571</v>
      </c>
      <c r="P13" s="22">
        <v>0</v>
      </c>
      <c r="Q13" s="22">
        <v>121385</v>
      </c>
      <c r="R13" s="22">
        <v>43367</v>
      </c>
      <c r="S13" s="22">
        <v>0</v>
      </c>
      <c r="T13" s="22">
        <v>1400268</v>
      </c>
      <c r="U13" s="22">
        <v>261326</v>
      </c>
      <c r="V13" s="22">
        <v>43985</v>
      </c>
      <c r="W13" s="22">
        <v>53622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2670427</v>
      </c>
      <c r="AJ13" s="22">
        <v>27533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18455605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4359000</v>
      </c>
      <c r="G14" s="22">
        <v>0</v>
      </c>
      <c r="H14" s="22">
        <v>325000</v>
      </c>
      <c r="I14" s="22">
        <v>7048000</v>
      </c>
      <c r="J14" s="22">
        <v>11000</v>
      </c>
      <c r="K14" s="22">
        <v>0</v>
      </c>
      <c r="L14" s="22">
        <v>0</v>
      </c>
      <c r="M14" s="22">
        <v>4000</v>
      </c>
      <c r="N14" s="22">
        <v>3100000</v>
      </c>
      <c r="O14" s="22">
        <v>9778000</v>
      </c>
      <c r="P14" s="22">
        <v>0</v>
      </c>
      <c r="Q14" s="22">
        <v>1345000</v>
      </c>
      <c r="R14" s="22">
        <v>208000</v>
      </c>
      <c r="S14" s="22">
        <v>0</v>
      </c>
      <c r="T14" s="22">
        <v>4101000</v>
      </c>
      <c r="U14" s="22">
        <v>1802000</v>
      </c>
      <c r="V14" s="22">
        <v>462000</v>
      </c>
      <c r="W14" s="22">
        <v>0</v>
      </c>
      <c r="X14" s="22">
        <v>0</v>
      </c>
      <c r="Y14" s="22">
        <v>0</v>
      </c>
      <c r="Z14" s="22">
        <v>317000</v>
      </c>
      <c r="AA14" s="22">
        <v>0</v>
      </c>
      <c r="AB14" s="22">
        <v>0</v>
      </c>
      <c r="AC14" s="22">
        <v>0</v>
      </c>
      <c r="AD14" s="22">
        <v>3648000</v>
      </c>
      <c r="AE14" s="22">
        <v>10000</v>
      </c>
      <c r="AF14" s="22">
        <v>0</v>
      </c>
      <c r="AG14" s="22">
        <v>0</v>
      </c>
      <c r="AH14" s="22">
        <v>0</v>
      </c>
      <c r="AI14" s="22">
        <v>18579000</v>
      </c>
      <c r="AJ14" s="22">
        <v>10325000</v>
      </c>
      <c r="AK14" s="22">
        <v>0</v>
      </c>
      <c r="AL14" s="22">
        <v>0</v>
      </c>
      <c r="AM14" s="22">
        <v>0</v>
      </c>
      <c r="AN14" s="22">
        <v>16267000</v>
      </c>
      <c r="AO14" s="22">
        <v>0</v>
      </c>
      <c r="AP14" s="22">
        <v>81689000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1025000</v>
      </c>
      <c r="G15" s="22">
        <v>0</v>
      </c>
      <c r="H15" s="22">
        <v>89000</v>
      </c>
      <c r="I15" s="22">
        <v>206000</v>
      </c>
      <c r="J15" s="22">
        <v>0</v>
      </c>
      <c r="K15" s="22">
        <v>0</v>
      </c>
      <c r="L15" s="22">
        <v>0</v>
      </c>
      <c r="M15" s="22">
        <v>89000</v>
      </c>
      <c r="N15" s="22">
        <v>6801000</v>
      </c>
      <c r="O15" s="22">
        <v>11938000</v>
      </c>
      <c r="P15" s="22">
        <v>30000</v>
      </c>
      <c r="Q15" s="22">
        <v>37000</v>
      </c>
      <c r="R15" s="22">
        <v>3691000</v>
      </c>
      <c r="S15" s="22">
        <v>0</v>
      </c>
      <c r="T15" s="22">
        <v>4926000</v>
      </c>
      <c r="U15" s="22">
        <v>2848000</v>
      </c>
      <c r="V15" s="22">
        <v>684000</v>
      </c>
      <c r="W15" s="22">
        <v>357000</v>
      </c>
      <c r="X15" s="22">
        <v>48000</v>
      </c>
      <c r="Y15" s="22">
        <v>0</v>
      </c>
      <c r="Z15" s="22">
        <v>378000</v>
      </c>
      <c r="AA15" s="22">
        <v>0</v>
      </c>
      <c r="AB15" s="22">
        <v>0</v>
      </c>
      <c r="AC15" s="22">
        <v>0</v>
      </c>
      <c r="AD15" s="22">
        <v>10000</v>
      </c>
      <c r="AE15" s="22">
        <v>6000</v>
      </c>
      <c r="AF15" s="22">
        <v>0</v>
      </c>
      <c r="AG15" s="22">
        <v>93000</v>
      </c>
      <c r="AH15" s="22">
        <v>0</v>
      </c>
      <c r="AI15" s="22">
        <v>2406000</v>
      </c>
      <c r="AJ15" s="22">
        <v>0</v>
      </c>
      <c r="AK15" s="22">
        <v>0</v>
      </c>
      <c r="AL15" s="22">
        <v>788000</v>
      </c>
      <c r="AM15" s="22">
        <v>28658000</v>
      </c>
      <c r="AN15" s="22">
        <v>12073000</v>
      </c>
      <c r="AO15" s="22">
        <v>0</v>
      </c>
      <c r="AP15" s="22">
        <v>77181000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2484153</v>
      </c>
      <c r="G16" s="22">
        <v>0</v>
      </c>
      <c r="H16" s="22">
        <v>9249584</v>
      </c>
      <c r="I16" s="22">
        <v>588635</v>
      </c>
      <c r="J16" s="22">
        <v>0</v>
      </c>
      <c r="K16" s="22">
        <v>169147</v>
      </c>
      <c r="L16" s="22">
        <v>8242607</v>
      </c>
      <c r="M16" s="22">
        <v>0</v>
      </c>
      <c r="N16" s="22">
        <v>6826160</v>
      </c>
      <c r="O16" s="22">
        <v>11111400</v>
      </c>
      <c r="P16" s="22">
        <v>0</v>
      </c>
      <c r="Q16" s="22">
        <v>18816</v>
      </c>
      <c r="R16" s="22">
        <v>364077</v>
      </c>
      <c r="S16" s="22">
        <v>0</v>
      </c>
      <c r="T16" s="22">
        <v>13987479</v>
      </c>
      <c r="U16" s="22">
        <v>6126330</v>
      </c>
      <c r="V16" s="22">
        <v>439661</v>
      </c>
      <c r="W16" s="22">
        <v>0</v>
      </c>
      <c r="X16" s="22">
        <v>-1078</v>
      </c>
      <c r="Y16" s="22">
        <v>0</v>
      </c>
      <c r="Z16" s="22">
        <v>115713</v>
      </c>
      <c r="AA16" s="22">
        <v>0</v>
      </c>
      <c r="AB16" s="22">
        <v>796634</v>
      </c>
      <c r="AC16" s="22">
        <v>0</v>
      </c>
      <c r="AD16" s="22">
        <v>1774991</v>
      </c>
      <c r="AE16" s="22">
        <v>0</v>
      </c>
      <c r="AF16" s="22">
        <v>0</v>
      </c>
      <c r="AG16" s="22">
        <v>0</v>
      </c>
      <c r="AH16" s="22">
        <v>0</v>
      </c>
      <c r="AI16" s="22">
        <v>22326548</v>
      </c>
      <c r="AJ16" s="22">
        <v>1009110</v>
      </c>
      <c r="AK16" s="22">
        <v>8629</v>
      </c>
      <c r="AL16" s="22">
        <v>0</v>
      </c>
      <c r="AM16" s="22">
        <v>0</v>
      </c>
      <c r="AN16" s="22">
        <v>4965810</v>
      </c>
      <c r="AO16" s="22">
        <v>0</v>
      </c>
      <c r="AP16" s="22">
        <v>90604406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276005</v>
      </c>
      <c r="J17" s="22">
        <v>0</v>
      </c>
      <c r="K17" s="22">
        <v>0</v>
      </c>
      <c r="L17" s="22">
        <v>0</v>
      </c>
      <c r="M17" s="22">
        <v>0</v>
      </c>
      <c r="N17" s="22">
        <v>1751451</v>
      </c>
      <c r="O17" s="22">
        <v>7579395</v>
      </c>
      <c r="P17" s="22">
        <v>0</v>
      </c>
      <c r="Q17" s="22">
        <v>0</v>
      </c>
      <c r="R17" s="22">
        <v>0</v>
      </c>
      <c r="S17" s="22">
        <v>0</v>
      </c>
      <c r="T17" s="22">
        <v>2230103</v>
      </c>
      <c r="U17" s="22">
        <v>883715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160000</v>
      </c>
      <c r="AG17" s="22">
        <v>0</v>
      </c>
      <c r="AH17" s="22">
        <v>0</v>
      </c>
      <c r="AI17" s="22">
        <v>1812646</v>
      </c>
      <c r="AJ17" s="22">
        <v>95407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14788722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774491</v>
      </c>
      <c r="G18" s="22">
        <v>0</v>
      </c>
      <c r="H18" s="22">
        <v>61807</v>
      </c>
      <c r="I18" s="22">
        <v>492938</v>
      </c>
      <c r="J18" s="22">
        <v>0</v>
      </c>
      <c r="K18" s="22">
        <v>0</v>
      </c>
      <c r="L18" s="22">
        <v>0</v>
      </c>
      <c r="M18" s="22">
        <v>0</v>
      </c>
      <c r="N18" s="22">
        <v>2322703</v>
      </c>
      <c r="O18" s="22">
        <v>8715613</v>
      </c>
      <c r="P18" s="22">
        <v>0</v>
      </c>
      <c r="Q18" s="22">
        <v>2407300</v>
      </c>
      <c r="R18" s="22">
        <v>242411</v>
      </c>
      <c r="S18" s="22">
        <v>0</v>
      </c>
      <c r="T18" s="22">
        <v>1301473</v>
      </c>
      <c r="U18" s="22">
        <v>3255373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2319319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6693281</v>
      </c>
      <c r="AJ18" s="22">
        <v>678468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29265177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214742</v>
      </c>
      <c r="G19" s="22">
        <v>0</v>
      </c>
      <c r="H19" s="22">
        <v>0</v>
      </c>
      <c r="I19" s="22">
        <v>20574</v>
      </c>
      <c r="J19" s="22">
        <v>0</v>
      </c>
      <c r="K19" s="22">
        <v>0</v>
      </c>
      <c r="L19" s="22">
        <v>0</v>
      </c>
      <c r="M19" s="22">
        <v>0</v>
      </c>
      <c r="N19" s="22">
        <v>775245</v>
      </c>
      <c r="O19" s="22">
        <v>674311</v>
      </c>
      <c r="P19" s="22">
        <v>50000</v>
      </c>
      <c r="Q19" s="22">
        <v>0</v>
      </c>
      <c r="R19" s="22">
        <v>0</v>
      </c>
      <c r="S19" s="22">
        <v>0</v>
      </c>
      <c r="T19" s="22">
        <v>2449547</v>
      </c>
      <c r="U19" s="22">
        <v>2905951</v>
      </c>
      <c r="V19" s="22">
        <v>18140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43376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943046</v>
      </c>
      <c r="AJ19" s="22">
        <v>139709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8234641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157235</v>
      </c>
      <c r="G20" s="22">
        <v>0</v>
      </c>
      <c r="H20" s="22">
        <v>0</v>
      </c>
      <c r="I20" s="22">
        <v>41794</v>
      </c>
      <c r="J20" s="22">
        <v>0</v>
      </c>
      <c r="K20" s="22">
        <v>0</v>
      </c>
      <c r="L20" s="22">
        <v>2693</v>
      </c>
      <c r="M20" s="22">
        <v>0</v>
      </c>
      <c r="N20" s="22">
        <v>0</v>
      </c>
      <c r="O20" s="22">
        <v>21228</v>
      </c>
      <c r="P20" s="22">
        <v>0</v>
      </c>
      <c r="Q20" s="22">
        <v>0</v>
      </c>
      <c r="R20" s="22">
        <v>163461</v>
      </c>
      <c r="S20" s="22">
        <v>0</v>
      </c>
      <c r="T20" s="22">
        <v>898924</v>
      </c>
      <c r="U20" s="22">
        <v>5394748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817662</v>
      </c>
      <c r="AJ20" s="22">
        <v>116165</v>
      </c>
      <c r="AK20" s="22">
        <v>0</v>
      </c>
      <c r="AL20" s="22">
        <v>0</v>
      </c>
      <c r="AM20" s="22">
        <v>0</v>
      </c>
      <c r="AN20" s="22">
        <v>5836</v>
      </c>
      <c r="AO20" s="22">
        <v>0</v>
      </c>
      <c r="AP20" s="22">
        <v>7619746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22381</v>
      </c>
      <c r="O21" s="22">
        <v>2558064</v>
      </c>
      <c r="P21" s="22">
        <v>0</v>
      </c>
      <c r="Q21" s="22">
        <v>0</v>
      </c>
      <c r="R21" s="22">
        <v>0</v>
      </c>
      <c r="S21" s="22">
        <v>0</v>
      </c>
      <c r="T21" s="22">
        <v>18350</v>
      </c>
      <c r="U21" s="22">
        <v>82263</v>
      </c>
      <c r="V21" s="22">
        <v>51032</v>
      </c>
      <c r="W21" s="22">
        <v>0</v>
      </c>
      <c r="X21" s="22">
        <v>125547</v>
      </c>
      <c r="Y21" s="22">
        <v>0</v>
      </c>
      <c r="Z21" s="22">
        <v>0</v>
      </c>
      <c r="AA21" s="22">
        <v>0</v>
      </c>
      <c r="AB21" s="22">
        <v>0</v>
      </c>
      <c r="AC21" s="22">
        <v>2396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3325571</v>
      </c>
      <c r="AJ21" s="22">
        <v>50380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6235984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4354677</v>
      </c>
      <c r="G22" s="22">
        <v>0</v>
      </c>
      <c r="H22" s="22">
        <v>0</v>
      </c>
      <c r="I22" s="22">
        <v>905652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2976534</v>
      </c>
      <c r="P22" s="22">
        <v>3984113</v>
      </c>
      <c r="Q22" s="22">
        <v>0</v>
      </c>
      <c r="R22" s="22">
        <v>0</v>
      </c>
      <c r="S22" s="22">
        <v>0</v>
      </c>
      <c r="T22" s="22">
        <v>1054961</v>
      </c>
      <c r="U22" s="22">
        <v>576551</v>
      </c>
      <c r="V22" s="22">
        <v>25841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893340</v>
      </c>
      <c r="AD22" s="22">
        <v>2</v>
      </c>
      <c r="AE22" s="22">
        <v>0</v>
      </c>
      <c r="AF22" s="22">
        <v>0</v>
      </c>
      <c r="AG22" s="22">
        <v>0</v>
      </c>
      <c r="AH22" s="22">
        <v>0</v>
      </c>
      <c r="AI22" s="22">
        <v>921827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15693498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41592221</v>
      </c>
      <c r="G23" s="22">
        <v>0</v>
      </c>
      <c r="H23" s="22">
        <v>143124</v>
      </c>
      <c r="I23" s="22">
        <v>2062569</v>
      </c>
      <c r="J23" s="22">
        <v>0</v>
      </c>
      <c r="K23" s="22">
        <v>12899</v>
      </c>
      <c r="L23" s="22">
        <v>0</v>
      </c>
      <c r="M23" s="22">
        <v>0</v>
      </c>
      <c r="N23" s="22">
        <v>1658</v>
      </c>
      <c r="O23" s="22">
        <v>27237400</v>
      </c>
      <c r="P23" s="22">
        <v>73976</v>
      </c>
      <c r="Q23" s="22">
        <v>11085336</v>
      </c>
      <c r="R23" s="22">
        <v>1149246</v>
      </c>
      <c r="S23" s="22">
        <v>0</v>
      </c>
      <c r="T23" s="22">
        <v>19980055</v>
      </c>
      <c r="U23" s="22">
        <v>841561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30385</v>
      </c>
      <c r="AC23" s="22">
        <v>0</v>
      </c>
      <c r="AD23" s="22">
        <v>56363</v>
      </c>
      <c r="AE23" s="22">
        <v>0</v>
      </c>
      <c r="AF23" s="22">
        <v>0</v>
      </c>
      <c r="AG23" s="22">
        <v>0</v>
      </c>
      <c r="AH23" s="22">
        <v>0</v>
      </c>
      <c r="AI23" s="22">
        <v>10530327</v>
      </c>
      <c r="AJ23" s="22">
        <v>3491883</v>
      </c>
      <c r="AK23" s="22">
        <v>0</v>
      </c>
      <c r="AL23" s="22">
        <v>0</v>
      </c>
      <c r="AM23" s="22">
        <v>0</v>
      </c>
      <c r="AN23" s="22">
        <v>0</v>
      </c>
      <c r="AO23" s="22">
        <v>11478041</v>
      </c>
      <c r="AP23" s="22">
        <v>129767044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29388782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22547602</v>
      </c>
      <c r="O24" s="22">
        <v>26847637</v>
      </c>
      <c r="P24" s="22">
        <v>0</v>
      </c>
      <c r="Q24" s="22">
        <v>0</v>
      </c>
      <c r="R24" s="22">
        <v>3394522</v>
      </c>
      <c r="S24" s="22">
        <v>0</v>
      </c>
      <c r="T24" s="22">
        <v>60380188</v>
      </c>
      <c r="U24" s="22">
        <v>31459311</v>
      </c>
      <c r="V24" s="22">
        <v>21151096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24376118</v>
      </c>
      <c r="AC24" s="22">
        <v>0</v>
      </c>
      <c r="AD24" s="22">
        <v>0</v>
      </c>
      <c r="AE24" s="22">
        <v>38893745</v>
      </c>
      <c r="AF24" s="22">
        <v>0</v>
      </c>
      <c r="AG24" s="22">
        <v>0</v>
      </c>
      <c r="AH24" s="22">
        <v>0</v>
      </c>
      <c r="AI24" s="22">
        <v>1800910</v>
      </c>
      <c r="AJ24" s="22">
        <v>314927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260554838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39801</v>
      </c>
      <c r="G25" s="22">
        <v>0</v>
      </c>
      <c r="H25" s="22">
        <v>0</v>
      </c>
      <c r="I25" s="22">
        <v>48808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228147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233240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549996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109428</v>
      </c>
      <c r="G26" s="22">
        <v>0</v>
      </c>
      <c r="H26" s="22">
        <v>0</v>
      </c>
      <c r="I26" s="22">
        <v>249408</v>
      </c>
      <c r="J26" s="22">
        <v>0</v>
      </c>
      <c r="K26" s="22">
        <v>0</v>
      </c>
      <c r="L26" s="22">
        <v>0</v>
      </c>
      <c r="M26" s="22">
        <v>0</v>
      </c>
      <c r="N26" s="22">
        <v>1224653</v>
      </c>
      <c r="O26" s="22">
        <v>7867783</v>
      </c>
      <c r="P26" s="22">
        <v>283698</v>
      </c>
      <c r="Q26" s="22">
        <v>0</v>
      </c>
      <c r="R26" s="22">
        <v>0</v>
      </c>
      <c r="S26" s="22">
        <v>0</v>
      </c>
      <c r="T26" s="22">
        <v>65960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43767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75554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9920251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82635</v>
      </c>
      <c r="G27" s="22">
        <v>0</v>
      </c>
      <c r="H27" s="22">
        <v>0</v>
      </c>
      <c r="I27" s="22">
        <v>36592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8596814</v>
      </c>
      <c r="P27" s="22">
        <v>7960</v>
      </c>
      <c r="Q27" s="22">
        <v>0</v>
      </c>
      <c r="R27" s="22">
        <v>0</v>
      </c>
      <c r="S27" s="22">
        <v>0</v>
      </c>
      <c r="T27" s="22">
        <v>10000</v>
      </c>
      <c r="U27" s="22">
        <v>0</v>
      </c>
      <c r="V27" s="22">
        <v>205079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25330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57694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9022104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109948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7050</v>
      </c>
      <c r="M28" s="22">
        <v>0</v>
      </c>
      <c r="N28" s="22">
        <v>0</v>
      </c>
      <c r="O28" s="22">
        <v>4440875</v>
      </c>
      <c r="P28" s="22">
        <v>0</v>
      </c>
      <c r="Q28" s="22">
        <v>0</v>
      </c>
      <c r="R28" s="22">
        <v>0</v>
      </c>
      <c r="S28" s="22">
        <v>0</v>
      </c>
      <c r="T28" s="22">
        <v>78000</v>
      </c>
      <c r="U28" s="22">
        <v>10922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47772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4694567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79626</v>
      </c>
      <c r="G29" s="22">
        <v>0</v>
      </c>
      <c r="H29" s="22">
        <v>0</v>
      </c>
      <c r="I29" s="22">
        <v>215581</v>
      </c>
      <c r="J29" s="22">
        <v>0</v>
      </c>
      <c r="K29" s="22">
        <v>0</v>
      </c>
      <c r="L29" s="22">
        <v>0</v>
      </c>
      <c r="M29" s="22">
        <v>0</v>
      </c>
      <c r="N29" s="22">
        <v>1360809</v>
      </c>
      <c r="O29" s="22">
        <v>5304827</v>
      </c>
      <c r="P29" s="22">
        <v>0</v>
      </c>
      <c r="Q29" s="22">
        <v>0</v>
      </c>
      <c r="R29" s="22">
        <v>30727</v>
      </c>
      <c r="S29" s="22">
        <v>27010</v>
      </c>
      <c r="T29" s="22">
        <v>23196</v>
      </c>
      <c r="U29" s="22">
        <v>2209446</v>
      </c>
      <c r="V29" s="22">
        <v>95909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9347131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2999</v>
      </c>
      <c r="G30" s="22">
        <v>0</v>
      </c>
      <c r="H30" s="22">
        <v>0</v>
      </c>
      <c r="I30" s="22">
        <v>307282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574103</v>
      </c>
      <c r="P30" s="22">
        <v>0</v>
      </c>
      <c r="Q30" s="22">
        <v>0</v>
      </c>
      <c r="R30" s="22">
        <v>0</v>
      </c>
      <c r="S30" s="22">
        <v>0</v>
      </c>
      <c r="T30" s="22">
        <v>8406020</v>
      </c>
      <c r="U30" s="22">
        <v>6690</v>
      </c>
      <c r="V30" s="22">
        <v>24440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94205</v>
      </c>
      <c r="AH30" s="22">
        <v>0</v>
      </c>
      <c r="AI30" s="22">
        <v>7706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9423445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13252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563960</v>
      </c>
      <c r="P31" s="22">
        <v>0</v>
      </c>
      <c r="Q31" s="22">
        <v>0</v>
      </c>
      <c r="R31" s="22">
        <v>0</v>
      </c>
      <c r="S31" s="22">
        <v>0</v>
      </c>
      <c r="T31" s="22">
        <v>23957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601169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12349</v>
      </c>
      <c r="G32" s="22">
        <v>0</v>
      </c>
      <c r="H32" s="22">
        <v>0</v>
      </c>
      <c r="I32" s="22">
        <v>25835</v>
      </c>
      <c r="J32" s="22">
        <v>0</v>
      </c>
      <c r="K32" s="22">
        <v>0</v>
      </c>
      <c r="L32" s="22">
        <v>9995</v>
      </c>
      <c r="M32" s="22">
        <v>0</v>
      </c>
      <c r="N32" s="22">
        <v>0</v>
      </c>
      <c r="O32" s="22">
        <v>14084440</v>
      </c>
      <c r="P32" s="22">
        <v>0</v>
      </c>
      <c r="Q32" s="22">
        <v>0</v>
      </c>
      <c r="R32" s="22">
        <v>0</v>
      </c>
      <c r="S32" s="22">
        <v>0</v>
      </c>
      <c r="T32" s="22">
        <v>35657</v>
      </c>
      <c r="U32" s="22">
        <v>1044081</v>
      </c>
      <c r="V32" s="22">
        <v>261089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187335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3175879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18836660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8716977</v>
      </c>
      <c r="G33" s="22">
        <v>0</v>
      </c>
      <c r="H33" s="22">
        <v>0</v>
      </c>
      <c r="I33" s="22">
        <v>15975</v>
      </c>
      <c r="J33" s="22">
        <v>0</v>
      </c>
      <c r="K33" s="22">
        <v>0</v>
      </c>
      <c r="L33" s="22">
        <v>0</v>
      </c>
      <c r="M33" s="22">
        <v>0</v>
      </c>
      <c r="N33" s="22">
        <v>1184806</v>
      </c>
      <c r="O33" s="22">
        <v>7158318</v>
      </c>
      <c r="P33" s="22">
        <v>0</v>
      </c>
      <c r="Q33" s="22">
        <v>0</v>
      </c>
      <c r="R33" s="22">
        <v>0</v>
      </c>
      <c r="S33" s="22">
        <v>0</v>
      </c>
      <c r="T33" s="22">
        <v>154641</v>
      </c>
      <c r="U33" s="22">
        <v>330141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104896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40494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17706248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135670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9555093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87153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64041</v>
      </c>
      <c r="AC34" s="22">
        <v>102067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68029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10012053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1389540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1389540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24067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1131509</v>
      </c>
      <c r="P36" s="22">
        <v>0</v>
      </c>
      <c r="Q36" s="22">
        <v>0</v>
      </c>
      <c r="R36" s="22">
        <v>0</v>
      </c>
      <c r="S36" s="22">
        <v>0</v>
      </c>
      <c r="T36" s="22">
        <v>205074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21137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1381787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122589</v>
      </c>
      <c r="G37" s="22">
        <v>0</v>
      </c>
      <c r="H37" s="22">
        <v>1048549</v>
      </c>
      <c r="I37" s="22">
        <v>1149994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33571415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5127106</v>
      </c>
      <c r="V37" s="22">
        <v>0</v>
      </c>
      <c r="W37" s="22">
        <v>0</v>
      </c>
      <c r="X37" s="22">
        <v>600000</v>
      </c>
      <c r="Y37" s="22">
        <v>0</v>
      </c>
      <c r="Z37" s="22">
        <v>0</v>
      </c>
      <c r="AA37" s="22">
        <v>0</v>
      </c>
      <c r="AB37" s="22">
        <v>33533</v>
      </c>
      <c r="AC37" s="22">
        <v>289850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925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41943961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2536007</v>
      </c>
      <c r="G38" s="22">
        <v>0</v>
      </c>
      <c r="H38" s="22">
        <v>5592</v>
      </c>
      <c r="I38" s="22">
        <v>464452</v>
      </c>
      <c r="J38" s="22">
        <v>0</v>
      </c>
      <c r="K38" s="22">
        <v>0</v>
      </c>
      <c r="L38" s="22">
        <v>0</v>
      </c>
      <c r="M38" s="22">
        <v>0</v>
      </c>
      <c r="N38" s="22">
        <v>915037</v>
      </c>
      <c r="O38" s="22">
        <v>2890982</v>
      </c>
      <c r="P38" s="22">
        <v>0</v>
      </c>
      <c r="Q38" s="22">
        <v>0</v>
      </c>
      <c r="R38" s="22">
        <v>0</v>
      </c>
      <c r="S38" s="22">
        <v>17258</v>
      </c>
      <c r="T38" s="22">
        <v>1728913</v>
      </c>
      <c r="U38" s="22">
        <v>134100</v>
      </c>
      <c r="V38" s="22">
        <v>21950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8714291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2553780</v>
      </c>
      <c r="P39" s="22">
        <v>145567</v>
      </c>
      <c r="Q39" s="22">
        <v>0</v>
      </c>
      <c r="R39" s="22">
        <v>0</v>
      </c>
      <c r="S39" s="22">
        <v>0</v>
      </c>
      <c r="T39" s="22">
        <v>7850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45522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2752719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4868822</v>
      </c>
      <c r="G40" s="22">
        <v>0</v>
      </c>
      <c r="H40" s="22">
        <v>0</v>
      </c>
      <c r="I40" s="22">
        <v>0</v>
      </c>
      <c r="J40" s="22">
        <v>49000</v>
      </c>
      <c r="K40" s="22">
        <v>0</v>
      </c>
      <c r="L40" s="22">
        <v>37928</v>
      </c>
      <c r="M40" s="22">
        <v>0</v>
      </c>
      <c r="N40" s="22">
        <v>0</v>
      </c>
      <c r="O40" s="22">
        <v>4933237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95694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9984681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34738</v>
      </c>
      <c r="G41" s="22">
        <v>0</v>
      </c>
      <c r="H41" s="22">
        <v>0</v>
      </c>
      <c r="I41" s="22">
        <v>207123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7865231</v>
      </c>
      <c r="P41" s="22">
        <v>0</v>
      </c>
      <c r="Q41" s="22">
        <v>0</v>
      </c>
      <c r="R41" s="22">
        <v>0</v>
      </c>
      <c r="S41" s="22">
        <v>0</v>
      </c>
      <c r="T41" s="22">
        <v>890052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49347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9046491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9138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3314816</v>
      </c>
      <c r="P42" s="22">
        <v>0</v>
      </c>
      <c r="Q42" s="22">
        <v>0</v>
      </c>
      <c r="R42" s="22">
        <v>0</v>
      </c>
      <c r="S42" s="22">
        <v>0</v>
      </c>
      <c r="T42" s="22">
        <v>194518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12600</v>
      </c>
      <c r="AA42" s="22">
        <v>0</v>
      </c>
      <c r="AB42" s="22">
        <v>0</v>
      </c>
      <c r="AC42" s="22">
        <v>55264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20228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352622</v>
      </c>
      <c r="AP42" s="22">
        <v>3959186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874677</v>
      </c>
      <c r="G43" s="22">
        <v>0</v>
      </c>
      <c r="H43" s="22">
        <v>0</v>
      </c>
      <c r="I43" s="22">
        <v>447626</v>
      </c>
      <c r="J43" s="22">
        <v>0</v>
      </c>
      <c r="K43" s="22">
        <v>0</v>
      </c>
      <c r="L43" s="22">
        <v>79127</v>
      </c>
      <c r="M43" s="22">
        <v>0</v>
      </c>
      <c r="N43" s="22">
        <v>0</v>
      </c>
      <c r="O43" s="22">
        <v>21551424</v>
      </c>
      <c r="P43" s="22">
        <v>0</v>
      </c>
      <c r="Q43" s="22">
        <v>0</v>
      </c>
      <c r="R43" s="22">
        <v>0</v>
      </c>
      <c r="S43" s="22">
        <v>0</v>
      </c>
      <c r="T43" s="22">
        <v>310822</v>
      </c>
      <c r="U43" s="22">
        <v>1485</v>
      </c>
      <c r="V43" s="22">
        <v>1561982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249072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791066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25867281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2335502</v>
      </c>
      <c r="G44" s="22">
        <v>0</v>
      </c>
      <c r="H44" s="22">
        <v>0</v>
      </c>
      <c r="I44" s="22">
        <v>1974900</v>
      </c>
      <c r="J44" s="22">
        <v>0</v>
      </c>
      <c r="K44" s="22">
        <v>0</v>
      </c>
      <c r="L44" s="22">
        <v>0</v>
      </c>
      <c r="M44" s="22">
        <v>0</v>
      </c>
      <c r="N44" s="22">
        <v>2125286</v>
      </c>
      <c r="O44" s="22">
        <v>17941790</v>
      </c>
      <c r="P44" s="22">
        <v>0</v>
      </c>
      <c r="Q44" s="22">
        <v>0</v>
      </c>
      <c r="R44" s="22">
        <v>0</v>
      </c>
      <c r="S44" s="22">
        <v>0</v>
      </c>
      <c r="T44" s="22">
        <v>249685</v>
      </c>
      <c r="U44" s="22">
        <v>1584606</v>
      </c>
      <c r="V44" s="22">
        <v>0</v>
      </c>
      <c r="W44" s="22">
        <v>0</v>
      </c>
      <c r="X44" s="22">
        <v>1149644</v>
      </c>
      <c r="Y44" s="22">
        <v>0</v>
      </c>
      <c r="Z44" s="22">
        <v>0</v>
      </c>
      <c r="AA44" s="22">
        <v>0</v>
      </c>
      <c r="AB44" s="22">
        <v>647319</v>
      </c>
      <c r="AC44" s="22">
        <v>73554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47992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28130278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32943</v>
      </c>
      <c r="G45" s="22">
        <v>0</v>
      </c>
      <c r="H45" s="22">
        <v>0</v>
      </c>
      <c r="I45" s="22">
        <v>25214</v>
      </c>
      <c r="J45" s="22">
        <v>0</v>
      </c>
      <c r="K45" s="22">
        <v>0</v>
      </c>
      <c r="L45" s="22">
        <v>60634</v>
      </c>
      <c r="M45" s="22">
        <v>0</v>
      </c>
      <c r="N45" s="22">
        <v>4238524</v>
      </c>
      <c r="O45" s="22">
        <v>4871844</v>
      </c>
      <c r="P45" s="22">
        <v>0</v>
      </c>
      <c r="Q45" s="22">
        <v>0</v>
      </c>
      <c r="R45" s="22">
        <v>0</v>
      </c>
      <c r="S45" s="22">
        <v>713199</v>
      </c>
      <c r="T45" s="22">
        <v>12505714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50000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563923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23061995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619169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590393</v>
      </c>
      <c r="P46" s="22">
        <v>0</v>
      </c>
      <c r="Q46" s="22">
        <v>0</v>
      </c>
      <c r="R46" s="22">
        <v>192620</v>
      </c>
      <c r="S46" s="22">
        <v>0</v>
      </c>
      <c r="T46" s="22">
        <v>2074922</v>
      </c>
      <c r="U46" s="22">
        <v>3229952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71730</v>
      </c>
      <c r="AC46" s="22">
        <v>0</v>
      </c>
      <c r="AD46" s="22">
        <v>0</v>
      </c>
      <c r="AE46" s="22">
        <v>0</v>
      </c>
      <c r="AF46" s="22">
        <v>0</v>
      </c>
      <c r="AG46" s="22">
        <v>302547</v>
      </c>
      <c r="AH46" s="22">
        <v>0</v>
      </c>
      <c r="AI46" s="22">
        <v>466521</v>
      </c>
      <c r="AJ46" s="22">
        <v>0</v>
      </c>
      <c r="AK46" s="22">
        <v>0</v>
      </c>
      <c r="AL46" s="22">
        <v>40847060</v>
      </c>
      <c r="AM46" s="22">
        <v>0</v>
      </c>
      <c r="AN46" s="22">
        <v>0</v>
      </c>
      <c r="AO46" s="22">
        <v>262367</v>
      </c>
      <c r="AP46" s="22">
        <v>48657281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343193</v>
      </c>
      <c r="G47" s="22">
        <v>0</v>
      </c>
      <c r="H47" s="22">
        <v>0</v>
      </c>
      <c r="I47" s="22">
        <v>462281</v>
      </c>
      <c r="J47" s="22">
        <v>0</v>
      </c>
      <c r="K47" s="22">
        <v>0</v>
      </c>
      <c r="L47" s="22">
        <v>14800</v>
      </c>
      <c r="M47" s="22">
        <v>0</v>
      </c>
      <c r="N47" s="22">
        <v>0</v>
      </c>
      <c r="O47" s="22">
        <v>5017608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1914900</v>
      </c>
      <c r="V47" s="22">
        <v>16153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15632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5610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7790177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125330</v>
      </c>
      <c r="G48" s="22">
        <v>0</v>
      </c>
      <c r="H48" s="22">
        <v>0</v>
      </c>
      <c r="I48" s="22">
        <v>524386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11161165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57000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733001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12600882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131983</v>
      </c>
      <c r="K49" s="22">
        <v>0</v>
      </c>
      <c r="L49" s="22">
        <v>0</v>
      </c>
      <c r="M49" s="22">
        <v>0</v>
      </c>
      <c r="N49" s="22">
        <v>0</v>
      </c>
      <c r="O49" s="22">
        <v>1125581</v>
      </c>
      <c r="P49" s="22">
        <v>0</v>
      </c>
      <c r="Q49" s="22">
        <v>0</v>
      </c>
      <c r="R49" s="22">
        <v>0</v>
      </c>
      <c r="S49" s="22">
        <v>0</v>
      </c>
      <c r="T49" s="22">
        <v>2346014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140337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3743915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32215</v>
      </c>
      <c r="G50" s="22">
        <v>0</v>
      </c>
      <c r="H50" s="22">
        <v>77306</v>
      </c>
      <c r="I50" s="22">
        <v>1108623</v>
      </c>
      <c r="J50" s="22">
        <v>6608</v>
      </c>
      <c r="K50" s="22">
        <v>0</v>
      </c>
      <c r="L50" s="22">
        <v>0</v>
      </c>
      <c r="M50" s="22">
        <v>0</v>
      </c>
      <c r="N50" s="22">
        <v>0</v>
      </c>
      <c r="O50" s="22">
        <v>11635200</v>
      </c>
      <c r="P50" s="22">
        <v>0</v>
      </c>
      <c r="Q50" s="22">
        <v>0</v>
      </c>
      <c r="R50" s="22">
        <v>0</v>
      </c>
      <c r="S50" s="22">
        <v>0</v>
      </c>
      <c r="T50" s="22">
        <v>238436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335011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837829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14271228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39339</v>
      </c>
      <c r="G51" s="22">
        <v>0</v>
      </c>
      <c r="H51" s="22">
        <v>0</v>
      </c>
      <c r="I51" s="22">
        <v>231845</v>
      </c>
      <c r="J51" s="22">
        <v>54509</v>
      </c>
      <c r="K51" s="22">
        <v>15142</v>
      </c>
      <c r="L51" s="22">
        <v>0</v>
      </c>
      <c r="M51" s="22">
        <v>0</v>
      </c>
      <c r="N51" s="22">
        <v>0</v>
      </c>
      <c r="O51" s="22">
        <v>1083460</v>
      </c>
      <c r="P51" s="22">
        <v>0</v>
      </c>
      <c r="Q51" s="22">
        <v>0</v>
      </c>
      <c r="R51" s="22">
        <v>0</v>
      </c>
      <c r="S51" s="22">
        <v>0</v>
      </c>
      <c r="T51" s="22">
        <v>1094496</v>
      </c>
      <c r="U51" s="22">
        <v>983274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3502065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596553</v>
      </c>
      <c r="G52" s="22">
        <v>0</v>
      </c>
      <c r="H52" s="22">
        <v>0</v>
      </c>
      <c r="I52" s="22">
        <v>134066</v>
      </c>
      <c r="J52" s="22">
        <v>0</v>
      </c>
      <c r="K52" s="22">
        <v>0</v>
      </c>
      <c r="L52" s="22">
        <v>0</v>
      </c>
      <c r="M52" s="22">
        <v>0</v>
      </c>
      <c r="N52" s="22">
        <v>836745</v>
      </c>
      <c r="O52" s="22">
        <v>3054407</v>
      </c>
      <c r="P52" s="22">
        <v>0</v>
      </c>
      <c r="Q52" s="22">
        <v>0</v>
      </c>
      <c r="R52" s="22">
        <v>0</v>
      </c>
      <c r="S52" s="22">
        <v>0</v>
      </c>
      <c r="T52" s="22">
        <v>1547189</v>
      </c>
      <c r="U52" s="22">
        <v>1591809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7760769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33904</v>
      </c>
      <c r="G53" s="22">
        <v>0</v>
      </c>
      <c r="H53" s="22">
        <v>0</v>
      </c>
      <c r="I53" s="22">
        <v>4418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1662952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595780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2297054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143272</v>
      </c>
      <c r="F54" s="22">
        <v>172211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1625097</v>
      </c>
      <c r="O54" s="22">
        <v>13144811</v>
      </c>
      <c r="P54" s="22">
        <v>890502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69566</v>
      </c>
      <c r="AC54" s="22">
        <v>108688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168248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16322395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1040205</v>
      </c>
      <c r="G55" s="22">
        <v>0</v>
      </c>
      <c r="H55" s="22">
        <v>0</v>
      </c>
      <c r="I55" s="22">
        <v>0</v>
      </c>
      <c r="J55" s="22">
        <v>41525</v>
      </c>
      <c r="K55" s="22">
        <v>0</v>
      </c>
      <c r="L55" s="22">
        <v>0</v>
      </c>
      <c r="M55" s="22">
        <v>0</v>
      </c>
      <c r="N55" s="22">
        <v>0</v>
      </c>
      <c r="O55" s="22">
        <v>9432407</v>
      </c>
      <c r="P55" s="22">
        <v>80616</v>
      </c>
      <c r="Q55" s="22">
        <v>0</v>
      </c>
      <c r="R55" s="22">
        <v>0</v>
      </c>
      <c r="S55" s="22">
        <v>0</v>
      </c>
      <c r="T55" s="22">
        <v>363504</v>
      </c>
      <c r="U55" s="22">
        <v>1186232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173884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15197179</v>
      </c>
      <c r="AP55" s="22">
        <v>27515552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275468</v>
      </c>
      <c r="G56" s="22">
        <v>0</v>
      </c>
      <c r="H56" s="22">
        <v>0</v>
      </c>
      <c r="I56" s="22">
        <v>204675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6043731</v>
      </c>
      <c r="P56" s="22">
        <v>14300</v>
      </c>
      <c r="Q56" s="22">
        <v>0</v>
      </c>
      <c r="R56" s="22">
        <v>0</v>
      </c>
      <c r="S56" s="22">
        <v>0</v>
      </c>
      <c r="T56" s="22">
        <v>1127010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37368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7702552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188488</v>
      </c>
      <c r="G57" s="22">
        <v>0</v>
      </c>
      <c r="H57" s="22">
        <v>0</v>
      </c>
      <c r="I57" s="22">
        <v>1276440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20392006</v>
      </c>
      <c r="P57" s="22">
        <v>0</v>
      </c>
      <c r="Q57" s="22">
        <v>0</v>
      </c>
      <c r="R57" s="22">
        <v>0</v>
      </c>
      <c r="S57" s="22">
        <v>0</v>
      </c>
      <c r="T57" s="22">
        <v>14457948</v>
      </c>
      <c r="U57" s="22">
        <v>276330</v>
      </c>
      <c r="V57" s="22">
        <v>0</v>
      </c>
      <c r="W57" s="22">
        <v>45151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72396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1092550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37801309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89513</v>
      </c>
      <c r="G58" s="22">
        <v>67070</v>
      </c>
      <c r="H58" s="22">
        <v>0</v>
      </c>
      <c r="I58" s="22">
        <v>661935</v>
      </c>
      <c r="J58" s="22">
        <v>115469</v>
      </c>
      <c r="K58" s="22">
        <v>0</v>
      </c>
      <c r="L58" s="22">
        <v>53250</v>
      </c>
      <c r="M58" s="22">
        <v>0</v>
      </c>
      <c r="N58" s="22">
        <v>0</v>
      </c>
      <c r="O58" s="22">
        <v>8560190</v>
      </c>
      <c r="P58" s="22">
        <v>0</v>
      </c>
      <c r="Q58" s="22">
        <v>0</v>
      </c>
      <c r="R58" s="22">
        <v>51526</v>
      </c>
      <c r="S58" s="22">
        <v>0</v>
      </c>
      <c r="T58" s="22">
        <v>28644673</v>
      </c>
      <c r="U58" s="22">
        <v>15746749</v>
      </c>
      <c r="V58" s="22">
        <v>127875</v>
      </c>
      <c r="W58" s="22">
        <v>-27787427</v>
      </c>
      <c r="X58" s="22">
        <v>0</v>
      </c>
      <c r="Y58" s="22">
        <v>342475</v>
      </c>
      <c r="Z58" s="22">
        <v>0</v>
      </c>
      <c r="AA58" s="22">
        <v>903079</v>
      </c>
      <c r="AB58" s="22">
        <v>23831</v>
      </c>
      <c r="AC58" s="22">
        <v>33736</v>
      </c>
      <c r="AD58" s="22">
        <v>0</v>
      </c>
      <c r="AE58" s="22">
        <v>0</v>
      </c>
      <c r="AF58" s="22">
        <v>0</v>
      </c>
      <c r="AG58" s="22">
        <v>2101374</v>
      </c>
      <c r="AH58" s="22">
        <v>0</v>
      </c>
      <c r="AI58" s="22">
        <v>1677753</v>
      </c>
      <c r="AJ58" s="22">
        <v>0</v>
      </c>
      <c r="AK58" s="22">
        <v>0</v>
      </c>
      <c r="AL58" s="22">
        <v>8646428</v>
      </c>
      <c r="AM58" s="22">
        <v>0</v>
      </c>
      <c r="AN58" s="22">
        <v>0</v>
      </c>
      <c r="AO58" s="22">
        <v>0</v>
      </c>
      <c r="AP58" s="22">
        <v>40059499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5749</v>
      </c>
      <c r="F59" s="22">
        <v>2858723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2336638</v>
      </c>
      <c r="P59" s="22">
        <v>0</v>
      </c>
      <c r="Q59" s="22">
        <v>0</v>
      </c>
      <c r="R59" s="22">
        <v>0</v>
      </c>
      <c r="S59" s="22">
        <v>0</v>
      </c>
      <c r="T59" s="22">
        <v>4008376</v>
      </c>
      <c r="U59" s="22">
        <v>450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80751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61230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9351917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26037</v>
      </c>
      <c r="G60" s="22">
        <v>2747418</v>
      </c>
      <c r="H60" s="22">
        <v>0</v>
      </c>
      <c r="I60" s="22">
        <v>56065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8223408</v>
      </c>
      <c r="P60" s="22">
        <v>0</v>
      </c>
      <c r="Q60" s="22">
        <v>0</v>
      </c>
      <c r="R60" s="22">
        <v>0</v>
      </c>
      <c r="S60" s="22">
        <v>0</v>
      </c>
      <c r="T60" s="22">
        <v>6700</v>
      </c>
      <c r="U60" s="22">
        <v>2619662</v>
      </c>
      <c r="V60" s="22">
        <v>44136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49692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238790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14011908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34013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205977</v>
      </c>
      <c r="P61" s="22">
        <v>0</v>
      </c>
      <c r="Q61" s="22">
        <v>0</v>
      </c>
      <c r="R61" s="22">
        <v>0</v>
      </c>
      <c r="S61" s="22">
        <v>0</v>
      </c>
      <c r="T61" s="22">
        <v>3941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53195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297126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715114</v>
      </c>
      <c r="G62" s="22">
        <v>0</v>
      </c>
      <c r="H62" s="22">
        <v>0</v>
      </c>
      <c r="I62" s="22">
        <v>341259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930181</v>
      </c>
      <c r="P62" s="22">
        <v>0</v>
      </c>
      <c r="Q62" s="22">
        <v>0</v>
      </c>
      <c r="R62" s="22">
        <v>0</v>
      </c>
      <c r="S62" s="22">
        <v>45877</v>
      </c>
      <c r="T62" s="22">
        <v>527141</v>
      </c>
      <c r="U62" s="22">
        <v>445504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14800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3019876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600000</v>
      </c>
      <c r="G63" s="22">
        <v>0</v>
      </c>
      <c r="H63" s="22">
        <v>0</v>
      </c>
      <c r="I63" s="22">
        <v>210482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7984360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315885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9110727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>
        <v>67259</v>
      </c>
      <c r="G64" s="22"/>
      <c r="H64" s="22"/>
      <c r="I64" s="22">
        <v>23400</v>
      </c>
      <c r="J64" s="22"/>
      <c r="K64" s="22"/>
      <c r="L64" s="22"/>
      <c r="M64" s="22"/>
      <c r="N64" s="22"/>
      <c r="O64" s="22">
        <v>10092559</v>
      </c>
      <c r="P64" s="22"/>
      <c r="Q64" s="22"/>
      <c r="R64" s="22"/>
      <c r="S64" s="22"/>
      <c r="T64" s="22">
        <v>45889</v>
      </c>
      <c r="U64" s="22">
        <v>4800</v>
      </c>
      <c r="V64" s="22"/>
      <c r="W64" s="22"/>
      <c r="X64" s="22"/>
      <c r="Y64" s="22"/>
      <c r="Z64" s="22"/>
      <c r="AA64" s="22"/>
      <c r="AB64" s="22"/>
      <c r="AC64" s="22">
        <v>129311</v>
      </c>
      <c r="AD64" s="22"/>
      <c r="AE64" s="22"/>
      <c r="AF64" s="22"/>
      <c r="AG64" s="22"/>
      <c r="AH64" s="22"/>
      <c r="AI64" s="22">
        <v>236820</v>
      </c>
      <c r="AJ64" s="22"/>
      <c r="AK64" s="22"/>
      <c r="AL64" s="22"/>
      <c r="AM64" s="22"/>
      <c r="AN64" s="22"/>
      <c r="AO64" s="22"/>
      <c r="AP64" s="22">
        <v>10600038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25192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1088986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1114178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49983</v>
      </c>
      <c r="G66" s="22">
        <v>0</v>
      </c>
      <c r="H66" s="22">
        <v>0</v>
      </c>
      <c r="I66" s="22">
        <v>488610</v>
      </c>
      <c r="J66" s="22">
        <v>15972</v>
      </c>
      <c r="K66" s="22">
        <v>0</v>
      </c>
      <c r="L66" s="22">
        <v>84853</v>
      </c>
      <c r="M66" s="22">
        <v>32651</v>
      </c>
      <c r="N66" s="22">
        <v>0</v>
      </c>
      <c r="O66" s="22">
        <v>10413909</v>
      </c>
      <c r="P66" s="22">
        <v>0</v>
      </c>
      <c r="Q66" s="22">
        <v>0</v>
      </c>
      <c r="R66" s="22">
        <v>263785</v>
      </c>
      <c r="S66" s="22">
        <v>47531</v>
      </c>
      <c r="T66" s="22">
        <v>126504</v>
      </c>
      <c r="U66" s="22">
        <v>2302276</v>
      </c>
      <c r="V66" s="22">
        <v>151418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71948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329201</v>
      </c>
      <c r="AM66" s="22">
        <v>0</v>
      </c>
      <c r="AN66" s="22">
        <v>0</v>
      </c>
      <c r="AO66" s="22">
        <v>0</v>
      </c>
      <c r="AP66" s="22">
        <v>14378641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13691</v>
      </c>
      <c r="G67" s="22">
        <v>0</v>
      </c>
      <c r="H67" s="22">
        <v>10395</v>
      </c>
      <c r="I67" s="22">
        <v>3188696</v>
      </c>
      <c r="J67" s="22">
        <v>0</v>
      </c>
      <c r="K67" s="22">
        <v>0</v>
      </c>
      <c r="L67" s="22">
        <v>0</v>
      </c>
      <c r="M67" s="22">
        <v>0</v>
      </c>
      <c r="N67" s="22">
        <v>268212</v>
      </c>
      <c r="O67" s="22">
        <v>15528844</v>
      </c>
      <c r="P67" s="22">
        <v>0</v>
      </c>
      <c r="Q67" s="22">
        <v>0</v>
      </c>
      <c r="R67" s="22">
        <v>1183257</v>
      </c>
      <c r="S67" s="22">
        <v>0</v>
      </c>
      <c r="T67" s="22">
        <v>13434514</v>
      </c>
      <c r="U67" s="22">
        <v>2648671</v>
      </c>
      <c r="V67" s="22">
        <v>23600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36299880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1223168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6699240</v>
      </c>
      <c r="P68" s="22">
        <v>0</v>
      </c>
      <c r="Q68" s="22">
        <v>171903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8094311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38032</v>
      </c>
      <c r="G69" s="22">
        <v>0</v>
      </c>
      <c r="H69" s="22">
        <v>0</v>
      </c>
      <c r="I69" s="22">
        <v>351921</v>
      </c>
      <c r="J69" s="22">
        <v>38415</v>
      </c>
      <c r="K69" s="22">
        <v>0</v>
      </c>
      <c r="L69" s="22">
        <v>0</v>
      </c>
      <c r="M69" s="22">
        <v>0</v>
      </c>
      <c r="N69" s="22">
        <v>0</v>
      </c>
      <c r="O69" s="22">
        <v>2472179</v>
      </c>
      <c r="P69" s="22">
        <v>0</v>
      </c>
      <c r="Q69" s="22">
        <v>0</v>
      </c>
      <c r="R69" s="22">
        <v>0</v>
      </c>
      <c r="S69" s="22">
        <v>0</v>
      </c>
      <c r="T69" s="22">
        <v>57998</v>
      </c>
      <c r="U69" s="22">
        <v>0</v>
      </c>
      <c r="V69" s="22">
        <v>10500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9848</v>
      </c>
      <c r="AJ69" s="22">
        <v>0</v>
      </c>
      <c r="AK69" s="22">
        <v>0</v>
      </c>
      <c r="AL69" s="22">
        <v>0</v>
      </c>
      <c r="AM69" s="22">
        <v>71519</v>
      </c>
      <c r="AN69" s="22">
        <v>0</v>
      </c>
      <c r="AO69" s="22">
        <v>0</v>
      </c>
      <c r="AP69" s="22">
        <v>3050412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27727</v>
      </c>
      <c r="G70" s="22">
        <v>0</v>
      </c>
      <c r="H70" s="22">
        <v>0</v>
      </c>
      <c r="I70" s="22">
        <v>206144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3244565</v>
      </c>
      <c r="P70" s="22">
        <v>0</v>
      </c>
      <c r="Q70" s="22">
        <v>0</v>
      </c>
      <c r="R70" s="22">
        <v>0</v>
      </c>
      <c r="S70" s="22">
        <v>0</v>
      </c>
      <c r="T70" s="22">
        <v>1447852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251240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29852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5207380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70302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70302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245443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8524560</v>
      </c>
      <c r="P72" s="22">
        <v>0</v>
      </c>
      <c r="Q72" s="22">
        <v>0</v>
      </c>
      <c r="R72" s="22">
        <v>0</v>
      </c>
      <c r="S72" s="22">
        <v>0</v>
      </c>
      <c r="T72" s="22">
        <v>70459</v>
      </c>
      <c r="U72" s="22">
        <v>0</v>
      </c>
      <c r="V72" s="22">
        <v>194439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358996</v>
      </c>
      <c r="AJ72" s="22">
        <v>25000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9418897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44600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2256683</v>
      </c>
      <c r="P73" s="22">
        <v>0</v>
      </c>
      <c r="Q73" s="22">
        <v>0</v>
      </c>
      <c r="R73" s="22">
        <v>0</v>
      </c>
      <c r="S73" s="22">
        <v>0</v>
      </c>
      <c r="T73" s="22">
        <v>1758169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5337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93294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4158083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6986</v>
      </c>
      <c r="G74" s="22">
        <v>0</v>
      </c>
      <c r="H74" s="22">
        <v>0</v>
      </c>
      <c r="I74" s="22">
        <v>657266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6056750</v>
      </c>
      <c r="P74" s="22">
        <v>0</v>
      </c>
      <c r="Q74" s="22">
        <v>0</v>
      </c>
      <c r="R74" s="22">
        <v>0</v>
      </c>
      <c r="S74" s="22">
        <v>0</v>
      </c>
      <c r="T74" s="22">
        <v>2014629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87615</v>
      </c>
      <c r="AD74" s="22">
        <v>6698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8829944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508438</v>
      </c>
      <c r="G75" s="22">
        <v>0</v>
      </c>
      <c r="H75" s="22">
        <v>0</v>
      </c>
      <c r="I75" s="22">
        <v>443334</v>
      </c>
      <c r="J75" s="22">
        <v>0</v>
      </c>
      <c r="K75" s="22">
        <v>0</v>
      </c>
      <c r="L75" s="22">
        <v>44537</v>
      </c>
      <c r="M75" s="22">
        <v>0</v>
      </c>
      <c r="N75" s="22">
        <v>12929</v>
      </c>
      <c r="O75" s="22">
        <v>23074122</v>
      </c>
      <c r="P75" s="22">
        <v>0</v>
      </c>
      <c r="Q75" s="22">
        <v>0</v>
      </c>
      <c r="R75" s="22">
        <v>0</v>
      </c>
      <c r="S75" s="22">
        <v>0</v>
      </c>
      <c r="T75" s="22">
        <v>118235</v>
      </c>
      <c r="U75" s="22">
        <v>165893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25275</v>
      </c>
      <c r="AC75" s="22">
        <v>301431</v>
      </c>
      <c r="AD75" s="22">
        <v>0</v>
      </c>
      <c r="AE75" s="22">
        <v>0</v>
      </c>
      <c r="AF75" s="22">
        <v>0</v>
      </c>
      <c r="AG75" s="22">
        <v>22637</v>
      </c>
      <c r="AH75" s="22">
        <v>0</v>
      </c>
      <c r="AI75" s="22">
        <v>430184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25147015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69687</v>
      </c>
      <c r="G76" s="22">
        <v>0</v>
      </c>
      <c r="H76" s="22">
        <v>0</v>
      </c>
      <c r="I76" s="22">
        <v>336399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4075358</v>
      </c>
      <c r="P76" s="22">
        <v>0</v>
      </c>
      <c r="Q76" s="22">
        <v>0</v>
      </c>
      <c r="R76" s="22">
        <v>0</v>
      </c>
      <c r="S76" s="22">
        <v>750217</v>
      </c>
      <c r="T76" s="22">
        <v>1050889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375977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42750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6701277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273502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4412764</v>
      </c>
      <c r="P77" s="22">
        <v>0</v>
      </c>
      <c r="Q77" s="22">
        <v>0</v>
      </c>
      <c r="R77" s="22">
        <v>0</v>
      </c>
      <c r="S77" s="22">
        <v>0</v>
      </c>
      <c r="T77" s="22">
        <v>67250</v>
      </c>
      <c r="U77" s="22">
        <v>565367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7875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199272</v>
      </c>
      <c r="AJ77" s="22">
        <v>0</v>
      </c>
      <c r="AK77" s="22">
        <v>0</v>
      </c>
      <c r="AL77" s="22">
        <v>0</v>
      </c>
      <c r="AM77" s="22">
        <v>124476</v>
      </c>
      <c r="AN77" s="22">
        <v>0</v>
      </c>
      <c r="AO77" s="22">
        <v>0</v>
      </c>
      <c r="AP77" s="22">
        <v>5650506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18830</v>
      </c>
      <c r="G78" s="22">
        <v>0</v>
      </c>
      <c r="H78" s="22">
        <v>0</v>
      </c>
      <c r="I78" s="22">
        <v>22270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2231983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53225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77653</v>
      </c>
      <c r="AJ78" s="22">
        <v>0</v>
      </c>
      <c r="AK78" s="22">
        <v>0</v>
      </c>
      <c r="AL78" s="22">
        <v>0</v>
      </c>
      <c r="AM78" s="22">
        <v>642997</v>
      </c>
      <c r="AN78" s="22">
        <v>0</v>
      </c>
      <c r="AO78" s="22">
        <v>0</v>
      </c>
      <c r="AP78" s="22">
        <v>3046958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124881</v>
      </c>
      <c r="G79" s="22">
        <v>0</v>
      </c>
      <c r="H79" s="22">
        <v>0</v>
      </c>
      <c r="I79" s="22">
        <v>81809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3242789</v>
      </c>
      <c r="P79" s="22">
        <v>0</v>
      </c>
      <c r="Q79" s="22">
        <v>0</v>
      </c>
      <c r="R79" s="22">
        <v>98628</v>
      </c>
      <c r="S79" s="22">
        <v>0</v>
      </c>
      <c r="T79" s="22">
        <v>37352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98857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1403365</v>
      </c>
      <c r="AN79" s="22">
        <v>0</v>
      </c>
      <c r="AO79" s="22">
        <v>0</v>
      </c>
      <c r="AP79" s="22">
        <v>5087681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817582</v>
      </c>
      <c r="G80" s="22">
        <v>0</v>
      </c>
      <c r="H80" s="22">
        <v>3023276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1458269</v>
      </c>
      <c r="P80" s="22">
        <v>0</v>
      </c>
      <c r="Q80" s="22">
        <v>0</v>
      </c>
      <c r="R80" s="22">
        <v>0</v>
      </c>
      <c r="S80" s="22">
        <v>0</v>
      </c>
      <c r="T80" s="22">
        <v>-903743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4395384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147487</v>
      </c>
      <c r="G81" s="22">
        <v>0</v>
      </c>
      <c r="H81" s="22">
        <v>0</v>
      </c>
      <c r="I81" s="22">
        <v>341232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26044629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431125</v>
      </c>
      <c r="V81" s="22">
        <v>69702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137619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27171794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14840</v>
      </c>
      <c r="G82" s="22">
        <v>0</v>
      </c>
      <c r="H82" s="22">
        <v>0</v>
      </c>
      <c r="I82" s="22">
        <v>17488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571176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77637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122463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803604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381921</v>
      </c>
      <c r="J83" s="22">
        <v>0</v>
      </c>
      <c r="K83" s="22">
        <v>0</v>
      </c>
      <c r="L83" s="22">
        <v>302122</v>
      </c>
      <c r="M83" s="22">
        <v>0</v>
      </c>
      <c r="N83" s="22">
        <v>0</v>
      </c>
      <c r="O83" s="22">
        <v>384846</v>
      </c>
      <c r="P83" s="22">
        <v>0</v>
      </c>
      <c r="Q83" s="22">
        <v>0</v>
      </c>
      <c r="R83" s="22">
        <v>0</v>
      </c>
      <c r="S83" s="22">
        <v>0</v>
      </c>
      <c r="T83" s="22">
        <v>1166709</v>
      </c>
      <c r="U83" s="22">
        <v>898399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124391</v>
      </c>
      <c r="AC83" s="22">
        <v>0</v>
      </c>
      <c r="AD83" s="22">
        <v>405987</v>
      </c>
      <c r="AE83" s="22">
        <v>0</v>
      </c>
      <c r="AF83" s="22">
        <v>0</v>
      </c>
      <c r="AG83" s="22">
        <v>0</v>
      </c>
      <c r="AH83" s="22">
        <v>0</v>
      </c>
      <c r="AI83" s="22">
        <v>44638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3709013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43310</v>
      </c>
      <c r="G84" s="22">
        <v>0</v>
      </c>
      <c r="H84" s="22">
        <v>0</v>
      </c>
      <c r="I84" s="22">
        <v>396757</v>
      </c>
      <c r="J84" s="22">
        <v>0</v>
      </c>
      <c r="K84" s="22">
        <v>0</v>
      </c>
      <c r="L84" s="22">
        <v>0</v>
      </c>
      <c r="M84" s="22">
        <v>0</v>
      </c>
      <c r="N84" s="22">
        <v>1378720</v>
      </c>
      <c r="O84" s="22">
        <v>669204</v>
      </c>
      <c r="P84" s="22">
        <v>0</v>
      </c>
      <c r="Q84" s="22">
        <v>0</v>
      </c>
      <c r="R84" s="22">
        <v>0</v>
      </c>
      <c r="S84" s="22">
        <v>0</v>
      </c>
      <c r="T84" s="22">
        <v>79280</v>
      </c>
      <c r="U84" s="22">
        <v>0</v>
      </c>
      <c r="V84" s="22">
        <v>488601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3055872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249787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9668851</v>
      </c>
      <c r="P85" s="22">
        <v>0</v>
      </c>
      <c r="Q85" s="22">
        <v>0</v>
      </c>
      <c r="R85" s="22">
        <v>0</v>
      </c>
      <c r="S85" s="22">
        <v>0</v>
      </c>
      <c r="T85" s="22">
        <v>63262</v>
      </c>
      <c r="U85" s="22">
        <v>46507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10028407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11750</v>
      </c>
      <c r="G86" s="22">
        <v>0</v>
      </c>
      <c r="H86" s="22">
        <v>0</v>
      </c>
      <c r="I86" s="22">
        <v>1981264</v>
      </c>
      <c r="J86" s="22">
        <v>0</v>
      </c>
      <c r="K86" s="22">
        <v>0</v>
      </c>
      <c r="L86" s="22">
        <v>0</v>
      </c>
      <c r="M86" s="22">
        <v>0</v>
      </c>
      <c r="N86" s="22">
        <v>1157852</v>
      </c>
      <c r="O86" s="22">
        <v>820260</v>
      </c>
      <c r="P86" s="22">
        <v>0</v>
      </c>
      <c r="Q86" s="22">
        <v>0</v>
      </c>
      <c r="R86" s="22">
        <v>0</v>
      </c>
      <c r="S86" s="22">
        <v>0</v>
      </c>
      <c r="T86" s="22">
        <v>22210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35027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4028363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24976</v>
      </c>
      <c r="M87" s="22">
        <v>0</v>
      </c>
      <c r="N87" s="22">
        <v>0</v>
      </c>
      <c r="O87" s="22">
        <v>1864888</v>
      </c>
      <c r="P87" s="22">
        <v>13387</v>
      </c>
      <c r="Q87" s="22">
        <v>0</v>
      </c>
      <c r="R87" s="22">
        <v>0</v>
      </c>
      <c r="S87" s="22">
        <v>0</v>
      </c>
      <c r="T87" s="22">
        <v>3488923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19344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15056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5426574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391957</v>
      </c>
      <c r="G88" s="22">
        <v>0</v>
      </c>
      <c r="H88" s="22">
        <v>0</v>
      </c>
      <c r="I88" s="22">
        <v>315526</v>
      </c>
      <c r="J88" s="22">
        <v>0</v>
      </c>
      <c r="K88" s="22">
        <v>0</v>
      </c>
      <c r="L88" s="22">
        <v>20832</v>
      </c>
      <c r="M88" s="22">
        <v>0</v>
      </c>
      <c r="N88" s="22">
        <v>0</v>
      </c>
      <c r="O88" s="22">
        <v>14183257</v>
      </c>
      <c r="P88" s="22">
        <v>0</v>
      </c>
      <c r="Q88" s="22">
        <v>0</v>
      </c>
      <c r="R88" s="22">
        <v>848</v>
      </c>
      <c r="S88" s="22">
        <v>0</v>
      </c>
      <c r="T88" s="22">
        <v>0</v>
      </c>
      <c r="U88" s="22">
        <v>1063756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6853</v>
      </c>
      <c r="AD88" s="22">
        <v>59650</v>
      </c>
      <c r="AE88" s="22">
        <v>0</v>
      </c>
      <c r="AF88" s="22">
        <v>0</v>
      </c>
      <c r="AG88" s="22">
        <v>0</v>
      </c>
      <c r="AH88" s="22">
        <v>0</v>
      </c>
      <c r="AI88" s="22">
        <v>474501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16517180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366875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854901</v>
      </c>
      <c r="P89" s="22">
        <v>0</v>
      </c>
      <c r="Q89" s="22">
        <v>0</v>
      </c>
      <c r="R89" s="22">
        <v>0</v>
      </c>
      <c r="S89" s="22">
        <v>0</v>
      </c>
      <c r="T89" s="22">
        <v>11765</v>
      </c>
      <c r="U89" s="22">
        <v>1410388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171117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2815046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28578</v>
      </c>
      <c r="G90" s="22">
        <v>0</v>
      </c>
      <c r="H90" s="22">
        <v>0</v>
      </c>
      <c r="I90" s="22">
        <v>19540</v>
      </c>
      <c r="J90" s="22">
        <v>0</v>
      </c>
      <c r="K90" s="22">
        <v>0</v>
      </c>
      <c r="L90" s="22">
        <v>0</v>
      </c>
      <c r="M90" s="22">
        <v>0</v>
      </c>
      <c r="N90" s="22">
        <v>214593</v>
      </c>
      <c r="O90" s="22">
        <v>849920</v>
      </c>
      <c r="P90" s="22">
        <v>0</v>
      </c>
      <c r="Q90" s="22">
        <v>115206</v>
      </c>
      <c r="R90" s="22">
        <v>0</v>
      </c>
      <c r="S90" s="22">
        <v>0</v>
      </c>
      <c r="T90" s="22">
        <v>230041</v>
      </c>
      <c r="U90" s="22">
        <v>191995</v>
      </c>
      <c r="V90" s="22">
        <v>443124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6603</v>
      </c>
      <c r="AF90" s="22">
        <v>0</v>
      </c>
      <c r="AG90" s="22">
        <v>0</v>
      </c>
      <c r="AH90" s="22">
        <v>0</v>
      </c>
      <c r="AI90" s="22">
        <v>20972713</v>
      </c>
      <c r="AJ90" s="22">
        <v>2042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23074355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>
        <v>13748</v>
      </c>
      <c r="G91" s="22"/>
      <c r="H91" s="22"/>
      <c r="I91" s="22">
        <v>73184</v>
      </c>
      <c r="J91" s="22"/>
      <c r="K91" s="22"/>
      <c r="L91" s="22">
        <v>41202</v>
      </c>
      <c r="M91" s="22"/>
      <c r="N91" s="22">
        <v>69342</v>
      </c>
      <c r="O91" s="22">
        <v>1386077</v>
      </c>
      <c r="P91" s="22">
        <v>7960</v>
      </c>
      <c r="Q91" s="22"/>
      <c r="R91" s="22">
        <v>241330</v>
      </c>
      <c r="S91" s="22"/>
      <c r="T91" s="22">
        <v>706008</v>
      </c>
      <c r="U91" s="22">
        <v>2015831</v>
      </c>
      <c r="V91" s="22">
        <v>134384</v>
      </c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>
        <v>302899</v>
      </c>
      <c r="AJ91" s="22"/>
      <c r="AK91" s="22"/>
      <c r="AL91" s="22"/>
      <c r="AM91" s="22"/>
      <c r="AN91" s="22"/>
      <c r="AO91" s="22"/>
      <c r="AP91" s="22">
        <v>4991965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29338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243937</v>
      </c>
      <c r="P92" s="22">
        <v>0</v>
      </c>
      <c r="Q92" s="22">
        <v>0</v>
      </c>
      <c r="R92" s="22">
        <v>0</v>
      </c>
      <c r="S92" s="22">
        <v>0</v>
      </c>
      <c r="T92" s="22">
        <v>634520</v>
      </c>
      <c r="U92" s="22">
        <v>946750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43766</v>
      </c>
      <c r="AJ92" s="22">
        <v>46823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1945134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60007</v>
      </c>
      <c r="G93" s="22">
        <v>0</v>
      </c>
      <c r="H93" s="22">
        <v>0</v>
      </c>
      <c r="I93" s="22">
        <v>20159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82106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55235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217507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52943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3165914</v>
      </c>
      <c r="P94" s="22">
        <v>0</v>
      </c>
      <c r="Q94" s="22">
        <v>0</v>
      </c>
      <c r="R94" s="22">
        <v>0</v>
      </c>
      <c r="S94" s="22">
        <v>0</v>
      </c>
      <c r="T94" s="22">
        <v>2509167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943189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6671213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53211</v>
      </c>
      <c r="P95" s="22">
        <v>0</v>
      </c>
      <c r="Q95" s="22">
        <v>0</v>
      </c>
      <c r="R95" s="22">
        <v>0</v>
      </c>
      <c r="S95" s="22">
        <v>0</v>
      </c>
      <c r="T95" s="22">
        <v>625337</v>
      </c>
      <c r="U95" s="22">
        <v>78323</v>
      </c>
      <c r="V95" s="22">
        <v>7417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2275689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3039977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72169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3282380</v>
      </c>
      <c r="P96" s="22">
        <v>0</v>
      </c>
      <c r="Q96" s="22">
        <v>0</v>
      </c>
      <c r="R96" s="22">
        <v>216499</v>
      </c>
      <c r="S96" s="22">
        <v>0</v>
      </c>
      <c r="T96" s="22">
        <v>11364</v>
      </c>
      <c r="U96" s="22">
        <v>878715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4461127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14449</v>
      </c>
      <c r="G97" s="22">
        <v>0</v>
      </c>
      <c r="H97" s="22">
        <v>3953462</v>
      </c>
      <c r="I97" s="22">
        <v>1925770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821011</v>
      </c>
      <c r="P97" s="22">
        <v>0</v>
      </c>
      <c r="Q97" s="22">
        <v>0</v>
      </c>
      <c r="R97" s="22">
        <v>99</v>
      </c>
      <c r="S97" s="22">
        <v>0</v>
      </c>
      <c r="T97" s="22">
        <v>4666781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-434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3662</v>
      </c>
      <c r="AG97" s="22">
        <v>0</v>
      </c>
      <c r="AH97" s="22">
        <v>0</v>
      </c>
      <c r="AI97" s="22">
        <v>219263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11604063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43274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96786</v>
      </c>
      <c r="O98" s="22">
        <v>281443</v>
      </c>
      <c r="P98" s="22">
        <v>0</v>
      </c>
      <c r="Q98" s="22">
        <v>0</v>
      </c>
      <c r="R98" s="22">
        <v>0</v>
      </c>
      <c r="S98" s="22">
        <v>0</v>
      </c>
      <c r="T98" s="22">
        <v>6060</v>
      </c>
      <c r="U98" s="22">
        <v>59400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337122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824085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1723984</v>
      </c>
      <c r="I99" s="22">
        <v>608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2370262</v>
      </c>
      <c r="P99" s="22">
        <v>0</v>
      </c>
      <c r="Q99" s="22">
        <v>0</v>
      </c>
      <c r="R99" s="22">
        <v>0</v>
      </c>
      <c r="S99" s="22">
        <v>0</v>
      </c>
      <c r="T99" s="22">
        <v>294109</v>
      </c>
      <c r="U99" s="22">
        <v>462442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1120388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5971793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5170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593569</v>
      </c>
      <c r="P100" s="22">
        <v>0</v>
      </c>
      <c r="Q100" s="22">
        <v>0</v>
      </c>
      <c r="R100" s="22">
        <v>0</v>
      </c>
      <c r="S100" s="22">
        <v>0</v>
      </c>
      <c r="T100" s="22">
        <v>289670</v>
      </c>
      <c r="U100" s="22">
        <v>19848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182349</v>
      </c>
      <c r="AJ100" s="22">
        <v>20381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1110987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6244</v>
      </c>
      <c r="J101" s="22">
        <v>0</v>
      </c>
      <c r="K101" s="22">
        <v>0</v>
      </c>
      <c r="L101" s="22">
        <v>0</v>
      </c>
      <c r="M101" s="22">
        <v>0</v>
      </c>
      <c r="N101" s="22">
        <v>5000</v>
      </c>
      <c r="O101" s="22">
        <v>1648717</v>
      </c>
      <c r="P101" s="22">
        <v>0</v>
      </c>
      <c r="Q101" s="22">
        <v>0</v>
      </c>
      <c r="R101" s="22">
        <v>0</v>
      </c>
      <c r="S101" s="22">
        <v>0</v>
      </c>
      <c r="T101" s="22">
        <v>587440</v>
      </c>
      <c r="U101" s="22">
        <v>1373963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-12375</v>
      </c>
      <c r="AH101" s="22">
        <v>0</v>
      </c>
      <c r="AI101" s="22">
        <v>251212</v>
      </c>
      <c r="AJ101" s="22">
        <v>5170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3865371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660766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58965</v>
      </c>
      <c r="P102" s="22">
        <v>0</v>
      </c>
      <c r="Q102" s="22">
        <v>0</v>
      </c>
      <c r="R102" s="22">
        <v>0</v>
      </c>
      <c r="S102" s="22">
        <v>0</v>
      </c>
      <c r="T102" s="22">
        <v>8500</v>
      </c>
      <c r="U102" s="22">
        <v>6186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16500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63669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814586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17123</v>
      </c>
      <c r="J103" s="22">
        <v>0</v>
      </c>
      <c r="K103" s="22">
        <v>0</v>
      </c>
      <c r="L103" s="22">
        <v>60211</v>
      </c>
      <c r="M103" s="22">
        <v>0</v>
      </c>
      <c r="N103" s="22">
        <v>0</v>
      </c>
      <c r="O103" s="22">
        <v>283807</v>
      </c>
      <c r="P103" s="22">
        <v>0</v>
      </c>
      <c r="Q103" s="22">
        <v>0</v>
      </c>
      <c r="R103" s="22">
        <v>29357</v>
      </c>
      <c r="S103" s="22">
        <v>0</v>
      </c>
      <c r="T103" s="22">
        <v>177538</v>
      </c>
      <c r="U103" s="22">
        <v>163226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166757</v>
      </c>
      <c r="AG103" s="22">
        <v>0</v>
      </c>
      <c r="AH103" s="22">
        <v>0</v>
      </c>
      <c r="AI103" s="22">
        <v>66574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964593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254669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30919</v>
      </c>
      <c r="M104" s="22">
        <v>0</v>
      </c>
      <c r="N104" s="22">
        <v>0</v>
      </c>
      <c r="O104" s="22">
        <v>1963725</v>
      </c>
      <c r="P104" s="22">
        <v>0</v>
      </c>
      <c r="Q104" s="22">
        <v>0</v>
      </c>
      <c r="R104" s="22">
        <v>0</v>
      </c>
      <c r="S104" s="22">
        <v>0</v>
      </c>
      <c r="T104" s="22">
        <v>1019329</v>
      </c>
      <c r="U104" s="22">
        <v>0</v>
      </c>
      <c r="V104" s="22">
        <v>653750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7625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3930017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1232274</v>
      </c>
      <c r="G105" s="22">
        <v>0</v>
      </c>
      <c r="H105" s="22">
        <v>0</v>
      </c>
      <c r="I105" s="22">
        <v>96824</v>
      </c>
      <c r="J105" s="22">
        <v>0</v>
      </c>
      <c r="K105" s="22">
        <v>17283</v>
      </c>
      <c r="L105" s="22">
        <v>47247</v>
      </c>
      <c r="M105" s="22">
        <v>0</v>
      </c>
      <c r="N105" s="22">
        <v>0</v>
      </c>
      <c r="O105" s="22">
        <v>4944046</v>
      </c>
      <c r="P105" s="22">
        <v>0</v>
      </c>
      <c r="Q105" s="22">
        <v>0</v>
      </c>
      <c r="R105" s="22">
        <v>0</v>
      </c>
      <c r="S105" s="22">
        <v>0</v>
      </c>
      <c r="T105" s="22">
        <v>589288</v>
      </c>
      <c r="U105" s="22">
        <v>232005</v>
      </c>
      <c r="V105" s="22">
        <v>43369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1070968</v>
      </c>
      <c r="AJ105" s="22">
        <v>0</v>
      </c>
      <c r="AK105" s="22">
        <v>0</v>
      </c>
      <c r="AL105" s="22">
        <v>1847701</v>
      </c>
      <c r="AM105" s="22">
        <v>0</v>
      </c>
      <c r="AN105" s="22">
        <v>0</v>
      </c>
      <c r="AO105" s="22">
        <v>15118</v>
      </c>
      <c r="AP105" s="22">
        <v>10136123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27930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720135</v>
      </c>
      <c r="P106" s="22">
        <v>0</v>
      </c>
      <c r="Q106" s="22">
        <v>0</v>
      </c>
      <c r="R106" s="22">
        <v>53338</v>
      </c>
      <c r="S106" s="22">
        <v>0</v>
      </c>
      <c r="T106" s="22">
        <v>631956</v>
      </c>
      <c r="U106" s="22">
        <v>3212842</v>
      </c>
      <c r="V106" s="22">
        <v>29480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28524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108217</v>
      </c>
      <c r="AJ106" s="22">
        <v>0</v>
      </c>
      <c r="AK106" s="22">
        <v>0</v>
      </c>
      <c r="AL106" s="22">
        <v>0</v>
      </c>
      <c r="AM106" s="22">
        <v>0</v>
      </c>
      <c r="AN106" s="22">
        <v>170138</v>
      </c>
      <c r="AO106" s="22">
        <v>0</v>
      </c>
      <c r="AP106" s="22">
        <v>4982560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7990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38000</v>
      </c>
      <c r="O107" s="22">
        <v>888617</v>
      </c>
      <c r="P107" s="22">
        <v>0</v>
      </c>
      <c r="Q107" s="22">
        <v>0</v>
      </c>
      <c r="R107" s="22">
        <v>8466</v>
      </c>
      <c r="S107" s="22">
        <v>0</v>
      </c>
      <c r="T107" s="22">
        <v>0</v>
      </c>
      <c r="U107" s="22">
        <v>12750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1115268</v>
      </c>
      <c r="AJ107" s="22">
        <v>525528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2596619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125000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505934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132057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291167</v>
      </c>
      <c r="AK108" s="22">
        <v>0</v>
      </c>
      <c r="AL108" s="22">
        <v>0</v>
      </c>
      <c r="AM108" s="22">
        <v>7900</v>
      </c>
      <c r="AN108" s="22">
        <v>0</v>
      </c>
      <c r="AO108" s="22">
        <v>0</v>
      </c>
      <c r="AP108" s="22">
        <v>1062058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7387</v>
      </c>
      <c r="G109" s="22">
        <v>0</v>
      </c>
      <c r="H109" s="22">
        <v>0</v>
      </c>
      <c r="I109" s="22">
        <v>5066500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1837707</v>
      </c>
      <c r="P109" s="22">
        <v>0</v>
      </c>
      <c r="Q109" s="22">
        <v>0</v>
      </c>
      <c r="R109" s="22">
        <v>0</v>
      </c>
      <c r="S109" s="22">
        <v>0</v>
      </c>
      <c r="T109" s="22">
        <v>77261</v>
      </c>
      <c r="U109" s="22">
        <v>694645</v>
      </c>
      <c r="V109" s="22">
        <v>608154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948738</v>
      </c>
      <c r="AJ109" s="22">
        <v>413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9240805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449071</v>
      </c>
      <c r="P110" s="22">
        <v>0</v>
      </c>
      <c r="Q110" s="22">
        <v>0</v>
      </c>
      <c r="R110" s="22">
        <v>0</v>
      </c>
      <c r="S110" s="22">
        <v>0</v>
      </c>
      <c r="T110" s="22">
        <v>3208764</v>
      </c>
      <c r="U110" s="22">
        <v>2114869</v>
      </c>
      <c r="V110" s="22">
        <v>99128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50444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5922276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38880</v>
      </c>
      <c r="G111" s="22">
        <v>0</v>
      </c>
      <c r="H111" s="22">
        <v>0</v>
      </c>
      <c r="I111" s="22">
        <v>43177</v>
      </c>
      <c r="J111" s="22">
        <v>2108</v>
      </c>
      <c r="K111" s="22">
        <v>0</v>
      </c>
      <c r="L111" s="22">
        <v>0</v>
      </c>
      <c r="M111" s="22">
        <v>0</v>
      </c>
      <c r="N111" s="22">
        <v>49072</v>
      </c>
      <c r="O111" s="22">
        <v>1958416</v>
      </c>
      <c r="P111" s="22">
        <v>0</v>
      </c>
      <c r="Q111" s="22">
        <v>0</v>
      </c>
      <c r="R111" s="22">
        <v>77932</v>
      </c>
      <c r="S111" s="22">
        <v>0</v>
      </c>
      <c r="T111" s="22">
        <v>64700</v>
      </c>
      <c r="U111" s="22">
        <v>205038</v>
      </c>
      <c r="V111" s="22">
        <v>0</v>
      </c>
      <c r="W111" s="22">
        <v>0</v>
      </c>
      <c r="X111" s="22">
        <v>0</v>
      </c>
      <c r="Y111" s="22">
        <v>0</v>
      </c>
      <c r="Z111" s="22">
        <v>14364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32525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2486212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439280</v>
      </c>
      <c r="J112" s="22">
        <v>0</v>
      </c>
      <c r="K112" s="22">
        <v>0</v>
      </c>
      <c r="L112" s="22">
        <v>20928</v>
      </c>
      <c r="M112" s="22">
        <v>0</v>
      </c>
      <c r="N112" s="22">
        <v>69773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276211</v>
      </c>
      <c r="U112" s="22">
        <v>824976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69428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1700596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68168</v>
      </c>
      <c r="G113" s="22">
        <v>0</v>
      </c>
      <c r="H113" s="22">
        <v>0</v>
      </c>
      <c r="I113" s="22">
        <v>256761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2029026</v>
      </c>
      <c r="P113" s="22">
        <v>0</v>
      </c>
      <c r="Q113" s="22">
        <v>0</v>
      </c>
      <c r="R113" s="22">
        <v>0</v>
      </c>
      <c r="S113" s="22">
        <v>0</v>
      </c>
      <c r="T113" s="22">
        <v>1205296</v>
      </c>
      <c r="U113" s="22">
        <v>49845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919683</v>
      </c>
      <c r="AJ113" s="22">
        <v>259596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4788375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49247</v>
      </c>
      <c r="O114" s="22">
        <v>35656</v>
      </c>
      <c r="P114" s="22">
        <v>0</v>
      </c>
      <c r="Q114" s="22">
        <v>0</v>
      </c>
      <c r="R114" s="22">
        <v>0</v>
      </c>
      <c r="S114" s="22">
        <v>0</v>
      </c>
      <c r="T114" s="22">
        <v>1079148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81476</v>
      </c>
      <c r="AM114" s="22">
        <v>0</v>
      </c>
      <c r="AN114" s="22">
        <v>0</v>
      </c>
      <c r="AO114" s="22">
        <v>0</v>
      </c>
      <c r="AP114" s="22">
        <v>1245527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1391747</v>
      </c>
      <c r="G115" s="22">
        <v>0</v>
      </c>
      <c r="H115" s="22">
        <v>0</v>
      </c>
      <c r="I115" s="22">
        <v>45951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143718</v>
      </c>
      <c r="P115" s="22">
        <v>0</v>
      </c>
      <c r="Q115" s="22">
        <v>0</v>
      </c>
      <c r="R115" s="22">
        <v>4597</v>
      </c>
      <c r="S115" s="22">
        <v>0</v>
      </c>
      <c r="T115" s="22">
        <v>289103</v>
      </c>
      <c r="U115" s="22">
        <v>93880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246441</v>
      </c>
      <c r="AE115" s="22">
        <v>0</v>
      </c>
      <c r="AF115" s="22">
        <v>0</v>
      </c>
      <c r="AG115" s="22">
        <v>0</v>
      </c>
      <c r="AH115" s="22">
        <v>0</v>
      </c>
      <c r="AI115" s="22">
        <v>21776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2237213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37902</v>
      </c>
      <c r="G116" s="22">
        <v>0</v>
      </c>
      <c r="H116" s="22">
        <v>0</v>
      </c>
      <c r="I116" s="22">
        <v>7024</v>
      </c>
      <c r="J116" s="22">
        <v>0</v>
      </c>
      <c r="K116" s="22">
        <v>0</v>
      </c>
      <c r="L116" s="22">
        <v>0</v>
      </c>
      <c r="M116" s="22">
        <v>0</v>
      </c>
      <c r="N116" s="22">
        <v>267576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285524</v>
      </c>
      <c r="U116" s="22">
        <v>8864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10393</v>
      </c>
      <c r="AE116" s="22">
        <v>0</v>
      </c>
      <c r="AF116" s="22">
        <v>0</v>
      </c>
      <c r="AG116" s="22">
        <v>0</v>
      </c>
      <c r="AH116" s="22">
        <v>0</v>
      </c>
      <c r="AI116" s="22">
        <v>7796</v>
      </c>
      <c r="AJ116" s="22">
        <v>0</v>
      </c>
      <c r="AK116" s="22">
        <v>0</v>
      </c>
      <c r="AL116" s="22">
        <v>0</v>
      </c>
      <c r="AM116" s="22">
        <v>4750</v>
      </c>
      <c r="AN116" s="22">
        <v>0</v>
      </c>
      <c r="AO116" s="22">
        <v>0</v>
      </c>
      <c r="AP116" s="22">
        <v>629829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58231</v>
      </c>
      <c r="G117" s="22">
        <v>0</v>
      </c>
      <c r="H117" s="22">
        <v>74717</v>
      </c>
      <c r="I117" s="22">
        <v>9173</v>
      </c>
      <c r="J117" s="22">
        <v>0</v>
      </c>
      <c r="K117" s="22">
        <v>0</v>
      </c>
      <c r="L117" s="22">
        <v>0</v>
      </c>
      <c r="M117" s="22">
        <v>0</v>
      </c>
      <c r="N117" s="22">
        <v>185711</v>
      </c>
      <c r="O117" s="22">
        <v>3188831</v>
      </c>
      <c r="P117" s="22">
        <v>0</v>
      </c>
      <c r="Q117" s="22">
        <v>0</v>
      </c>
      <c r="R117" s="22">
        <v>0</v>
      </c>
      <c r="S117" s="22">
        <v>0</v>
      </c>
      <c r="T117" s="22">
        <v>1651743</v>
      </c>
      <c r="U117" s="22">
        <v>288471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1848622</v>
      </c>
      <c r="AJ117" s="22">
        <v>0</v>
      </c>
      <c r="AK117" s="22">
        <v>0</v>
      </c>
      <c r="AL117" s="22">
        <v>0</v>
      </c>
      <c r="AM117" s="22">
        <v>51384</v>
      </c>
      <c r="AN117" s="22">
        <v>0</v>
      </c>
      <c r="AO117" s="22">
        <v>0</v>
      </c>
      <c r="AP117" s="22">
        <v>7356883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366605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32411</v>
      </c>
      <c r="O118" s="22">
        <v>497169</v>
      </c>
      <c r="P118" s="22">
        <v>0</v>
      </c>
      <c r="Q118" s="22">
        <v>0</v>
      </c>
      <c r="R118" s="22">
        <v>0</v>
      </c>
      <c r="S118" s="22">
        <v>0</v>
      </c>
      <c r="T118" s="22">
        <v>8821</v>
      </c>
      <c r="U118" s="22">
        <v>1625626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47156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40780</v>
      </c>
      <c r="AP118" s="22">
        <v>2618568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60243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1614040</v>
      </c>
      <c r="P119" s="22">
        <v>0</v>
      </c>
      <c r="Q119" s="22">
        <v>0</v>
      </c>
      <c r="R119" s="22">
        <v>0</v>
      </c>
      <c r="S119" s="22">
        <v>0</v>
      </c>
      <c r="T119" s="22">
        <v>778074</v>
      </c>
      <c r="U119" s="22">
        <v>1199832</v>
      </c>
      <c r="V119" s="22">
        <v>93618</v>
      </c>
      <c r="W119" s="22">
        <v>0</v>
      </c>
      <c r="X119" s="22">
        <v>0</v>
      </c>
      <c r="Y119" s="22">
        <v>0</v>
      </c>
      <c r="Z119" s="22">
        <v>0</v>
      </c>
      <c r="AA119" s="22">
        <v>1755626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755681</v>
      </c>
      <c r="AJ119" s="22">
        <v>23123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6280237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14713</v>
      </c>
      <c r="G120" s="22">
        <v>0</v>
      </c>
      <c r="H120" s="22">
        <v>13600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547033</v>
      </c>
      <c r="O120" s="22">
        <v>604343</v>
      </c>
      <c r="P120" s="22">
        <v>0</v>
      </c>
      <c r="Q120" s="22">
        <v>0</v>
      </c>
      <c r="R120" s="22">
        <v>0</v>
      </c>
      <c r="S120" s="22">
        <v>0</v>
      </c>
      <c r="T120" s="22">
        <v>1279886</v>
      </c>
      <c r="U120" s="22">
        <v>9532580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317207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3388842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15698204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24758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266024</v>
      </c>
      <c r="P121" s="22">
        <v>0</v>
      </c>
      <c r="Q121" s="22">
        <v>0</v>
      </c>
      <c r="R121" s="22">
        <v>156698</v>
      </c>
      <c r="S121" s="22">
        <v>0</v>
      </c>
      <c r="T121" s="22">
        <v>0</v>
      </c>
      <c r="U121" s="22">
        <v>1137344</v>
      </c>
      <c r="V121" s="22">
        <v>218000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1802824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88621</v>
      </c>
      <c r="J122" s="22">
        <v>0</v>
      </c>
      <c r="K122" s="22">
        <v>0</v>
      </c>
      <c r="L122" s="22">
        <v>0</v>
      </c>
      <c r="M122" s="22">
        <v>0</v>
      </c>
      <c r="N122" s="22">
        <v>464090</v>
      </c>
      <c r="O122" s="22">
        <v>3017385</v>
      </c>
      <c r="P122" s="22">
        <v>0</v>
      </c>
      <c r="Q122" s="22">
        <v>0</v>
      </c>
      <c r="R122" s="22">
        <v>0</v>
      </c>
      <c r="S122" s="22">
        <v>0</v>
      </c>
      <c r="T122" s="22">
        <v>154075</v>
      </c>
      <c r="U122" s="22">
        <v>245565</v>
      </c>
      <c r="V122" s="22">
        <v>627315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86728</v>
      </c>
      <c r="AJ122" s="22">
        <v>0</v>
      </c>
      <c r="AK122" s="22">
        <v>0</v>
      </c>
      <c r="AL122" s="22">
        <v>12277</v>
      </c>
      <c r="AM122" s="22">
        <v>0</v>
      </c>
      <c r="AN122" s="22">
        <v>0</v>
      </c>
      <c r="AO122" s="22">
        <v>0</v>
      </c>
      <c r="AP122" s="22">
        <v>4696056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56128</v>
      </c>
      <c r="G123" s="22">
        <v>0</v>
      </c>
      <c r="H123" s="22">
        <v>0</v>
      </c>
      <c r="I123" s="22">
        <v>87710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111117</v>
      </c>
      <c r="P123" s="22">
        <v>0</v>
      </c>
      <c r="Q123" s="22">
        <v>0</v>
      </c>
      <c r="R123" s="22">
        <v>261250</v>
      </c>
      <c r="S123" s="22">
        <v>0</v>
      </c>
      <c r="T123" s="22">
        <v>227176</v>
      </c>
      <c r="U123" s="22">
        <v>20508</v>
      </c>
      <c r="V123" s="22">
        <v>45054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133729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57323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999995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4790</v>
      </c>
      <c r="F124" s="22">
        <v>5361</v>
      </c>
      <c r="G124" s="22">
        <v>0</v>
      </c>
      <c r="H124" s="22">
        <v>0</v>
      </c>
      <c r="I124" s="22">
        <v>13097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903331</v>
      </c>
      <c r="P124" s="22">
        <v>0</v>
      </c>
      <c r="Q124" s="22">
        <v>0</v>
      </c>
      <c r="R124" s="22">
        <v>0</v>
      </c>
      <c r="S124" s="22">
        <v>0</v>
      </c>
      <c r="T124" s="22">
        <v>1112781</v>
      </c>
      <c r="U124" s="22">
        <v>387718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53880</v>
      </c>
      <c r="AB124" s="22">
        <v>0</v>
      </c>
      <c r="AC124" s="22">
        <v>10500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1699136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4190594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124426</v>
      </c>
      <c r="O125" s="22">
        <v>284551</v>
      </c>
      <c r="P125" s="22">
        <v>0</v>
      </c>
      <c r="Q125" s="22">
        <v>70119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23363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502459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9690</v>
      </c>
      <c r="G126" s="22">
        <v>0</v>
      </c>
      <c r="H126" s="22">
        <v>0</v>
      </c>
      <c r="I126" s="22">
        <v>21954</v>
      </c>
      <c r="J126" s="22">
        <v>0</v>
      </c>
      <c r="K126" s="22">
        <v>119750</v>
      </c>
      <c r="L126" s="22">
        <v>0</v>
      </c>
      <c r="M126" s="22">
        <v>0</v>
      </c>
      <c r="N126" s="22">
        <v>0</v>
      </c>
      <c r="O126" s="22">
        <v>182297</v>
      </c>
      <c r="P126" s="22">
        <v>0</v>
      </c>
      <c r="Q126" s="22">
        <v>0</v>
      </c>
      <c r="R126" s="22">
        <v>0</v>
      </c>
      <c r="S126" s="22">
        <v>0</v>
      </c>
      <c r="T126" s="22">
        <v>21865</v>
      </c>
      <c r="U126" s="22">
        <v>4682072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3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215233</v>
      </c>
      <c r="AJ126" s="22">
        <v>0</v>
      </c>
      <c r="AK126" s="22">
        <v>0</v>
      </c>
      <c r="AL126" s="22">
        <v>0</v>
      </c>
      <c r="AM126" s="22">
        <v>0</v>
      </c>
      <c r="AN126" s="22">
        <v>210305</v>
      </c>
      <c r="AO126" s="22">
        <v>0</v>
      </c>
      <c r="AP126" s="22">
        <v>5463169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225506</v>
      </c>
      <c r="G127" s="22">
        <v>0</v>
      </c>
      <c r="H127" s="22">
        <v>0</v>
      </c>
      <c r="I127" s="22">
        <v>153874</v>
      </c>
      <c r="J127" s="22">
        <v>0</v>
      </c>
      <c r="K127" s="22">
        <v>0</v>
      </c>
      <c r="L127" s="22">
        <v>0</v>
      </c>
      <c r="M127" s="22">
        <v>0</v>
      </c>
      <c r="N127" s="22">
        <v>276290</v>
      </c>
      <c r="O127" s="22">
        <v>10780</v>
      </c>
      <c r="P127" s="22">
        <v>0</v>
      </c>
      <c r="Q127" s="22">
        <v>0</v>
      </c>
      <c r="R127" s="22">
        <v>0</v>
      </c>
      <c r="S127" s="22">
        <v>0</v>
      </c>
      <c r="T127" s="22">
        <v>188921</v>
      </c>
      <c r="U127" s="22">
        <v>1751097</v>
      </c>
      <c r="V127" s="22">
        <v>233075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502532</v>
      </c>
      <c r="AH127" s="22">
        <v>0</v>
      </c>
      <c r="AI127" s="22">
        <v>77465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238195</v>
      </c>
      <c r="AP127" s="22">
        <v>3657735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589204</v>
      </c>
      <c r="P128" s="22">
        <v>0</v>
      </c>
      <c r="Q128" s="22">
        <v>0</v>
      </c>
      <c r="R128" s="22">
        <v>0</v>
      </c>
      <c r="S128" s="22">
        <v>0</v>
      </c>
      <c r="T128" s="22">
        <v>486875</v>
      </c>
      <c r="U128" s="22">
        <v>1552710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45942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2674731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60423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1490134</v>
      </c>
      <c r="P129" s="22">
        <v>0</v>
      </c>
      <c r="Q129" s="22">
        <v>0</v>
      </c>
      <c r="R129" s="22">
        <v>0</v>
      </c>
      <c r="S129" s="22">
        <v>0</v>
      </c>
      <c r="T129" s="22">
        <v>217711</v>
      </c>
      <c r="U129" s="22">
        <v>72257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8504082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10344607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25368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28016</v>
      </c>
      <c r="U130" s="22">
        <v>94294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14679824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14827502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9500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68998</v>
      </c>
      <c r="P131" s="22">
        <v>0</v>
      </c>
      <c r="Q131" s="22">
        <v>0</v>
      </c>
      <c r="R131" s="22">
        <v>0</v>
      </c>
      <c r="S131" s="22">
        <v>0</v>
      </c>
      <c r="T131" s="22">
        <v>7060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85558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1623711</v>
      </c>
      <c r="J132" s="22">
        <v>9964</v>
      </c>
      <c r="K132" s="22">
        <v>0</v>
      </c>
      <c r="L132" s="22">
        <v>0</v>
      </c>
      <c r="M132" s="22">
        <v>0</v>
      </c>
      <c r="N132" s="22">
        <v>51898</v>
      </c>
      <c r="O132" s="22">
        <v>578</v>
      </c>
      <c r="P132" s="22">
        <v>0</v>
      </c>
      <c r="Q132" s="22">
        <v>0</v>
      </c>
      <c r="R132" s="22">
        <v>0</v>
      </c>
      <c r="S132" s="22">
        <v>0</v>
      </c>
      <c r="T132" s="22">
        <v>277668</v>
      </c>
      <c r="U132" s="22">
        <v>121611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156388</v>
      </c>
      <c r="AD132" s="22">
        <v>7582</v>
      </c>
      <c r="AE132" s="22">
        <v>0</v>
      </c>
      <c r="AF132" s="22">
        <v>0</v>
      </c>
      <c r="AG132" s="22">
        <v>0</v>
      </c>
      <c r="AH132" s="22">
        <v>0</v>
      </c>
      <c r="AI132" s="22">
        <v>1965501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4214901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347031</v>
      </c>
      <c r="J133" s="22">
        <v>0</v>
      </c>
      <c r="K133" s="22">
        <v>0</v>
      </c>
      <c r="L133" s="22">
        <v>0</v>
      </c>
      <c r="M133" s="22">
        <v>0</v>
      </c>
      <c r="N133" s="22">
        <v>5650</v>
      </c>
      <c r="O133" s="22">
        <v>38400</v>
      </c>
      <c r="P133" s="22">
        <v>0</v>
      </c>
      <c r="Q133" s="22">
        <v>0</v>
      </c>
      <c r="R133" s="22">
        <v>0</v>
      </c>
      <c r="S133" s="22">
        <v>0</v>
      </c>
      <c r="T133" s="22">
        <v>650881</v>
      </c>
      <c r="U133" s="22">
        <v>714403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11000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1767365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49290</v>
      </c>
      <c r="G134" s="22">
        <v>0</v>
      </c>
      <c r="H134" s="22">
        <v>0</v>
      </c>
      <c r="I134" s="22">
        <v>136578</v>
      </c>
      <c r="J134" s="22">
        <v>0</v>
      </c>
      <c r="K134" s="22">
        <v>0</v>
      </c>
      <c r="L134" s="22">
        <v>0</v>
      </c>
      <c r="M134" s="22">
        <v>0</v>
      </c>
      <c r="N134" s="22">
        <v>2919594</v>
      </c>
      <c r="O134" s="22">
        <v>834696</v>
      </c>
      <c r="P134" s="22">
        <v>87094</v>
      </c>
      <c r="Q134" s="22">
        <v>0</v>
      </c>
      <c r="R134" s="22">
        <v>0</v>
      </c>
      <c r="S134" s="22">
        <v>0</v>
      </c>
      <c r="T134" s="22">
        <v>1341477</v>
      </c>
      <c r="U134" s="22">
        <v>82976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123344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498916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6073965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45000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1462704</v>
      </c>
      <c r="P135" s="22">
        <v>0</v>
      </c>
      <c r="Q135" s="22">
        <v>0</v>
      </c>
      <c r="R135" s="22">
        <v>0</v>
      </c>
      <c r="S135" s="22">
        <v>0</v>
      </c>
      <c r="T135" s="22">
        <v>773045</v>
      </c>
      <c r="U135" s="22">
        <v>770822</v>
      </c>
      <c r="V135" s="22">
        <v>15268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255658</v>
      </c>
      <c r="AN135" s="22">
        <v>0</v>
      </c>
      <c r="AO135" s="22">
        <v>0</v>
      </c>
      <c r="AP135" s="22">
        <v>3322497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446043</v>
      </c>
      <c r="G136" s="22">
        <v>0</v>
      </c>
      <c r="H136" s="22">
        <v>0</v>
      </c>
      <c r="I136" s="22">
        <v>536488</v>
      </c>
      <c r="J136" s="22">
        <v>1338</v>
      </c>
      <c r="K136" s="22">
        <v>0</v>
      </c>
      <c r="L136" s="22">
        <v>0</v>
      </c>
      <c r="M136" s="22">
        <v>0</v>
      </c>
      <c r="N136" s="22">
        <v>282566</v>
      </c>
      <c r="O136" s="22">
        <v>8872794</v>
      </c>
      <c r="P136" s="22">
        <v>0</v>
      </c>
      <c r="Q136" s="22">
        <v>0</v>
      </c>
      <c r="R136" s="22">
        <v>260071</v>
      </c>
      <c r="S136" s="22">
        <v>0</v>
      </c>
      <c r="T136" s="22">
        <v>4069153</v>
      </c>
      <c r="U136" s="22">
        <v>1100942</v>
      </c>
      <c r="V136" s="22">
        <v>649075</v>
      </c>
      <c r="W136" s="22">
        <v>0</v>
      </c>
      <c r="X136" s="22">
        <v>174273</v>
      </c>
      <c r="Y136" s="22">
        <v>0</v>
      </c>
      <c r="Z136" s="22">
        <v>19045</v>
      </c>
      <c r="AA136" s="22">
        <v>0</v>
      </c>
      <c r="AB136" s="22">
        <v>0</v>
      </c>
      <c r="AC136" s="22">
        <v>0</v>
      </c>
      <c r="AD136" s="22">
        <v>0</v>
      </c>
      <c r="AE136" s="22">
        <v>344950</v>
      </c>
      <c r="AF136" s="22">
        <v>0</v>
      </c>
      <c r="AG136" s="22">
        <v>0</v>
      </c>
      <c r="AH136" s="22">
        <v>0</v>
      </c>
      <c r="AI136" s="22">
        <v>224885</v>
      </c>
      <c r="AJ136" s="22">
        <v>11133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16992756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19230</v>
      </c>
      <c r="G137" s="22">
        <v>0</v>
      </c>
      <c r="H137" s="22">
        <v>0</v>
      </c>
      <c r="I137" s="22">
        <v>252349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2322525</v>
      </c>
      <c r="P137" s="22">
        <v>0</v>
      </c>
      <c r="Q137" s="22">
        <v>0</v>
      </c>
      <c r="R137" s="22">
        <v>291164</v>
      </c>
      <c r="S137" s="22">
        <v>0</v>
      </c>
      <c r="T137" s="22">
        <v>7235484</v>
      </c>
      <c r="U137" s="22">
        <v>297045</v>
      </c>
      <c r="V137" s="22">
        <v>0</v>
      </c>
      <c r="W137" s="22">
        <v>77001</v>
      </c>
      <c r="X137" s="22">
        <v>4414</v>
      </c>
      <c r="Y137" s="22">
        <v>0</v>
      </c>
      <c r="Z137" s="22">
        <v>0</v>
      </c>
      <c r="AA137" s="22">
        <v>0</v>
      </c>
      <c r="AB137" s="22">
        <v>77625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3334426</v>
      </c>
      <c r="AJ137" s="22">
        <v>39971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13951234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1154246</v>
      </c>
      <c r="O138" s="22">
        <v>1252569</v>
      </c>
      <c r="P138" s="22">
        <v>0</v>
      </c>
      <c r="Q138" s="22">
        <v>0</v>
      </c>
      <c r="R138" s="22">
        <v>0</v>
      </c>
      <c r="S138" s="22">
        <v>0</v>
      </c>
      <c r="T138" s="22">
        <v>309487</v>
      </c>
      <c r="U138" s="22">
        <v>304525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367475</v>
      </c>
      <c r="AJ138" s="22">
        <v>3279922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6668224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79608</v>
      </c>
      <c r="O139" s="22">
        <v>183994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78907</v>
      </c>
      <c r="AJ139" s="22">
        <v>81795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424304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37481</v>
      </c>
      <c r="G140" s="22">
        <v>0</v>
      </c>
      <c r="H140" s="22">
        <v>0</v>
      </c>
      <c r="I140" s="22">
        <v>30648</v>
      </c>
      <c r="J140" s="22">
        <v>0</v>
      </c>
      <c r="K140" s="22">
        <v>0</v>
      </c>
      <c r="L140" s="22">
        <v>0</v>
      </c>
      <c r="M140" s="22">
        <v>0</v>
      </c>
      <c r="N140" s="22">
        <v>46510</v>
      </c>
      <c r="O140" s="22">
        <v>27136</v>
      </c>
      <c r="P140" s="22">
        <v>0</v>
      </c>
      <c r="Q140" s="22">
        <v>0</v>
      </c>
      <c r="R140" s="22">
        <v>0</v>
      </c>
      <c r="S140" s="22">
        <v>0</v>
      </c>
      <c r="T140" s="22">
        <v>11062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152837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23300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135300</v>
      </c>
      <c r="O141" s="22">
        <v>555266</v>
      </c>
      <c r="P141" s="22">
        <v>0</v>
      </c>
      <c r="Q141" s="22">
        <v>0</v>
      </c>
      <c r="R141" s="22">
        <v>0</v>
      </c>
      <c r="S141" s="22">
        <v>0</v>
      </c>
      <c r="T141" s="22">
        <v>1242572</v>
      </c>
      <c r="U141" s="22">
        <v>151549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176537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2284524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16571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8000</v>
      </c>
      <c r="O142" s="22">
        <v>591577</v>
      </c>
      <c r="P142" s="22">
        <v>0</v>
      </c>
      <c r="Q142" s="22">
        <v>0</v>
      </c>
      <c r="R142" s="22">
        <v>0</v>
      </c>
      <c r="S142" s="22">
        <v>0</v>
      </c>
      <c r="T142" s="22">
        <v>203736</v>
      </c>
      <c r="U142" s="22">
        <v>14335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150457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984676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57805</v>
      </c>
      <c r="O143" s="22">
        <v>25029</v>
      </c>
      <c r="P143" s="22">
        <v>0</v>
      </c>
      <c r="Q143" s="22">
        <v>0</v>
      </c>
      <c r="R143" s="22">
        <v>164879</v>
      </c>
      <c r="S143" s="22">
        <v>0</v>
      </c>
      <c r="T143" s="22">
        <v>720366</v>
      </c>
      <c r="U143" s="22">
        <v>698923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93062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1760064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604844</v>
      </c>
      <c r="J144" s="22">
        <v>0</v>
      </c>
      <c r="K144" s="22">
        <v>0</v>
      </c>
      <c r="L144" s="22">
        <v>0</v>
      </c>
      <c r="M144" s="22">
        <v>0</v>
      </c>
      <c r="N144" s="22">
        <v>72658</v>
      </c>
      <c r="O144" s="22">
        <v>409431</v>
      </c>
      <c r="P144" s="22">
        <v>0</v>
      </c>
      <c r="Q144" s="22">
        <v>0</v>
      </c>
      <c r="R144" s="22">
        <v>0</v>
      </c>
      <c r="S144" s="22">
        <v>0</v>
      </c>
      <c r="T144" s="22">
        <v>920598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435242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2442773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9125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6299</v>
      </c>
      <c r="M145" s="22">
        <v>0</v>
      </c>
      <c r="N145" s="22">
        <v>0</v>
      </c>
      <c r="O145" s="22">
        <v>93075</v>
      </c>
      <c r="P145" s="22">
        <v>0</v>
      </c>
      <c r="Q145" s="22">
        <v>0</v>
      </c>
      <c r="R145" s="22">
        <v>0</v>
      </c>
      <c r="S145" s="22">
        <v>0</v>
      </c>
      <c r="T145" s="22">
        <v>1965965</v>
      </c>
      <c r="U145" s="22">
        <v>982996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3226518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6283978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69790</v>
      </c>
      <c r="P146" s="22">
        <v>0</v>
      </c>
      <c r="Q146" s="22">
        <v>0</v>
      </c>
      <c r="R146" s="22">
        <v>0</v>
      </c>
      <c r="S146" s="22">
        <v>0</v>
      </c>
      <c r="T146" s="22">
        <v>143026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250738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463554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15396</v>
      </c>
      <c r="J147" s="22">
        <v>0</v>
      </c>
      <c r="K147" s="22">
        <v>0</v>
      </c>
      <c r="L147" s="22">
        <v>0</v>
      </c>
      <c r="M147" s="22">
        <v>0</v>
      </c>
      <c r="N147" s="22">
        <v>259110</v>
      </c>
      <c r="O147" s="22">
        <v>368154</v>
      </c>
      <c r="P147" s="22">
        <v>0</v>
      </c>
      <c r="Q147" s="22">
        <v>0</v>
      </c>
      <c r="R147" s="22">
        <v>0</v>
      </c>
      <c r="S147" s="22">
        <v>0</v>
      </c>
      <c r="T147" s="22">
        <v>14075</v>
      </c>
      <c r="U147" s="22">
        <v>26107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186011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868853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243433</v>
      </c>
      <c r="O148" s="22">
        <v>151632</v>
      </c>
      <c r="P148" s="22">
        <v>0</v>
      </c>
      <c r="Q148" s="22">
        <v>0</v>
      </c>
      <c r="R148" s="22">
        <v>0</v>
      </c>
      <c r="S148" s="22">
        <v>0</v>
      </c>
      <c r="T148" s="22">
        <v>57000</v>
      </c>
      <c r="U148" s="22">
        <v>93765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4396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550226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258764</v>
      </c>
      <c r="G149" s="22">
        <v>0</v>
      </c>
      <c r="H149" s="22">
        <v>0</v>
      </c>
      <c r="I149" s="22">
        <v>1152144</v>
      </c>
      <c r="J149" s="22">
        <v>0</v>
      </c>
      <c r="K149" s="22">
        <v>0</v>
      </c>
      <c r="L149" s="22">
        <v>27172</v>
      </c>
      <c r="M149" s="22">
        <v>0</v>
      </c>
      <c r="N149" s="22">
        <v>0</v>
      </c>
      <c r="O149" s="22">
        <v>1544769</v>
      </c>
      <c r="P149" s="22">
        <v>0</v>
      </c>
      <c r="Q149" s="22">
        <v>0</v>
      </c>
      <c r="R149" s="22">
        <v>162863</v>
      </c>
      <c r="S149" s="22">
        <v>0</v>
      </c>
      <c r="T149" s="22">
        <v>420001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104247</v>
      </c>
      <c r="AJ149" s="22">
        <v>7789227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11459187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133097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1055603</v>
      </c>
      <c r="P150" s="22">
        <v>0</v>
      </c>
      <c r="Q150" s="22">
        <v>0</v>
      </c>
      <c r="R150" s="22">
        <v>0</v>
      </c>
      <c r="S150" s="22">
        <v>0</v>
      </c>
      <c r="T150" s="22">
        <v>46311</v>
      </c>
      <c r="U150" s="22">
        <v>263439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4760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1503210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93972</v>
      </c>
      <c r="G151" s="22">
        <v>0</v>
      </c>
      <c r="H151" s="22">
        <v>0</v>
      </c>
      <c r="I151" s="22">
        <v>77405</v>
      </c>
      <c r="J151" s="22">
        <v>0</v>
      </c>
      <c r="K151" s="22">
        <v>0</v>
      </c>
      <c r="L151" s="22">
        <v>0</v>
      </c>
      <c r="M151" s="22">
        <v>0</v>
      </c>
      <c r="N151" s="22">
        <v>15450</v>
      </c>
      <c r="O151" s="22">
        <v>833491</v>
      </c>
      <c r="P151" s="22">
        <v>0</v>
      </c>
      <c r="Q151" s="22">
        <v>0</v>
      </c>
      <c r="R151" s="22">
        <v>0</v>
      </c>
      <c r="S151" s="22">
        <v>0</v>
      </c>
      <c r="T151" s="22">
        <v>666988</v>
      </c>
      <c r="U151" s="22">
        <v>0</v>
      </c>
      <c r="V151" s="22">
        <v>854097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12288</v>
      </c>
      <c r="AE151" s="22">
        <v>0</v>
      </c>
      <c r="AF151" s="22">
        <v>0</v>
      </c>
      <c r="AG151" s="22">
        <v>0</v>
      </c>
      <c r="AH151" s="22">
        <v>0</v>
      </c>
      <c r="AI151" s="22">
        <v>575487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3129178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47183</v>
      </c>
      <c r="G152" s="22">
        <v>0</v>
      </c>
      <c r="H152" s="22">
        <v>0</v>
      </c>
      <c r="I152" s="22">
        <v>7655</v>
      </c>
      <c r="J152" s="22">
        <v>0</v>
      </c>
      <c r="K152" s="22">
        <v>0</v>
      </c>
      <c r="L152" s="22">
        <v>44669</v>
      </c>
      <c r="M152" s="22">
        <v>0</v>
      </c>
      <c r="N152" s="22">
        <v>41062</v>
      </c>
      <c r="O152" s="22">
        <v>18316645</v>
      </c>
      <c r="P152" s="22">
        <v>0</v>
      </c>
      <c r="Q152" s="22">
        <v>0</v>
      </c>
      <c r="R152" s="22">
        <v>2853750</v>
      </c>
      <c r="S152" s="22">
        <v>0</v>
      </c>
      <c r="T152" s="22">
        <v>2592309</v>
      </c>
      <c r="U152" s="22">
        <v>2400614</v>
      </c>
      <c r="V152" s="22">
        <v>69605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2489088</v>
      </c>
      <c r="AJ152" s="22">
        <v>940625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29803205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37389</v>
      </c>
      <c r="G153" s="22">
        <v>0</v>
      </c>
      <c r="H153" s="22">
        <v>0</v>
      </c>
      <c r="I153" s="22">
        <v>1380692</v>
      </c>
      <c r="J153" s="22">
        <v>0</v>
      </c>
      <c r="K153" s="22">
        <v>0</v>
      </c>
      <c r="L153" s="22">
        <v>40349</v>
      </c>
      <c r="M153" s="22">
        <v>0</v>
      </c>
      <c r="N153" s="22">
        <v>0</v>
      </c>
      <c r="O153" s="22">
        <v>1138587</v>
      </c>
      <c r="P153" s="22">
        <v>0</v>
      </c>
      <c r="Q153" s="22">
        <v>0</v>
      </c>
      <c r="R153" s="22">
        <v>155439</v>
      </c>
      <c r="S153" s="22">
        <v>0</v>
      </c>
      <c r="T153" s="22">
        <v>1088991</v>
      </c>
      <c r="U153" s="22">
        <v>293759</v>
      </c>
      <c r="V153" s="22">
        <v>0</v>
      </c>
      <c r="W153" s="22">
        <v>0</v>
      </c>
      <c r="X153" s="22">
        <v>0</v>
      </c>
      <c r="Y153" s="22">
        <v>0</v>
      </c>
      <c r="Z153" s="22">
        <v>11900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1659768</v>
      </c>
      <c r="AJ153" s="22">
        <v>2614274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8421148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62687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188037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1066287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37980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1354991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36755</v>
      </c>
      <c r="G155" s="22">
        <v>0</v>
      </c>
      <c r="H155" s="22">
        <v>0</v>
      </c>
      <c r="I155" s="22">
        <v>41315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971417</v>
      </c>
      <c r="P155" s="22">
        <v>469848</v>
      </c>
      <c r="Q155" s="22">
        <v>0</v>
      </c>
      <c r="R155" s="22">
        <v>0</v>
      </c>
      <c r="S155" s="22">
        <v>0</v>
      </c>
      <c r="T155" s="22">
        <v>22335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170377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1712047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73818</v>
      </c>
      <c r="G156" s="22">
        <v>0</v>
      </c>
      <c r="H156" s="22">
        <v>0</v>
      </c>
      <c r="I156" s="22">
        <v>51163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438082</v>
      </c>
      <c r="P156" s="22">
        <v>8286</v>
      </c>
      <c r="Q156" s="22">
        <v>0</v>
      </c>
      <c r="R156" s="22">
        <v>0</v>
      </c>
      <c r="S156" s="22">
        <v>0</v>
      </c>
      <c r="T156" s="22">
        <v>2156517</v>
      </c>
      <c r="U156" s="22">
        <v>25190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38000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512934</v>
      </c>
      <c r="AJ156" s="22">
        <v>655502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3959492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259935</v>
      </c>
      <c r="G157" s="22">
        <v>0</v>
      </c>
      <c r="H157" s="22">
        <v>0</v>
      </c>
      <c r="I157" s="22">
        <v>46928</v>
      </c>
      <c r="J157" s="22">
        <v>0</v>
      </c>
      <c r="K157" s="22">
        <v>0</v>
      </c>
      <c r="L157" s="22">
        <v>4681</v>
      </c>
      <c r="M157" s="22">
        <v>0</v>
      </c>
      <c r="N157" s="22">
        <v>0</v>
      </c>
      <c r="O157" s="22">
        <v>636639</v>
      </c>
      <c r="P157" s="22">
        <v>0</v>
      </c>
      <c r="Q157" s="22">
        <v>0</v>
      </c>
      <c r="R157" s="22">
        <v>0</v>
      </c>
      <c r="S157" s="22">
        <v>0</v>
      </c>
      <c r="T157" s="22">
        <v>89947</v>
      </c>
      <c r="U157" s="22">
        <v>268060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6307347</v>
      </c>
      <c r="AJ157" s="22">
        <v>2391094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10004631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29679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7950</v>
      </c>
      <c r="P158" s="22">
        <v>0</v>
      </c>
      <c r="Q158" s="22">
        <v>0</v>
      </c>
      <c r="R158" s="22">
        <v>0</v>
      </c>
      <c r="S158" s="22">
        <v>0</v>
      </c>
      <c r="T158" s="22">
        <v>2095316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1469044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3601989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109398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23514</v>
      </c>
      <c r="O159" s="22">
        <v>421959</v>
      </c>
      <c r="P159" s="22">
        <v>0</v>
      </c>
      <c r="Q159" s="22">
        <v>0</v>
      </c>
      <c r="R159" s="22">
        <v>0</v>
      </c>
      <c r="S159" s="22">
        <v>0</v>
      </c>
      <c r="T159" s="22">
        <v>343692</v>
      </c>
      <c r="U159" s="22">
        <v>12370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108920</v>
      </c>
      <c r="AI159" s="22">
        <v>182370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1202223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38095</v>
      </c>
      <c r="J160" s="22">
        <v>0</v>
      </c>
      <c r="K160" s="22">
        <v>0</v>
      </c>
      <c r="L160" s="22">
        <v>0</v>
      </c>
      <c r="M160" s="22">
        <v>0</v>
      </c>
      <c r="N160" s="22">
        <v>387428</v>
      </c>
      <c r="O160" s="22">
        <v>3303499</v>
      </c>
      <c r="P160" s="22">
        <v>0</v>
      </c>
      <c r="Q160" s="22">
        <v>0</v>
      </c>
      <c r="R160" s="22">
        <v>263564</v>
      </c>
      <c r="S160" s="22">
        <v>0</v>
      </c>
      <c r="T160" s="22">
        <v>106917</v>
      </c>
      <c r="U160" s="22">
        <v>860536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94390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1159535</v>
      </c>
      <c r="AJ160" s="22">
        <v>135273</v>
      </c>
      <c r="AK160" s="22">
        <v>0</v>
      </c>
      <c r="AL160" s="22">
        <v>0</v>
      </c>
      <c r="AM160" s="22">
        <v>0</v>
      </c>
      <c r="AN160" s="22">
        <v>66580</v>
      </c>
      <c r="AO160" s="22">
        <v>0</v>
      </c>
      <c r="AP160" s="22">
        <v>6415817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44950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689633</v>
      </c>
      <c r="P161" s="22">
        <v>0</v>
      </c>
      <c r="Q161" s="22">
        <v>0</v>
      </c>
      <c r="R161" s="22">
        <v>0</v>
      </c>
      <c r="S161" s="22">
        <v>0</v>
      </c>
      <c r="T161" s="22">
        <v>51769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10627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821899</v>
      </c>
      <c r="AJ161" s="22">
        <v>10000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1628878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18041</v>
      </c>
      <c r="J162" s="22">
        <v>0</v>
      </c>
      <c r="K162" s="22">
        <v>0</v>
      </c>
      <c r="L162" s="22">
        <v>51761</v>
      </c>
      <c r="M162" s="22">
        <v>0</v>
      </c>
      <c r="N162" s="22">
        <v>25585</v>
      </c>
      <c r="O162" s="22">
        <v>0</v>
      </c>
      <c r="P162" s="22">
        <v>49522</v>
      </c>
      <c r="Q162" s="22">
        <v>0</v>
      </c>
      <c r="R162" s="22">
        <v>0</v>
      </c>
      <c r="S162" s="22">
        <v>0</v>
      </c>
      <c r="T162" s="22">
        <v>360538</v>
      </c>
      <c r="U162" s="22">
        <v>360538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23761</v>
      </c>
      <c r="AF162" s="22">
        <v>0</v>
      </c>
      <c r="AG162" s="22">
        <v>0</v>
      </c>
      <c r="AH162" s="22">
        <v>0</v>
      </c>
      <c r="AI162" s="22">
        <v>2642</v>
      </c>
      <c r="AJ162" s="22">
        <v>0</v>
      </c>
      <c r="AK162" s="22">
        <v>0</v>
      </c>
      <c r="AL162" s="22">
        <v>0</v>
      </c>
      <c r="AM162" s="22">
        <v>1139</v>
      </c>
      <c r="AN162" s="22">
        <v>0</v>
      </c>
      <c r="AO162" s="22">
        <v>0</v>
      </c>
      <c r="AP162" s="22">
        <v>893527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39250</v>
      </c>
      <c r="J163" s="22">
        <v>0</v>
      </c>
      <c r="K163" s="22">
        <v>0</v>
      </c>
      <c r="L163" s="22">
        <v>0</v>
      </c>
      <c r="M163" s="22">
        <v>0</v>
      </c>
      <c r="N163" s="22">
        <v>56051</v>
      </c>
      <c r="O163" s="22">
        <v>262249</v>
      </c>
      <c r="P163" s="22">
        <v>0</v>
      </c>
      <c r="Q163" s="22">
        <v>0</v>
      </c>
      <c r="R163" s="22">
        <v>0</v>
      </c>
      <c r="S163" s="22">
        <v>0</v>
      </c>
      <c r="T163" s="22">
        <v>5634193</v>
      </c>
      <c r="U163" s="22">
        <v>561806</v>
      </c>
      <c r="V163" s="22">
        <v>386293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379251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7319093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173414</v>
      </c>
      <c r="G164" s="22">
        <v>0</v>
      </c>
      <c r="H164" s="22">
        <v>1563344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73435</v>
      </c>
      <c r="O164" s="22">
        <v>723775</v>
      </c>
      <c r="P164" s="22">
        <v>0</v>
      </c>
      <c r="Q164" s="22">
        <v>0</v>
      </c>
      <c r="R164" s="22">
        <v>35911</v>
      </c>
      <c r="S164" s="22">
        <v>0</v>
      </c>
      <c r="T164" s="22">
        <v>7203</v>
      </c>
      <c r="U164" s="22">
        <v>14835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29385</v>
      </c>
      <c r="AE164" s="22">
        <v>0</v>
      </c>
      <c r="AF164" s="22">
        <v>0</v>
      </c>
      <c r="AG164" s="22">
        <v>0</v>
      </c>
      <c r="AH164" s="22">
        <v>0</v>
      </c>
      <c r="AI164" s="22">
        <v>335366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2956668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25728</v>
      </c>
      <c r="M165" s="22">
        <v>0</v>
      </c>
      <c r="N165" s="22">
        <v>0</v>
      </c>
      <c r="O165" s="22">
        <v>170539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1939088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1148521</v>
      </c>
      <c r="AJ165" s="22">
        <v>0</v>
      </c>
      <c r="AK165" s="22">
        <v>0</v>
      </c>
      <c r="AL165" s="22">
        <v>0</v>
      </c>
      <c r="AM165" s="22">
        <v>6222</v>
      </c>
      <c r="AN165" s="22">
        <v>0</v>
      </c>
      <c r="AO165" s="22">
        <v>0</v>
      </c>
      <c r="AP165" s="22">
        <v>3290098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183861</v>
      </c>
      <c r="G166" s="22">
        <v>0</v>
      </c>
      <c r="H166" s="22">
        <v>0</v>
      </c>
      <c r="I166" s="22">
        <v>12306</v>
      </c>
      <c r="J166" s="22">
        <v>0</v>
      </c>
      <c r="K166" s="22">
        <v>0</v>
      </c>
      <c r="L166" s="22">
        <v>0</v>
      </c>
      <c r="M166" s="22">
        <v>0</v>
      </c>
      <c r="N166" s="22">
        <v>8106</v>
      </c>
      <c r="O166" s="22">
        <v>587364</v>
      </c>
      <c r="P166" s="22">
        <v>0</v>
      </c>
      <c r="Q166" s="22">
        <v>0</v>
      </c>
      <c r="R166" s="22">
        <v>37562</v>
      </c>
      <c r="S166" s="22">
        <v>0</v>
      </c>
      <c r="T166" s="22">
        <v>2946762</v>
      </c>
      <c r="U166" s="22">
        <v>138758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2598473</v>
      </c>
      <c r="AJ166" s="22">
        <v>12900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6526092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1361306</v>
      </c>
      <c r="G167" s="22">
        <v>0</v>
      </c>
      <c r="H167" s="22">
        <v>0</v>
      </c>
      <c r="I167" s="22">
        <v>10750</v>
      </c>
      <c r="J167" s="22">
        <v>0</v>
      </c>
      <c r="K167" s="22">
        <v>0</v>
      </c>
      <c r="L167" s="22">
        <v>0</v>
      </c>
      <c r="M167" s="22">
        <v>0</v>
      </c>
      <c r="N167" s="22">
        <v>852232</v>
      </c>
      <c r="O167" s="22">
        <v>501554</v>
      </c>
      <c r="P167" s="22">
        <v>0</v>
      </c>
      <c r="Q167" s="22">
        <v>0</v>
      </c>
      <c r="R167" s="22">
        <v>0</v>
      </c>
      <c r="S167" s="22">
        <v>0</v>
      </c>
      <c r="T167" s="22">
        <v>2072548</v>
      </c>
      <c r="U167" s="22">
        <v>24624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13008</v>
      </c>
      <c r="AE167" s="22">
        <v>0</v>
      </c>
      <c r="AF167" s="22">
        <v>0</v>
      </c>
      <c r="AG167" s="22">
        <v>0</v>
      </c>
      <c r="AH167" s="22">
        <v>0</v>
      </c>
      <c r="AI167" s="22">
        <v>353727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5189749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1855523</v>
      </c>
      <c r="P168" s="22">
        <v>0</v>
      </c>
      <c r="Q168" s="22">
        <v>0</v>
      </c>
      <c r="R168" s="22">
        <v>0</v>
      </c>
      <c r="S168" s="22">
        <v>0</v>
      </c>
      <c r="T168" s="22">
        <v>11413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1866936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518861</v>
      </c>
      <c r="P169" s="22">
        <v>0</v>
      </c>
      <c r="Q169" s="22">
        <v>0</v>
      </c>
      <c r="R169" s="22">
        <v>0</v>
      </c>
      <c r="S169" s="22">
        <v>226467</v>
      </c>
      <c r="T169" s="22">
        <v>0</v>
      </c>
      <c r="U169" s="22">
        <v>7417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1622404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2375149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896766</v>
      </c>
      <c r="G170" s="22">
        <v>0</v>
      </c>
      <c r="H170" s="22">
        <v>0</v>
      </c>
      <c r="I170" s="22">
        <v>1176801</v>
      </c>
      <c r="J170" s="22">
        <v>0</v>
      </c>
      <c r="K170" s="22">
        <v>0</v>
      </c>
      <c r="L170" s="22">
        <v>13931</v>
      </c>
      <c r="M170" s="22">
        <v>0</v>
      </c>
      <c r="N170" s="22">
        <v>125942</v>
      </c>
      <c r="O170" s="22">
        <v>2273730</v>
      </c>
      <c r="P170" s="22">
        <v>0</v>
      </c>
      <c r="Q170" s="22">
        <v>0</v>
      </c>
      <c r="R170" s="22">
        <v>0</v>
      </c>
      <c r="S170" s="22">
        <v>0</v>
      </c>
      <c r="T170" s="22">
        <v>8152900</v>
      </c>
      <c r="U170" s="22">
        <v>694258</v>
      </c>
      <c r="V170" s="22">
        <v>136443</v>
      </c>
      <c r="W170" s="22">
        <v>0</v>
      </c>
      <c r="X170" s="22">
        <v>0</v>
      </c>
      <c r="Y170" s="22">
        <v>0</v>
      </c>
      <c r="Z170" s="22">
        <v>8768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6775711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20255250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2665</v>
      </c>
      <c r="G171" s="22">
        <v>0</v>
      </c>
      <c r="H171" s="22">
        <v>0</v>
      </c>
      <c r="I171" s="22">
        <v>20369</v>
      </c>
      <c r="J171" s="22">
        <v>21708</v>
      </c>
      <c r="K171" s="22">
        <v>0</v>
      </c>
      <c r="L171" s="22">
        <v>0</v>
      </c>
      <c r="M171" s="22">
        <v>0</v>
      </c>
      <c r="N171" s="22">
        <v>44675</v>
      </c>
      <c r="O171" s="22">
        <v>90129</v>
      </c>
      <c r="P171" s="22">
        <v>0</v>
      </c>
      <c r="Q171" s="22">
        <v>0</v>
      </c>
      <c r="R171" s="22">
        <v>0</v>
      </c>
      <c r="S171" s="22">
        <v>0</v>
      </c>
      <c r="T171" s="22">
        <v>27500</v>
      </c>
      <c r="U171" s="22">
        <v>0</v>
      </c>
      <c r="V171" s="22">
        <v>40611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39267</v>
      </c>
      <c r="AN171" s="22">
        <v>0</v>
      </c>
      <c r="AO171" s="22">
        <v>0</v>
      </c>
      <c r="AP171" s="22">
        <v>286924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1124774</v>
      </c>
      <c r="P172" s="22">
        <v>0</v>
      </c>
      <c r="Q172" s="22">
        <v>0</v>
      </c>
      <c r="R172" s="22">
        <v>0</v>
      </c>
      <c r="S172" s="22">
        <v>0</v>
      </c>
      <c r="T172" s="22">
        <v>610960</v>
      </c>
      <c r="U172" s="22">
        <v>7372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1743106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18119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4581152</v>
      </c>
      <c r="P173" s="22">
        <v>37464</v>
      </c>
      <c r="Q173" s="22">
        <v>102396</v>
      </c>
      <c r="R173" s="22">
        <v>197538</v>
      </c>
      <c r="S173" s="22">
        <v>0</v>
      </c>
      <c r="T173" s="22">
        <v>756905</v>
      </c>
      <c r="U173" s="22">
        <v>701690</v>
      </c>
      <c r="V173" s="22">
        <v>93030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1811321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8299615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478028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36569</v>
      </c>
      <c r="P174" s="22">
        <v>0</v>
      </c>
      <c r="Q174" s="22">
        <v>0</v>
      </c>
      <c r="R174" s="22">
        <v>0</v>
      </c>
      <c r="S174" s="22">
        <v>0</v>
      </c>
      <c r="T174" s="22">
        <v>55704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5955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576256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90653</v>
      </c>
      <c r="G175" s="22">
        <v>0</v>
      </c>
      <c r="H175" s="22">
        <v>0</v>
      </c>
      <c r="I175" s="22">
        <v>394886</v>
      </c>
      <c r="J175" s="22">
        <v>0</v>
      </c>
      <c r="K175" s="22">
        <v>0</v>
      </c>
      <c r="L175" s="22">
        <v>0</v>
      </c>
      <c r="M175" s="22">
        <v>0</v>
      </c>
      <c r="N175" s="22">
        <v>395614</v>
      </c>
      <c r="O175" s="22">
        <v>807359</v>
      </c>
      <c r="P175" s="22">
        <v>0</v>
      </c>
      <c r="Q175" s="22">
        <v>0</v>
      </c>
      <c r="R175" s="22">
        <v>0</v>
      </c>
      <c r="S175" s="22">
        <v>0</v>
      </c>
      <c r="T175" s="22">
        <v>8735722</v>
      </c>
      <c r="U175" s="22">
        <v>1555791</v>
      </c>
      <c r="V175" s="22">
        <v>0</v>
      </c>
      <c r="W175" s="22">
        <v>0</v>
      </c>
      <c r="X175" s="22">
        <v>0</v>
      </c>
      <c r="Y175" s="22">
        <v>0</v>
      </c>
      <c r="Z175" s="22">
        <v>14050</v>
      </c>
      <c r="AA175" s="22">
        <v>0</v>
      </c>
      <c r="AB175" s="22">
        <v>0</v>
      </c>
      <c r="AC175" s="22">
        <v>0</v>
      </c>
      <c r="AD175" s="22">
        <v>0</v>
      </c>
      <c r="AE175" s="22">
        <v>306586</v>
      </c>
      <c r="AF175" s="22">
        <v>0</v>
      </c>
      <c r="AG175" s="22">
        <v>0</v>
      </c>
      <c r="AH175" s="22">
        <v>0</v>
      </c>
      <c r="AI175" s="22">
        <v>120794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12421455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40168</v>
      </c>
      <c r="G176" s="22">
        <v>0</v>
      </c>
      <c r="H176" s="22">
        <v>14706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281842</v>
      </c>
      <c r="O176" s="22">
        <v>1572566</v>
      </c>
      <c r="P176" s="22">
        <v>0</v>
      </c>
      <c r="Q176" s="22">
        <v>0</v>
      </c>
      <c r="R176" s="22">
        <v>125581</v>
      </c>
      <c r="S176" s="22">
        <v>71384</v>
      </c>
      <c r="T176" s="22">
        <v>425312</v>
      </c>
      <c r="U176" s="22">
        <v>5868256</v>
      </c>
      <c r="V176" s="22">
        <v>6000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1024757</v>
      </c>
      <c r="AJ176" s="22">
        <v>138519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9569091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795820</v>
      </c>
      <c r="G177" s="22">
        <v>0</v>
      </c>
      <c r="H177" s="22">
        <v>0</v>
      </c>
      <c r="I177" s="22">
        <v>699300</v>
      </c>
      <c r="J177" s="22">
        <v>0</v>
      </c>
      <c r="K177" s="22">
        <v>0</v>
      </c>
      <c r="L177" s="22">
        <v>0</v>
      </c>
      <c r="M177" s="22">
        <v>0</v>
      </c>
      <c r="N177" s="22">
        <v>214957</v>
      </c>
      <c r="O177" s="22">
        <v>936923</v>
      </c>
      <c r="P177" s="22">
        <v>0</v>
      </c>
      <c r="Q177" s="22">
        <v>0</v>
      </c>
      <c r="R177" s="22">
        <v>123328</v>
      </c>
      <c r="S177" s="22">
        <v>0</v>
      </c>
      <c r="T177" s="22">
        <v>1925599</v>
      </c>
      <c r="U177" s="22">
        <v>8523177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2405475</v>
      </c>
      <c r="AJ177" s="22">
        <v>0</v>
      </c>
      <c r="AK177" s="22">
        <v>0</v>
      </c>
      <c r="AL177" s="22">
        <v>13755</v>
      </c>
      <c r="AM177" s="22">
        <v>0</v>
      </c>
      <c r="AN177" s="22">
        <v>0</v>
      </c>
      <c r="AO177" s="22">
        <v>0</v>
      </c>
      <c r="AP177" s="22">
        <v>15638334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76034</v>
      </c>
      <c r="G178" s="22">
        <v>0</v>
      </c>
      <c r="H178" s="22">
        <v>0</v>
      </c>
      <c r="I178" s="22">
        <v>166915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1250141</v>
      </c>
      <c r="P178" s="22">
        <v>0</v>
      </c>
      <c r="Q178" s="22">
        <v>0</v>
      </c>
      <c r="R178" s="22">
        <v>0</v>
      </c>
      <c r="S178" s="22">
        <v>0</v>
      </c>
      <c r="T178" s="22">
        <v>6517764</v>
      </c>
      <c r="U178" s="22">
        <v>1249900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390103</v>
      </c>
      <c r="AJ178" s="22">
        <v>0</v>
      </c>
      <c r="AK178" s="22">
        <v>0</v>
      </c>
      <c r="AL178" s="22">
        <v>0</v>
      </c>
      <c r="AM178" s="22">
        <v>18461</v>
      </c>
      <c r="AN178" s="22">
        <v>0</v>
      </c>
      <c r="AO178" s="22">
        <v>0</v>
      </c>
      <c r="AP178" s="22">
        <v>9669318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15100</v>
      </c>
      <c r="O179" s="22">
        <v>34198</v>
      </c>
      <c r="P179" s="22">
        <v>0</v>
      </c>
      <c r="Q179" s="22">
        <v>0</v>
      </c>
      <c r="R179" s="22">
        <v>0</v>
      </c>
      <c r="S179" s="22">
        <v>0</v>
      </c>
      <c r="T179" s="22">
        <v>84272</v>
      </c>
      <c r="U179" s="22">
        <v>12614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247229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393413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208995</v>
      </c>
      <c r="G180" s="22">
        <v>0</v>
      </c>
      <c r="H180" s="22">
        <v>2328784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448966</v>
      </c>
      <c r="O180" s="22">
        <v>2775949</v>
      </c>
      <c r="P180" s="22">
        <v>0</v>
      </c>
      <c r="Q180" s="22">
        <v>0</v>
      </c>
      <c r="R180" s="22">
        <v>2309874</v>
      </c>
      <c r="S180" s="22">
        <v>0</v>
      </c>
      <c r="T180" s="22">
        <v>2390201</v>
      </c>
      <c r="U180" s="22">
        <v>407723</v>
      </c>
      <c r="V180" s="22">
        <v>27207</v>
      </c>
      <c r="W180" s="22">
        <v>0</v>
      </c>
      <c r="X180" s="22">
        <v>0</v>
      </c>
      <c r="Y180" s="22">
        <v>11000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596507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11505206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75720</v>
      </c>
      <c r="G181" s="22">
        <v>0</v>
      </c>
      <c r="H181" s="22">
        <v>55864</v>
      </c>
      <c r="I181" s="22">
        <v>52756</v>
      </c>
      <c r="J181" s="22">
        <v>0</v>
      </c>
      <c r="K181" s="22">
        <v>86925</v>
      </c>
      <c r="L181" s="22">
        <v>0</v>
      </c>
      <c r="M181" s="22">
        <v>0</v>
      </c>
      <c r="N181" s="22">
        <v>0</v>
      </c>
      <c r="O181" s="22">
        <v>362140</v>
      </c>
      <c r="P181" s="22">
        <v>0</v>
      </c>
      <c r="Q181" s="22">
        <v>0</v>
      </c>
      <c r="R181" s="22">
        <v>5567378</v>
      </c>
      <c r="S181" s="22">
        <v>0</v>
      </c>
      <c r="T181" s="22">
        <v>387893</v>
      </c>
      <c r="U181" s="22">
        <v>0</v>
      </c>
      <c r="V181" s="22">
        <v>7600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133338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6729614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13632</v>
      </c>
      <c r="F182" s="22">
        <v>0</v>
      </c>
      <c r="G182" s="22">
        <v>0</v>
      </c>
      <c r="H182" s="22">
        <v>0</v>
      </c>
      <c r="I182" s="22">
        <v>425044</v>
      </c>
      <c r="J182" s="22">
        <v>0</v>
      </c>
      <c r="K182" s="22">
        <v>0</v>
      </c>
      <c r="L182" s="22">
        <v>0</v>
      </c>
      <c r="M182" s="22">
        <v>0</v>
      </c>
      <c r="N182" s="22">
        <v>149246</v>
      </c>
      <c r="O182" s="22">
        <v>2232708</v>
      </c>
      <c r="P182" s="22">
        <v>0</v>
      </c>
      <c r="Q182" s="22">
        <v>0</v>
      </c>
      <c r="R182" s="22">
        <v>0</v>
      </c>
      <c r="S182" s="22">
        <v>0</v>
      </c>
      <c r="T182" s="22">
        <v>42851</v>
      </c>
      <c r="U182" s="22">
        <v>21732</v>
      </c>
      <c r="V182" s="22">
        <v>39686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646196</v>
      </c>
      <c r="AJ182" s="22">
        <v>168211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3739306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70924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274092</v>
      </c>
      <c r="P183" s="22">
        <v>0</v>
      </c>
      <c r="Q183" s="22">
        <v>0</v>
      </c>
      <c r="R183" s="22">
        <v>0</v>
      </c>
      <c r="S183" s="22">
        <v>0</v>
      </c>
      <c r="T183" s="22">
        <v>191080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27679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563775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15501</v>
      </c>
      <c r="G184" s="22">
        <v>0</v>
      </c>
      <c r="H184" s="22">
        <v>0</v>
      </c>
      <c r="I184" s="22">
        <v>41602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154293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3510</v>
      </c>
      <c r="V184" s="22">
        <v>158463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373369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36200</v>
      </c>
      <c r="P185" s="22">
        <v>0</v>
      </c>
      <c r="Q185" s="22">
        <v>0</v>
      </c>
      <c r="R185" s="22">
        <v>0</v>
      </c>
      <c r="S185" s="22">
        <v>0</v>
      </c>
      <c r="T185" s="22">
        <v>343820</v>
      </c>
      <c r="U185" s="22">
        <v>381463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24590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786073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56223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8915</v>
      </c>
      <c r="M186" s="22">
        <v>0</v>
      </c>
      <c r="N186" s="22">
        <v>93816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511339</v>
      </c>
      <c r="U186" s="22">
        <v>450961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2559475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3680729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97271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675001</v>
      </c>
      <c r="P187" s="22">
        <v>0</v>
      </c>
      <c r="Q187" s="22">
        <v>0</v>
      </c>
      <c r="R187" s="22">
        <v>0</v>
      </c>
      <c r="S187" s="22">
        <v>0</v>
      </c>
      <c r="T187" s="22">
        <v>620153</v>
      </c>
      <c r="U187" s="22">
        <v>149749</v>
      </c>
      <c r="V187" s="22">
        <v>85800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177775</v>
      </c>
      <c r="AJ187" s="22">
        <v>12500</v>
      </c>
      <c r="AK187" s="22">
        <v>0</v>
      </c>
      <c r="AL187" s="22">
        <v>0</v>
      </c>
      <c r="AM187" s="22">
        <v>560549</v>
      </c>
      <c r="AN187" s="22">
        <v>0</v>
      </c>
      <c r="AO187" s="22">
        <v>0</v>
      </c>
      <c r="AP187" s="22">
        <v>2378798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641857</v>
      </c>
      <c r="P188" s="22">
        <v>0</v>
      </c>
      <c r="Q188" s="22">
        <v>0</v>
      </c>
      <c r="R188" s="22">
        <v>0</v>
      </c>
      <c r="S188" s="22">
        <v>0</v>
      </c>
      <c r="T188" s="22">
        <v>404791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138200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1184848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12121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1810459</v>
      </c>
      <c r="P189" s="22">
        <v>0</v>
      </c>
      <c r="Q189" s="22">
        <v>0</v>
      </c>
      <c r="R189" s="22">
        <v>35698</v>
      </c>
      <c r="S189" s="22">
        <v>0</v>
      </c>
      <c r="T189" s="22">
        <v>109097</v>
      </c>
      <c r="U189" s="22">
        <v>69645</v>
      </c>
      <c r="V189" s="22">
        <v>0</v>
      </c>
      <c r="W189" s="22">
        <v>0</v>
      </c>
      <c r="X189" s="22">
        <v>0</v>
      </c>
      <c r="Y189" s="22">
        <v>0</v>
      </c>
      <c r="Z189" s="22">
        <v>70145</v>
      </c>
      <c r="AA189" s="22">
        <v>0</v>
      </c>
      <c r="AB189" s="22">
        <v>0</v>
      </c>
      <c r="AC189" s="22">
        <v>0</v>
      </c>
      <c r="AD189" s="22">
        <v>29000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1287</v>
      </c>
      <c r="AM189" s="22">
        <v>0</v>
      </c>
      <c r="AN189" s="22">
        <v>0</v>
      </c>
      <c r="AO189" s="22">
        <v>0</v>
      </c>
      <c r="AP189" s="22">
        <v>2137452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297373</v>
      </c>
      <c r="H190" s="22">
        <v>0</v>
      </c>
      <c r="I190" s="22">
        <v>410679</v>
      </c>
      <c r="J190" s="22">
        <v>2203</v>
      </c>
      <c r="K190" s="22">
        <v>0</v>
      </c>
      <c r="L190" s="22">
        <v>0</v>
      </c>
      <c r="M190" s="22">
        <v>0</v>
      </c>
      <c r="N190" s="22">
        <v>113238</v>
      </c>
      <c r="O190" s="22">
        <v>839808</v>
      </c>
      <c r="P190" s="22">
        <v>8600</v>
      </c>
      <c r="Q190" s="22">
        <v>0</v>
      </c>
      <c r="R190" s="22">
        <v>357019</v>
      </c>
      <c r="S190" s="22">
        <v>0</v>
      </c>
      <c r="T190" s="22">
        <v>825856</v>
      </c>
      <c r="U190" s="22">
        <v>153041</v>
      </c>
      <c r="V190" s="22">
        <v>279202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23621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1475410</v>
      </c>
      <c r="AJ190" s="22">
        <v>18815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4804865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12800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12785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55445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81030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12079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96868</v>
      </c>
      <c r="O192" s="22">
        <v>515380</v>
      </c>
      <c r="P192" s="22">
        <v>0</v>
      </c>
      <c r="Q192" s="22">
        <v>0</v>
      </c>
      <c r="R192" s="22">
        <v>0</v>
      </c>
      <c r="S192" s="22">
        <v>0</v>
      </c>
      <c r="T192" s="22">
        <v>423130</v>
      </c>
      <c r="U192" s="22">
        <v>4709283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166174</v>
      </c>
      <c r="AJ192" s="22">
        <v>226236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6149150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254177</v>
      </c>
      <c r="G193" s="22">
        <v>0</v>
      </c>
      <c r="H193" s="22">
        <v>0</v>
      </c>
      <c r="I193" s="22">
        <v>88828</v>
      </c>
      <c r="J193" s="22">
        <v>0</v>
      </c>
      <c r="K193" s="22">
        <v>0</v>
      </c>
      <c r="L193" s="22">
        <v>0</v>
      </c>
      <c r="M193" s="22">
        <v>0</v>
      </c>
      <c r="N193" s="22">
        <v>257183</v>
      </c>
      <c r="O193" s="22">
        <v>996377</v>
      </c>
      <c r="P193" s="22">
        <v>0</v>
      </c>
      <c r="Q193" s="22">
        <v>0</v>
      </c>
      <c r="R193" s="22">
        <v>0</v>
      </c>
      <c r="S193" s="22">
        <v>0</v>
      </c>
      <c r="T193" s="22">
        <v>2664783</v>
      </c>
      <c r="U193" s="22">
        <v>46987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453535</v>
      </c>
      <c r="AJ193" s="22">
        <v>0</v>
      </c>
      <c r="AK193" s="22">
        <v>0</v>
      </c>
      <c r="AL193" s="22">
        <v>0</v>
      </c>
      <c r="AM193" s="22">
        <v>6751</v>
      </c>
      <c r="AN193" s="22">
        <v>0</v>
      </c>
      <c r="AO193" s="22">
        <v>0</v>
      </c>
      <c r="AP193" s="22">
        <v>4768621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103188</v>
      </c>
      <c r="G194" s="22">
        <v>0</v>
      </c>
      <c r="H194" s="22">
        <v>0</v>
      </c>
      <c r="I194" s="22">
        <v>67365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231586</v>
      </c>
      <c r="P194" s="22">
        <v>0</v>
      </c>
      <c r="Q194" s="22">
        <v>0</v>
      </c>
      <c r="R194" s="22">
        <v>0</v>
      </c>
      <c r="S194" s="22">
        <v>0</v>
      </c>
      <c r="T194" s="22">
        <v>9205</v>
      </c>
      <c r="U194" s="22">
        <v>2362</v>
      </c>
      <c r="V194" s="22">
        <v>7417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421123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60062</v>
      </c>
      <c r="G195" s="22">
        <v>0</v>
      </c>
      <c r="H195" s="22">
        <v>0</v>
      </c>
      <c r="I195" s="22">
        <v>23146</v>
      </c>
      <c r="J195" s="22">
        <v>58391</v>
      </c>
      <c r="K195" s="22">
        <v>0</v>
      </c>
      <c r="L195" s="22">
        <v>0</v>
      </c>
      <c r="M195" s="22">
        <v>0</v>
      </c>
      <c r="N195" s="22">
        <v>307547</v>
      </c>
      <c r="O195" s="22">
        <v>86855</v>
      </c>
      <c r="P195" s="22">
        <v>0</v>
      </c>
      <c r="Q195" s="22">
        <v>0</v>
      </c>
      <c r="R195" s="22">
        <v>0</v>
      </c>
      <c r="S195" s="22">
        <v>0</v>
      </c>
      <c r="T195" s="22">
        <v>152060</v>
      </c>
      <c r="U195" s="22">
        <v>803524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6584427</v>
      </c>
      <c r="AJ195" s="22">
        <v>46632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8122644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9421</v>
      </c>
      <c r="F196" s="22">
        <v>467292</v>
      </c>
      <c r="G196" s="22">
        <v>0</v>
      </c>
      <c r="H196" s="22">
        <v>29122</v>
      </c>
      <c r="I196" s="22">
        <v>75260</v>
      </c>
      <c r="J196" s="22">
        <v>0</v>
      </c>
      <c r="K196" s="22">
        <v>0</v>
      </c>
      <c r="L196" s="22">
        <v>0</v>
      </c>
      <c r="M196" s="22">
        <v>0</v>
      </c>
      <c r="N196" s="22">
        <v>854741</v>
      </c>
      <c r="O196" s="22">
        <v>2342332</v>
      </c>
      <c r="P196" s="22">
        <v>0</v>
      </c>
      <c r="Q196" s="22">
        <v>0</v>
      </c>
      <c r="R196" s="22">
        <v>0</v>
      </c>
      <c r="S196" s="22">
        <v>0</v>
      </c>
      <c r="T196" s="22">
        <v>145187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217862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6303409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10444626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8204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64155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8800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92618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173777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13668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221365</v>
      </c>
      <c r="O198" s="22">
        <v>319070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554103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4552</v>
      </c>
      <c r="G199" s="22">
        <v>0</v>
      </c>
      <c r="H199" s="22">
        <v>0</v>
      </c>
      <c r="I199" s="22">
        <v>279032</v>
      </c>
      <c r="J199" s="22">
        <v>0</v>
      </c>
      <c r="K199" s="22">
        <v>0</v>
      </c>
      <c r="L199" s="22">
        <v>0</v>
      </c>
      <c r="M199" s="22">
        <v>0</v>
      </c>
      <c r="N199" s="22">
        <v>24478</v>
      </c>
      <c r="O199" s="22">
        <v>1520105</v>
      </c>
      <c r="P199" s="22">
        <v>0</v>
      </c>
      <c r="Q199" s="22">
        <v>0</v>
      </c>
      <c r="R199" s="22">
        <v>0</v>
      </c>
      <c r="S199" s="22">
        <v>0</v>
      </c>
      <c r="T199" s="22">
        <v>368283</v>
      </c>
      <c r="U199" s="22">
        <v>1268537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9400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3474387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212774</v>
      </c>
      <c r="U200" s="22">
        <v>21373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23239</v>
      </c>
      <c r="AJ200" s="22">
        <v>30000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287386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129914</v>
      </c>
      <c r="P201" s="22">
        <v>0</v>
      </c>
      <c r="Q201" s="22">
        <v>0</v>
      </c>
      <c r="R201" s="22">
        <v>0</v>
      </c>
      <c r="S201" s="22">
        <v>0</v>
      </c>
      <c r="T201" s="22">
        <v>17000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146914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3600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29476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209139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8689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250904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9302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901715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911017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304330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9626</v>
      </c>
      <c r="P204" s="22">
        <v>0</v>
      </c>
      <c r="Q204" s="22">
        <v>0</v>
      </c>
      <c r="R204" s="22">
        <v>0</v>
      </c>
      <c r="S204" s="22">
        <v>2200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316156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14892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28835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43727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2061</v>
      </c>
      <c r="G206" s="22">
        <v>0</v>
      </c>
      <c r="H206" s="22">
        <v>0</v>
      </c>
      <c r="I206" s="22">
        <v>35499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12085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37923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87568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11293</v>
      </c>
      <c r="G207" s="22">
        <v>0</v>
      </c>
      <c r="H207" s="22">
        <v>0</v>
      </c>
      <c r="I207" s="22">
        <v>15615</v>
      </c>
      <c r="J207" s="22">
        <v>0</v>
      </c>
      <c r="K207" s="22">
        <v>0</v>
      </c>
      <c r="L207" s="22">
        <v>0</v>
      </c>
      <c r="M207" s="22">
        <v>0</v>
      </c>
      <c r="N207" s="22">
        <v>72126</v>
      </c>
      <c r="O207" s="22">
        <v>310243</v>
      </c>
      <c r="P207" s="22">
        <v>1117755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7500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1534532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8200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29790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64827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102817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7250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7250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44120</v>
      </c>
      <c r="P210" s="22">
        <v>0</v>
      </c>
      <c r="Q210" s="22">
        <v>0</v>
      </c>
      <c r="R210" s="22">
        <v>0</v>
      </c>
      <c r="S210" s="22">
        <v>0</v>
      </c>
      <c r="T210" s="22">
        <v>23450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67570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16179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219901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2224606</v>
      </c>
      <c r="AJ211" s="22">
        <v>625820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3086506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8505</v>
      </c>
      <c r="P212" s="22">
        <v>0</v>
      </c>
      <c r="Q212" s="22">
        <v>0</v>
      </c>
      <c r="R212" s="22">
        <v>0</v>
      </c>
      <c r="S212" s="22">
        <v>0</v>
      </c>
      <c r="T212" s="22">
        <v>123404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20000</v>
      </c>
      <c r="AJ212" s="22">
        <v>74838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226747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62791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62791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7483</v>
      </c>
      <c r="J214" s="22">
        <v>0</v>
      </c>
      <c r="K214" s="22">
        <v>0</v>
      </c>
      <c r="L214" s="22">
        <v>0</v>
      </c>
      <c r="M214" s="22">
        <v>0</v>
      </c>
      <c r="N214" s="22">
        <v>39978</v>
      </c>
      <c r="O214" s="22">
        <v>296718</v>
      </c>
      <c r="P214" s="22">
        <v>0</v>
      </c>
      <c r="Q214" s="22">
        <v>0</v>
      </c>
      <c r="R214" s="22">
        <v>0</v>
      </c>
      <c r="S214" s="22">
        <v>0</v>
      </c>
      <c r="T214" s="22">
        <v>589</v>
      </c>
      <c r="U214" s="22">
        <v>3584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41650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390002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18192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258175</v>
      </c>
      <c r="P215" s="22">
        <v>0</v>
      </c>
      <c r="Q215" s="22">
        <v>0</v>
      </c>
      <c r="R215" s="22">
        <v>0</v>
      </c>
      <c r="S215" s="22">
        <v>0</v>
      </c>
      <c r="T215" s="22">
        <v>294867</v>
      </c>
      <c r="U215" s="22">
        <v>283101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854335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30016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23733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53749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70422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127115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197537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509648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56621</v>
      </c>
      <c r="P218" s="22">
        <v>0</v>
      </c>
      <c r="Q218" s="22">
        <v>0</v>
      </c>
      <c r="R218" s="22">
        <v>0</v>
      </c>
      <c r="S218" s="22">
        <v>0</v>
      </c>
      <c r="T218" s="22">
        <v>66019</v>
      </c>
      <c r="U218" s="22">
        <v>63921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141950</v>
      </c>
      <c r="AP218" s="22">
        <v>838159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7500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164644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172144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13650</v>
      </c>
      <c r="O220" s="22">
        <v>302578</v>
      </c>
      <c r="P220" s="22">
        <v>0</v>
      </c>
      <c r="Q220" s="22">
        <v>0</v>
      </c>
      <c r="R220" s="22">
        <v>0</v>
      </c>
      <c r="S220" s="22">
        <v>0</v>
      </c>
      <c r="T220" s="22">
        <v>5990</v>
      </c>
      <c r="U220" s="22">
        <v>142554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95786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560558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7243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331109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32000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370352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68421</v>
      </c>
      <c r="P222" s="22">
        <v>0</v>
      </c>
      <c r="Q222" s="22">
        <v>0</v>
      </c>
      <c r="R222" s="22">
        <v>0</v>
      </c>
      <c r="S222" s="22">
        <v>0</v>
      </c>
      <c r="T222" s="22">
        <v>70783</v>
      </c>
      <c r="U222" s="22">
        <v>2376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2078042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2219622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16674</v>
      </c>
      <c r="J223" s="22">
        <v>0</v>
      </c>
      <c r="K223" s="22">
        <v>0</v>
      </c>
      <c r="L223" s="22">
        <v>0</v>
      </c>
      <c r="M223" s="22">
        <v>0</v>
      </c>
      <c r="N223" s="22">
        <v>36850</v>
      </c>
      <c r="O223" s="22">
        <v>8242</v>
      </c>
      <c r="P223" s="22">
        <v>0</v>
      </c>
      <c r="Q223" s="22">
        <v>0</v>
      </c>
      <c r="R223" s="22">
        <v>0</v>
      </c>
      <c r="S223" s="22">
        <v>0</v>
      </c>
      <c r="T223" s="22">
        <v>71738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3625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23727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160856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277228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85305</v>
      </c>
      <c r="AJ224" s="22">
        <v>13986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376519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269391</v>
      </c>
      <c r="P225" s="22">
        <v>0</v>
      </c>
      <c r="Q225" s="22">
        <v>0</v>
      </c>
      <c r="R225" s="22">
        <v>0</v>
      </c>
      <c r="S225" s="22">
        <v>0</v>
      </c>
      <c r="T225" s="22">
        <v>233196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502587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198894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1397505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20241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1616640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24982</v>
      </c>
      <c r="G228" s="22">
        <v>0</v>
      </c>
      <c r="H228" s="22">
        <v>0</v>
      </c>
      <c r="I228" s="22">
        <v>36798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12670</v>
      </c>
      <c r="P228" s="22">
        <v>0</v>
      </c>
      <c r="Q228" s="22">
        <v>0</v>
      </c>
      <c r="R228" s="22">
        <v>0</v>
      </c>
      <c r="S228" s="22">
        <v>0</v>
      </c>
      <c r="T228" s="22">
        <v>23347</v>
      </c>
      <c r="U228" s="22">
        <v>5834</v>
      </c>
      <c r="V228" s="22">
        <v>0</v>
      </c>
      <c r="W228" s="22">
        <v>6000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87038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196669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25905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41312</v>
      </c>
      <c r="O229" s="22">
        <v>3978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11237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4429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86861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18042</v>
      </c>
      <c r="G230" s="22">
        <v>0</v>
      </c>
      <c r="H230" s="22">
        <v>0</v>
      </c>
      <c r="I230" s="22">
        <v>4511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6714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29267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8000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1688294</v>
      </c>
      <c r="P231" s="22">
        <v>0</v>
      </c>
      <c r="Q231" s="22">
        <v>0</v>
      </c>
      <c r="R231" s="22">
        <v>25207</v>
      </c>
      <c r="S231" s="22">
        <v>0</v>
      </c>
      <c r="T231" s="22">
        <v>0</v>
      </c>
      <c r="U231" s="22">
        <v>5260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14000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1740761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7803</v>
      </c>
      <c r="G232" s="22">
        <v>0</v>
      </c>
      <c r="H232" s="22">
        <v>0</v>
      </c>
      <c r="I232" s="22">
        <v>243389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178453</v>
      </c>
      <c r="P232" s="22">
        <v>0</v>
      </c>
      <c r="Q232" s="22">
        <v>0</v>
      </c>
      <c r="R232" s="22">
        <v>26811</v>
      </c>
      <c r="S232" s="22">
        <v>0</v>
      </c>
      <c r="T232" s="22">
        <v>0</v>
      </c>
      <c r="U232" s="22">
        <v>298549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755005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135646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11969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139708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287323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5674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17689</v>
      </c>
      <c r="O234" s="22">
        <v>14587</v>
      </c>
      <c r="P234" s="22">
        <v>0</v>
      </c>
      <c r="Q234" s="22">
        <v>0</v>
      </c>
      <c r="R234" s="22">
        <v>0</v>
      </c>
      <c r="S234" s="22">
        <v>0</v>
      </c>
      <c r="T234" s="22">
        <v>5000</v>
      </c>
      <c r="U234" s="22">
        <v>906886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949836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111303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193350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17131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321784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12079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204489</v>
      </c>
      <c r="P236" s="22">
        <v>0</v>
      </c>
      <c r="Q236" s="22">
        <v>0</v>
      </c>
      <c r="R236" s="22">
        <v>0</v>
      </c>
      <c r="S236" s="22">
        <v>0</v>
      </c>
      <c r="T236" s="22">
        <v>89409</v>
      </c>
      <c r="U236" s="22">
        <v>244244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84420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634641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1909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112474</v>
      </c>
      <c r="P237" s="22">
        <v>0</v>
      </c>
      <c r="Q237" s="22">
        <v>0</v>
      </c>
      <c r="R237" s="22">
        <v>0</v>
      </c>
      <c r="S237" s="22">
        <v>0</v>
      </c>
      <c r="T237" s="22">
        <v>218495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18069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350947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875340</v>
      </c>
      <c r="P238" s="22">
        <v>0</v>
      </c>
      <c r="Q238" s="22">
        <v>0</v>
      </c>
      <c r="R238" s="22">
        <v>0</v>
      </c>
      <c r="S238" s="22">
        <v>0</v>
      </c>
      <c r="T238" s="22">
        <v>14979</v>
      </c>
      <c r="U238" s="22">
        <v>1565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24393</v>
      </c>
      <c r="AB238" s="22">
        <v>0</v>
      </c>
      <c r="AC238" s="22">
        <v>0</v>
      </c>
      <c r="AD238" s="22">
        <v>-653377</v>
      </c>
      <c r="AE238" s="22">
        <v>0</v>
      </c>
      <c r="AF238" s="22">
        <v>0</v>
      </c>
      <c r="AG238" s="22">
        <v>17449</v>
      </c>
      <c r="AH238" s="22">
        <v>0</v>
      </c>
      <c r="AI238" s="22">
        <v>27635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307984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9296</v>
      </c>
      <c r="G239" s="22">
        <v>0</v>
      </c>
      <c r="H239" s="22">
        <v>0</v>
      </c>
      <c r="I239" s="22">
        <v>162639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360804</v>
      </c>
      <c r="P239" s="22">
        <v>0</v>
      </c>
      <c r="Q239" s="22">
        <v>0</v>
      </c>
      <c r="R239" s="22">
        <v>0</v>
      </c>
      <c r="S239" s="22">
        <v>0</v>
      </c>
      <c r="T239" s="22">
        <v>31659</v>
      </c>
      <c r="U239" s="22">
        <v>14425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2773364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3352187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2150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22500</v>
      </c>
      <c r="P240" s="22">
        <v>0</v>
      </c>
      <c r="Q240" s="22">
        <v>0</v>
      </c>
      <c r="R240" s="22">
        <v>0</v>
      </c>
      <c r="S240" s="22">
        <v>0</v>
      </c>
      <c r="T240" s="22">
        <v>271111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295761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250189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4852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560800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815841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62882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27592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90474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8395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80400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88795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608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6834</v>
      </c>
      <c r="U244" s="22">
        <v>31907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39349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224865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48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224913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11325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74692</v>
      </c>
      <c r="P246" s="22">
        <v>0</v>
      </c>
      <c r="Q246" s="22">
        <v>0</v>
      </c>
      <c r="R246" s="22">
        <v>0</v>
      </c>
      <c r="S246" s="22">
        <v>0</v>
      </c>
      <c r="T246" s="22">
        <v>19475</v>
      </c>
      <c r="U246" s="22">
        <v>139441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2497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12496</v>
      </c>
      <c r="AN246" s="22">
        <v>0</v>
      </c>
      <c r="AO246" s="22">
        <v>0</v>
      </c>
      <c r="AP246" s="22">
        <v>259926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55374</v>
      </c>
      <c r="G247" s="22">
        <v>0</v>
      </c>
      <c r="H247" s="22">
        <v>0</v>
      </c>
      <c r="I247" s="22">
        <v>57937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17083</v>
      </c>
      <c r="P247" s="22">
        <v>0</v>
      </c>
      <c r="Q247" s="22">
        <v>0</v>
      </c>
      <c r="R247" s="22">
        <v>0</v>
      </c>
      <c r="S247" s="22">
        <v>0</v>
      </c>
      <c r="T247" s="22">
        <v>102005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2179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234578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20200</v>
      </c>
      <c r="P248" s="22">
        <v>0</v>
      </c>
      <c r="Q248" s="22">
        <v>0</v>
      </c>
      <c r="R248" s="22">
        <v>0</v>
      </c>
      <c r="S248" s="22">
        <v>0</v>
      </c>
      <c r="T248" s="22">
        <v>5024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25224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52250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962432</v>
      </c>
      <c r="U249" s="22">
        <v>17286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1031968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2011</v>
      </c>
      <c r="G250" s="22">
        <v>0</v>
      </c>
      <c r="H250" s="22">
        <v>0</v>
      </c>
      <c r="I250" s="22">
        <v>7429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46582</v>
      </c>
      <c r="P250" s="22">
        <v>0</v>
      </c>
      <c r="Q250" s="22">
        <v>0</v>
      </c>
      <c r="R250" s="22">
        <v>0</v>
      </c>
      <c r="S250" s="22">
        <v>0</v>
      </c>
      <c r="T250" s="22">
        <v>245314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54369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355705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4792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181626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504217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38844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729479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26584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90184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116768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10400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12262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22662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14414</v>
      </c>
      <c r="G254" s="22">
        <v>0</v>
      </c>
      <c r="H254" s="22">
        <v>0</v>
      </c>
      <c r="I254" s="22">
        <v>2268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342140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358822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50374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153450</v>
      </c>
      <c r="P255" s="22">
        <v>0</v>
      </c>
      <c r="Q255" s="22">
        <v>0</v>
      </c>
      <c r="R255" s="22">
        <v>0</v>
      </c>
      <c r="S255" s="22">
        <v>0</v>
      </c>
      <c r="T255" s="22">
        <v>97542</v>
      </c>
      <c r="U255" s="22">
        <v>22302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323668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59438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48002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8538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115978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3737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66253</v>
      </c>
      <c r="P257" s="22">
        <v>0</v>
      </c>
      <c r="Q257" s="22">
        <v>0</v>
      </c>
      <c r="R257" s="22">
        <v>0</v>
      </c>
      <c r="S257" s="22">
        <v>0</v>
      </c>
      <c r="T257" s="22">
        <v>216255</v>
      </c>
      <c r="U257" s="22">
        <v>224372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150857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661474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11138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431485</v>
      </c>
      <c r="P258" s="22">
        <v>0</v>
      </c>
      <c r="Q258" s="22">
        <v>0</v>
      </c>
      <c r="R258" s="22">
        <v>0</v>
      </c>
      <c r="S258" s="22">
        <v>0</v>
      </c>
      <c r="T258" s="22">
        <v>12750</v>
      </c>
      <c r="U258" s="22">
        <v>0</v>
      </c>
      <c r="V258" s="22">
        <v>5477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122810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583660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10160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56625</v>
      </c>
      <c r="P259" s="22">
        <v>0</v>
      </c>
      <c r="Q259" s="22">
        <v>0</v>
      </c>
      <c r="R259" s="22">
        <v>0</v>
      </c>
      <c r="S259" s="22">
        <v>0</v>
      </c>
      <c r="T259" s="22">
        <v>47199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12700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126684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7524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10500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989190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1007214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27159</v>
      </c>
      <c r="P261" s="22">
        <v>0</v>
      </c>
      <c r="Q261" s="22">
        <v>0</v>
      </c>
      <c r="R261" s="22">
        <v>0</v>
      </c>
      <c r="S261" s="22">
        <v>0</v>
      </c>
      <c r="T261" s="22">
        <v>10407</v>
      </c>
      <c r="U261" s="22">
        <v>20651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58217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22121</v>
      </c>
      <c r="K262" s="22">
        <v>0</v>
      </c>
      <c r="L262" s="22">
        <v>0</v>
      </c>
      <c r="M262" s="22">
        <v>0</v>
      </c>
      <c r="N262" s="22">
        <v>0</v>
      </c>
      <c r="O262" s="22">
        <v>15536</v>
      </c>
      <c r="P262" s="22">
        <v>0</v>
      </c>
      <c r="Q262" s="22">
        <v>0</v>
      </c>
      <c r="R262" s="22">
        <v>0</v>
      </c>
      <c r="S262" s="22">
        <v>0</v>
      </c>
      <c r="T262" s="22">
        <v>8073</v>
      </c>
      <c r="U262" s="22">
        <v>5071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50143</v>
      </c>
      <c r="AJ262" s="22">
        <v>47780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148724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710545</v>
      </c>
      <c r="P263" s="22">
        <v>0</v>
      </c>
      <c r="Q263" s="22">
        <v>0</v>
      </c>
      <c r="R263" s="22">
        <v>0</v>
      </c>
      <c r="S263" s="22">
        <v>32763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252016</v>
      </c>
      <c r="AC263" s="22">
        <v>0</v>
      </c>
      <c r="AD263" s="22">
        <v>97251</v>
      </c>
      <c r="AE263" s="22">
        <v>0</v>
      </c>
      <c r="AF263" s="22">
        <v>0</v>
      </c>
      <c r="AG263" s="22">
        <v>0</v>
      </c>
      <c r="AH263" s="22">
        <v>0</v>
      </c>
      <c r="AI263" s="22">
        <v>25046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1117621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5087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144402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718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150207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25020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25020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35980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33346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23953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93279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15847</v>
      </c>
      <c r="G267" s="22">
        <v>0</v>
      </c>
      <c r="H267" s="22">
        <v>0</v>
      </c>
      <c r="I267" s="22">
        <v>4941</v>
      </c>
      <c r="J267" s="22">
        <v>0</v>
      </c>
      <c r="K267" s="22">
        <v>0</v>
      </c>
      <c r="L267" s="22">
        <v>0</v>
      </c>
      <c r="M267" s="22">
        <v>0</v>
      </c>
      <c r="N267" s="22">
        <v>12512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12333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45633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52224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33328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85552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12727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55722</v>
      </c>
      <c r="P269" s="22">
        <v>0</v>
      </c>
      <c r="Q269" s="22">
        <v>0</v>
      </c>
      <c r="R269" s="22">
        <v>0</v>
      </c>
      <c r="S269" s="22">
        <v>0</v>
      </c>
      <c r="T269" s="22">
        <v>3946</v>
      </c>
      <c r="U269" s="22">
        <v>43404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6824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122623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547519</v>
      </c>
      <c r="P270" s="22">
        <v>0</v>
      </c>
      <c r="Q270" s="22">
        <v>0</v>
      </c>
      <c r="R270" s="22">
        <v>0</v>
      </c>
      <c r="S270" s="22">
        <v>0</v>
      </c>
      <c r="T270" s="22">
        <v>118372</v>
      </c>
      <c r="U270" s="22">
        <v>0</v>
      </c>
      <c r="V270" s="22">
        <v>56982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93430</v>
      </c>
      <c r="AJ270" s="22">
        <v>0</v>
      </c>
      <c r="AK270" s="22">
        <v>0</v>
      </c>
      <c r="AL270" s="22">
        <v>101264</v>
      </c>
      <c r="AM270" s="22">
        <v>0</v>
      </c>
      <c r="AN270" s="22">
        <v>0</v>
      </c>
      <c r="AO270" s="22">
        <v>0</v>
      </c>
      <c r="AP270" s="22">
        <v>917567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2943</v>
      </c>
      <c r="K271" s="22">
        <v>7000</v>
      </c>
      <c r="L271" s="22">
        <v>0</v>
      </c>
      <c r="M271" s="22">
        <v>0</v>
      </c>
      <c r="N271" s="22">
        <v>0</v>
      </c>
      <c r="O271" s="22">
        <v>129744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21342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161029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2785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4079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6864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3075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15330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18405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10564</v>
      </c>
      <c r="G275" s="22">
        <v>0</v>
      </c>
      <c r="H275" s="22">
        <v>0</v>
      </c>
      <c r="I275" s="22">
        <v>6500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3613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221154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174264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416095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55377</v>
      </c>
      <c r="P276" s="22">
        <v>0</v>
      </c>
      <c r="Q276" s="22">
        <v>0</v>
      </c>
      <c r="R276" s="22">
        <v>0</v>
      </c>
      <c r="S276" s="22">
        <v>0</v>
      </c>
      <c r="T276" s="22">
        <v>1119512</v>
      </c>
      <c r="U276" s="22">
        <v>556419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28146</v>
      </c>
      <c r="AM276" s="22">
        <v>0</v>
      </c>
      <c r="AN276" s="22">
        <v>0</v>
      </c>
      <c r="AO276" s="22">
        <v>0</v>
      </c>
      <c r="AP276" s="22">
        <v>1759454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643907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92704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736611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3230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5550</v>
      </c>
      <c r="O278" s="22">
        <v>465566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35955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510301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3000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3000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15112</v>
      </c>
      <c r="AJ280" s="22">
        <v>445759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460871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24960</v>
      </c>
      <c r="P281" s="22">
        <v>0</v>
      </c>
      <c r="Q281" s="22">
        <v>0</v>
      </c>
      <c r="R281" s="22">
        <v>0</v>
      </c>
      <c r="S281" s="22">
        <v>0</v>
      </c>
      <c r="T281" s="22">
        <v>314668</v>
      </c>
      <c r="U281" s="22">
        <v>161663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15340</v>
      </c>
      <c r="AE281" s="22">
        <v>0</v>
      </c>
      <c r="AF281" s="22">
        <v>0</v>
      </c>
      <c r="AG281" s="22">
        <v>0</v>
      </c>
      <c r="AH281" s="22">
        <v>0</v>
      </c>
      <c r="AI281" s="22">
        <v>11509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528140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9533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3701247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1080877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4791657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25478</v>
      </c>
      <c r="P283" s="22">
        <v>0</v>
      </c>
      <c r="Q283" s="22">
        <v>0</v>
      </c>
      <c r="R283" s="22">
        <v>0</v>
      </c>
      <c r="S283" s="22">
        <v>0</v>
      </c>
      <c r="T283" s="22">
        <v>7129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4196</v>
      </c>
      <c r="AM283" s="22">
        <v>0</v>
      </c>
      <c r="AN283" s="22">
        <v>0</v>
      </c>
      <c r="AO283" s="22">
        <v>0</v>
      </c>
      <c r="AP283" s="22">
        <v>36803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45197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241446</v>
      </c>
      <c r="P284" s="22">
        <v>0</v>
      </c>
      <c r="Q284" s="22">
        <v>0</v>
      </c>
      <c r="R284" s="22">
        <v>0</v>
      </c>
      <c r="S284" s="22">
        <v>0</v>
      </c>
      <c r="T284" s="22">
        <v>55238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6920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348801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15854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15854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6217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558776</v>
      </c>
      <c r="P286" s="22">
        <v>0</v>
      </c>
      <c r="Q286" s="22">
        <v>0</v>
      </c>
      <c r="R286" s="22">
        <v>0</v>
      </c>
      <c r="S286" s="22">
        <v>0</v>
      </c>
      <c r="T286" s="22">
        <v>206743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4667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776403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66686</v>
      </c>
      <c r="G287" s="22">
        <v>0</v>
      </c>
      <c r="H287" s="22">
        <v>0</v>
      </c>
      <c r="I287" s="22">
        <v>71800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215029</v>
      </c>
      <c r="P287" s="22">
        <v>0</v>
      </c>
      <c r="Q287" s="22">
        <v>0</v>
      </c>
      <c r="R287" s="22">
        <v>0</v>
      </c>
      <c r="S287" s="22">
        <v>0</v>
      </c>
      <c r="T287" s="22">
        <v>106620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3625</v>
      </c>
      <c r="AB287" s="22">
        <v>0</v>
      </c>
      <c r="AC287" s="22">
        <v>0</v>
      </c>
      <c r="AD287" s="22">
        <v>0</v>
      </c>
      <c r="AE287" s="22">
        <v>0</v>
      </c>
      <c r="AF287" s="22">
        <v>800</v>
      </c>
      <c r="AG287" s="22">
        <v>0</v>
      </c>
      <c r="AH287" s="22">
        <v>0</v>
      </c>
      <c r="AI287" s="22">
        <v>17583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482143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15854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148343</v>
      </c>
      <c r="P288" s="22">
        <v>0</v>
      </c>
      <c r="Q288" s="22">
        <v>0</v>
      </c>
      <c r="R288" s="22">
        <v>0</v>
      </c>
      <c r="S288" s="22">
        <v>0</v>
      </c>
      <c r="T288" s="22">
        <v>138664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302861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3000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1360</v>
      </c>
      <c r="M289" s="22">
        <v>0</v>
      </c>
      <c r="N289" s="22">
        <v>25548</v>
      </c>
      <c r="O289" s="22">
        <v>340378</v>
      </c>
      <c r="P289" s="22">
        <v>0</v>
      </c>
      <c r="Q289" s="22">
        <v>0</v>
      </c>
      <c r="R289" s="22">
        <v>0</v>
      </c>
      <c r="S289" s="22">
        <v>0</v>
      </c>
      <c r="T289" s="22">
        <v>416542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160012</v>
      </c>
      <c r="AJ289" s="22">
        <v>0</v>
      </c>
      <c r="AK289" s="22">
        <v>0</v>
      </c>
      <c r="AL289" s="22">
        <v>21013</v>
      </c>
      <c r="AM289" s="22">
        <v>0</v>
      </c>
      <c r="AN289" s="22">
        <v>0</v>
      </c>
      <c r="AO289" s="22">
        <v>0</v>
      </c>
      <c r="AP289" s="22">
        <v>967853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30693</v>
      </c>
      <c r="P290" s="22">
        <v>0</v>
      </c>
      <c r="Q290" s="22">
        <v>0</v>
      </c>
      <c r="R290" s="22">
        <v>0</v>
      </c>
      <c r="S290" s="22">
        <v>0</v>
      </c>
      <c r="T290" s="22">
        <v>26196</v>
      </c>
      <c r="U290" s="22">
        <v>7195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64084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49000</v>
      </c>
      <c r="P291" s="22">
        <v>0</v>
      </c>
      <c r="Q291" s="22">
        <v>0</v>
      </c>
      <c r="R291" s="22">
        <v>0</v>
      </c>
      <c r="S291" s="22">
        <v>0</v>
      </c>
      <c r="T291" s="22">
        <v>62384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111384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43635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43635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2775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3845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6620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59477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59477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2354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2354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705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24562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25267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9402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9402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4500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30172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34672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1850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2462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4312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10645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47526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58171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37856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15367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53223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5218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5218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8048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8048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2350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3600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5950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1954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5508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7462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51425</v>
      </c>
      <c r="O314" s="22">
        <v>71362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10390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133177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197550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6220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203770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94000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159737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27922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281659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12153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12153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92591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6675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99266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13700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13700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94745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94745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16113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16113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3900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377105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381005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12000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35249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4650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51899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12108</v>
      </c>
      <c r="G326" s="22">
        <v>0</v>
      </c>
      <c r="H326" s="22">
        <v>12292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36798</v>
      </c>
      <c r="O326" s="22">
        <v>6760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67958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18186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76965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95151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5890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5890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22259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22259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13186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7097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20283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7550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7550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3549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259876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263425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57195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57195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5710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81356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87066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2896</v>
      </c>
      <c r="O341" s="22">
        <v>14272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1897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19065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7075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7075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17500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368390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385890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9246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208714</v>
      </c>
      <c r="U348" s="22">
        <v>0</v>
      </c>
      <c r="V348" s="22">
        <v>0</v>
      </c>
      <c r="W348" s="22">
        <v>89575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307535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196433</v>
      </c>
      <c r="G349" s="22">
        <v>0</v>
      </c>
      <c r="H349" s="22">
        <v>0</v>
      </c>
      <c r="I349" s="22">
        <v>578144</v>
      </c>
      <c r="J349" s="22">
        <v>0</v>
      </c>
      <c r="K349" s="22">
        <v>0</v>
      </c>
      <c r="L349" s="22">
        <v>4793</v>
      </c>
      <c r="M349" s="22">
        <v>0</v>
      </c>
      <c r="N349" s="22">
        <v>155017</v>
      </c>
      <c r="O349" s="22">
        <v>10604925</v>
      </c>
      <c r="P349" s="22">
        <v>0</v>
      </c>
      <c r="Q349" s="22">
        <v>0</v>
      </c>
      <c r="R349" s="22">
        <v>0</v>
      </c>
      <c r="S349" s="22">
        <v>0</v>
      </c>
      <c r="T349" s="22">
        <v>3726346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106853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140204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15512715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81AF2-7B4A-4D7D-8C1D-2B6BE32C010A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1146</v>
      </c>
      <c r="D1" s="20" t="s">
        <v>1186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890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1148</v>
      </c>
      <c r="F3" s="21" t="s">
        <v>1149</v>
      </c>
      <c r="G3" s="21" t="s">
        <v>1150</v>
      </c>
      <c r="H3" s="21" t="s">
        <v>1151</v>
      </c>
      <c r="I3" s="21" t="s">
        <v>1152</v>
      </c>
      <c r="J3" s="21" t="s">
        <v>1153</v>
      </c>
      <c r="K3" s="21" t="s">
        <v>1154</v>
      </c>
      <c r="L3" s="21" t="s">
        <v>1155</v>
      </c>
      <c r="M3" s="21" t="s">
        <v>1156</v>
      </c>
      <c r="N3" s="21" t="s">
        <v>1157</v>
      </c>
      <c r="O3" s="21" t="s">
        <v>1158</v>
      </c>
      <c r="P3" s="21" t="s">
        <v>1159</v>
      </c>
      <c r="Q3" s="21" t="s">
        <v>1160</v>
      </c>
      <c r="R3" s="21" t="s">
        <v>1161</v>
      </c>
      <c r="S3" s="21" t="s">
        <v>1162</v>
      </c>
      <c r="T3" s="21" t="s">
        <v>1163</v>
      </c>
      <c r="U3" s="21" t="s">
        <v>1164</v>
      </c>
      <c r="V3" s="21" t="s">
        <v>1165</v>
      </c>
      <c r="W3" s="21" t="s">
        <v>1166</v>
      </c>
      <c r="X3" s="21" t="s">
        <v>1167</v>
      </c>
      <c r="Y3" s="21" t="s">
        <v>1168</v>
      </c>
      <c r="Z3" s="21" t="s">
        <v>1169</v>
      </c>
      <c r="AA3" s="21" t="s">
        <v>1170</v>
      </c>
      <c r="AB3" s="21" t="s">
        <v>1171</v>
      </c>
      <c r="AC3" s="21" t="s">
        <v>1172</v>
      </c>
      <c r="AD3" s="21" t="s">
        <v>1173</v>
      </c>
      <c r="AE3" s="21" t="s">
        <v>1174</v>
      </c>
      <c r="AF3" s="21" t="s">
        <v>1175</v>
      </c>
      <c r="AG3" s="21" t="s">
        <v>1176</v>
      </c>
      <c r="AH3" s="21" t="s">
        <v>1177</v>
      </c>
      <c r="AI3" s="21" t="s">
        <v>1178</v>
      </c>
      <c r="AJ3" s="21" t="s">
        <v>1179</v>
      </c>
      <c r="AK3" s="21" t="s">
        <v>1180</v>
      </c>
      <c r="AL3" s="21" t="s">
        <v>1181</v>
      </c>
      <c r="AM3" s="21" t="s">
        <v>1182</v>
      </c>
      <c r="AN3" s="21" t="s">
        <v>1183</v>
      </c>
      <c r="AO3" s="21" t="s">
        <v>1184</v>
      </c>
      <c r="AP3" s="21" t="s">
        <v>1185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116020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1808465</v>
      </c>
      <c r="P4" s="22">
        <v>0</v>
      </c>
      <c r="Q4" s="22">
        <v>0</v>
      </c>
      <c r="R4" s="22">
        <v>3015151</v>
      </c>
      <c r="S4" s="22">
        <v>0</v>
      </c>
      <c r="T4" s="22">
        <v>1082022</v>
      </c>
      <c r="U4" s="22">
        <v>2147705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4960711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13130074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77309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10864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88173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40000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42917000</v>
      </c>
      <c r="P6" s="22">
        <v>0</v>
      </c>
      <c r="Q6" s="22">
        <v>0</v>
      </c>
      <c r="R6" s="22">
        <v>0</v>
      </c>
      <c r="S6" s="22">
        <v>0</v>
      </c>
      <c r="T6" s="22">
        <v>123247000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9148000</v>
      </c>
      <c r="AG6" s="22">
        <v>0</v>
      </c>
      <c r="AH6" s="22">
        <v>0</v>
      </c>
      <c r="AI6" s="22">
        <v>32504000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207856000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4167100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4167100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7000</v>
      </c>
      <c r="O9" s="22">
        <v>59637000</v>
      </c>
      <c r="P9" s="22">
        <v>0</v>
      </c>
      <c r="Q9" s="22">
        <v>246000</v>
      </c>
      <c r="R9" s="22">
        <v>38268000</v>
      </c>
      <c r="S9" s="22">
        <v>0</v>
      </c>
      <c r="T9" s="22">
        <v>0</v>
      </c>
      <c r="U9" s="22">
        <v>9400000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2605000</v>
      </c>
      <c r="AG9" s="22">
        <v>0</v>
      </c>
      <c r="AH9" s="22">
        <v>0</v>
      </c>
      <c r="AI9" s="22">
        <v>28623000</v>
      </c>
      <c r="AJ9" s="22">
        <v>495000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139281000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1313055</v>
      </c>
      <c r="P10" s="22">
        <v>0</v>
      </c>
      <c r="Q10" s="22">
        <v>0</v>
      </c>
      <c r="R10" s="22">
        <v>408487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1721542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3218256</v>
      </c>
      <c r="P11" s="22">
        <v>0</v>
      </c>
      <c r="Q11" s="22">
        <v>0</v>
      </c>
      <c r="R11" s="22">
        <v>2015348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5233604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230780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230780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12654361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7830000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20484361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11091000</v>
      </c>
      <c r="P14" s="22">
        <v>0</v>
      </c>
      <c r="Q14" s="22">
        <v>0</v>
      </c>
      <c r="R14" s="22">
        <v>6323000</v>
      </c>
      <c r="S14" s="22">
        <v>0</v>
      </c>
      <c r="T14" s="22">
        <v>2013000</v>
      </c>
      <c r="U14" s="22">
        <v>1630000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-3308000</v>
      </c>
      <c r="AE14" s="22">
        <v>0</v>
      </c>
      <c r="AF14" s="22">
        <v>0</v>
      </c>
      <c r="AG14" s="22">
        <v>0</v>
      </c>
      <c r="AH14" s="22">
        <v>0</v>
      </c>
      <c r="AI14" s="22">
        <v>637000</v>
      </c>
      <c r="AJ14" s="22">
        <v>780000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19166000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435000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663000</v>
      </c>
      <c r="AJ15" s="22">
        <v>0</v>
      </c>
      <c r="AK15" s="22">
        <v>0</v>
      </c>
      <c r="AL15" s="22">
        <v>487000</v>
      </c>
      <c r="AM15" s="22">
        <v>0</v>
      </c>
      <c r="AN15" s="22">
        <v>0</v>
      </c>
      <c r="AO15" s="22">
        <v>0</v>
      </c>
      <c r="AP15" s="22">
        <v>1585000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7575339</v>
      </c>
      <c r="P16" s="22">
        <v>0</v>
      </c>
      <c r="Q16" s="22">
        <v>0</v>
      </c>
      <c r="R16" s="22">
        <v>4052658</v>
      </c>
      <c r="S16" s="22">
        <v>0</v>
      </c>
      <c r="T16" s="22">
        <v>2846667</v>
      </c>
      <c r="U16" s="22">
        <v>1906844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16381508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1073000</v>
      </c>
      <c r="O17" s="22">
        <v>606190</v>
      </c>
      <c r="P17" s="22">
        <v>0</v>
      </c>
      <c r="Q17" s="22">
        <v>0</v>
      </c>
      <c r="R17" s="22">
        <v>0</v>
      </c>
      <c r="S17" s="22">
        <v>0</v>
      </c>
      <c r="T17" s="22">
        <v>441930</v>
      </c>
      <c r="U17" s="22">
        <v>134935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220594</v>
      </c>
      <c r="AG17" s="22">
        <v>0</v>
      </c>
      <c r="AH17" s="22">
        <v>0</v>
      </c>
      <c r="AI17" s="22">
        <v>0</v>
      </c>
      <c r="AJ17" s="22">
        <v>26820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2503469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127095</v>
      </c>
      <c r="P18" s="22">
        <v>0</v>
      </c>
      <c r="Q18" s="22">
        <v>0</v>
      </c>
      <c r="R18" s="22">
        <v>1950411</v>
      </c>
      <c r="S18" s="22">
        <v>0</v>
      </c>
      <c r="T18" s="22">
        <v>1497394</v>
      </c>
      <c r="U18" s="22">
        <v>961539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4536439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3467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111988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115455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109065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225075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334140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13660674</v>
      </c>
      <c r="P23" s="22">
        <v>0</v>
      </c>
      <c r="Q23" s="22">
        <v>0</v>
      </c>
      <c r="R23" s="22">
        <v>2634475</v>
      </c>
      <c r="S23" s="22">
        <v>0</v>
      </c>
      <c r="T23" s="22">
        <v>1347838</v>
      </c>
      <c r="U23" s="22">
        <v>540716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1815500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19999203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27109086</v>
      </c>
      <c r="P24" s="22">
        <v>0</v>
      </c>
      <c r="Q24" s="22">
        <v>0</v>
      </c>
      <c r="R24" s="22">
        <v>16007512</v>
      </c>
      <c r="S24" s="22">
        <v>0</v>
      </c>
      <c r="T24" s="22">
        <v>13481753</v>
      </c>
      <c r="U24" s="22">
        <v>13998200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3961642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74558193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25000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25000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104225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104225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1278246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154576</v>
      </c>
      <c r="AI32" s="22">
        <v>602955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2035777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480198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480198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990809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990809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4888000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4888000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3295170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1510312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4805482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125485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166000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291485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59000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59000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1854100</v>
      </c>
      <c r="P48" s="22">
        <v>0</v>
      </c>
      <c r="Q48" s="22">
        <v>0</v>
      </c>
      <c r="R48" s="22">
        <v>0</v>
      </c>
      <c r="S48" s="22">
        <v>0</v>
      </c>
      <c r="T48" s="22">
        <v>976635</v>
      </c>
      <c r="U48" s="22">
        <v>437016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1950300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5218051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162630</v>
      </c>
      <c r="G50" s="22">
        <v>0</v>
      </c>
      <c r="H50" s="22">
        <v>0</v>
      </c>
      <c r="I50" s="22">
        <v>16866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1081920</v>
      </c>
      <c r="P50" s="22">
        <v>0</v>
      </c>
      <c r="Q50" s="22">
        <v>0</v>
      </c>
      <c r="R50" s="22">
        <v>0</v>
      </c>
      <c r="S50" s="22">
        <v>0</v>
      </c>
      <c r="T50" s="22">
        <v>1441435</v>
      </c>
      <c r="U50" s="22">
        <v>741254</v>
      </c>
      <c r="V50" s="22">
        <v>0</v>
      </c>
      <c r="W50" s="22">
        <v>713190</v>
      </c>
      <c r="X50" s="22">
        <v>28990</v>
      </c>
      <c r="Y50" s="22">
        <v>0</v>
      </c>
      <c r="Z50" s="22">
        <v>31500</v>
      </c>
      <c r="AA50" s="22">
        <v>0</v>
      </c>
      <c r="AB50" s="22">
        <v>0</v>
      </c>
      <c r="AC50" s="22">
        <v>35688</v>
      </c>
      <c r="AD50" s="22">
        <v>94180</v>
      </c>
      <c r="AE50" s="22">
        <v>0</v>
      </c>
      <c r="AF50" s="22">
        <v>0</v>
      </c>
      <c r="AG50" s="22">
        <v>0</v>
      </c>
      <c r="AH50" s="22">
        <v>0</v>
      </c>
      <c r="AI50" s="22">
        <v>920940</v>
      </c>
      <c r="AJ50" s="22">
        <v>44730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5313323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191184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191184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328374</v>
      </c>
      <c r="P55" s="22">
        <v>1081144</v>
      </c>
      <c r="Q55" s="22">
        <v>0</v>
      </c>
      <c r="R55" s="22">
        <v>0</v>
      </c>
      <c r="S55" s="22">
        <v>0</v>
      </c>
      <c r="T55" s="22">
        <v>155563</v>
      </c>
      <c r="U55" s="22">
        <v>102836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1667917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1042673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1042673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3535550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3598471</v>
      </c>
      <c r="P60" s="22">
        <v>0</v>
      </c>
      <c r="Q60" s="22">
        <v>0</v>
      </c>
      <c r="R60" s="22">
        <v>0</v>
      </c>
      <c r="S60" s="22">
        <v>0</v>
      </c>
      <c r="T60" s="22">
        <v>465973</v>
      </c>
      <c r="U60" s="22">
        <v>280151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7880145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24000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24000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>
        <v>5400000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>
        <v>5400000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278710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2327955</v>
      </c>
      <c r="P66" s="22">
        <v>0</v>
      </c>
      <c r="Q66" s="22">
        <v>0</v>
      </c>
      <c r="R66" s="22">
        <v>407593</v>
      </c>
      <c r="S66" s="22">
        <v>0</v>
      </c>
      <c r="T66" s="22">
        <v>894516</v>
      </c>
      <c r="U66" s="22">
        <v>668681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395832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4973287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10858241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10728643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21586884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150000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150000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408000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408000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24254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512894</v>
      </c>
      <c r="P75" s="22">
        <v>0</v>
      </c>
      <c r="Q75" s="22">
        <v>0</v>
      </c>
      <c r="R75" s="22">
        <v>483171</v>
      </c>
      <c r="S75" s="22">
        <v>0</v>
      </c>
      <c r="T75" s="22">
        <v>304536</v>
      </c>
      <c r="U75" s="22">
        <v>219577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22042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1566474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1115559</v>
      </c>
      <c r="P85" s="22">
        <v>0</v>
      </c>
      <c r="Q85" s="22">
        <v>0</v>
      </c>
      <c r="R85" s="22">
        <v>0</v>
      </c>
      <c r="S85" s="22">
        <v>0</v>
      </c>
      <c r="T85" s="22">
        <v>139608</v>
      </c>
      <c r="U85" s="22">
        <v>179522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1434689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1814000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28160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1842160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120000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120000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>
        <v>0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2342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7205760</v>
      </c>
      <c r="P94" s="22">
        <v>0</v>
      </c>
      <c r="Q94" s="22">
        <v>0</v>
      </c>
      <c r="R94" s="22">
        <v>0</v>
      </c>
      <c r="S94" s="22">
        <v>0</v>
      </c>
      <c r="T94" s="22">
        <v>960556</v>
      </c>
      <c r="U94" s="22">
        <v>739600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8908258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112314</v>
      </c>
      <c r="S105" s="22">
        <v>0</v>
      </c>
      <c r="T105" s="22">
        <v>254721</v>
      </c>
      <c r="U105" s="22">
        <v>72579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137840</v>
      </c>
      <c r="AG105" s="22">
        <v>0</v>
      </c>
      <c r="AH105" s="22">
        <v>0</v>
      </c>
      <c r="AI105" s="22">
        <v>249919</v>
      </c>
      <c r="AJ105" s="22">
        <v>0</v>
      </c>
      <c r="AK105" s="22">
        <v>0</v>
      </c>
      <c r="AL105" s="22">
        <v>132782</v>
      </c>
      <c r="AM105" s="22">
        <v>0</v>
      </c>
      <c r="AN105" s="22">
        <v>0</v>
      </c>
      <c r="AO105" s="22">
        <v>0</v>
      </c>
      <c r="AP105" s="22">
        <v>960155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241895</v>
      </c>
      <c r="P106" s="22">
        <v>0</v>
      </c>
      <c r="Q106" s="22">
        <v>0</v>
      </c>
      <c r="R106" s="22">
        <v>132000</v>
      </c>
      <c r="S106" s="22">
        <v>0</v>
      </c>
      <c r="T106" s="22">
        <v>83200</v>
      </c>
      <c r="U106" s="22">
        <v>93600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164430</v>
      </c>
      <c r="AO106" s="22">
        <v>0</v>
      </c>
      <c r="AP106" s="22">
        <v>715125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1600520</v>
      </c>
      <c r="P107" s="22">
        <v>0</v>
      </c>
      <c r="Q107" s="22">
        <v>0</v>
      </c>
      <c r="R107" s="22">
        <v>1204658</v>
      </c>
      <c r="S107" s="22">
        <v>0</v>
      </c>
      <c r="T107" s="22">
        <v>584777</v>
      </c>
      <c r="U107" s="22">
        <v>731100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4121055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922756</v>
      </c>
      <c r="P109" s="22">
        <v>0</v>
      </c>
      <c r="Q109" s="22">
        <v>0</v>
      </c>
      <c r="R109" s="22">
        <v>0</v>
      </c>
      <c r="S109" s="22">
        <v>0</v>
      </c>
      <c r="T109" s="22">
        <v>486</v>
      </c>
      <c r="U109" s="22">
        <v>4460567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162000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5545809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82293</v>
      </c>
      <c r="P110" s="22">
        <v>0</v>
      </c>
      <c r="Q110" s="22">
        <v>0</v>
      </c>
      <c r="R110" s="22">
        <v>0</v>
      </c>
      <c r="S110" s="22">
        <v>0</v>
      </c>
      <c r="T110" s="22">
        <v>157450</v>
      </c>
      <c r="U110" s="22">
        <v>134350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374093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703972</v>
      </c>
      <c r="U111" s="22">
        <v>213272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917244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265016</v>
      </c>
      <c r="S113" s="22">
        <v>0</v>
      </c>
      <c r="T113" s="22">
        <v>7420410</v>
      </c>
      <c r="U113" s="22">
        <v>343961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2806440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10835827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226067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226067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131273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131273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68375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68375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8800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9381</v>
      </c>
      <c r="U122" s="22">
        <v>7337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25518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310573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16075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326648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1510588</v>
      </c>
      <c r="P137" s="22">
        <v>0</v>
      </c>
      <c r="Q137" s="22">
        <v>0</v>
      </c>
      <c r="R137" s="22">
        <v>1341037</v>
      </c>
      <c r="S137" s="22">
        <v>0</v>
      </c>
      <c r="T137" s="22">
        <v>1669093</v>
      </c>
      <c r="U137" s="22">
        <v>834707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5355425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31067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31067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27860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27860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415590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415590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8815048</v>
      </c>
      <c r="P152" s="22">
        <v>0</v>
      </c>
      <c r="Q152" s="22">
        <v>0</v>
      </c>
      <c r="R152" s="22">
        <v>1371397</v>
      </c>
      <c r="S152" s="22">
        <v>0</v>
      </c>
      <c r="T152" s="22">
        <v>1723926</v>
      </c>
      <c r="U152" s="22">
        <v>1145552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60000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13115923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114868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114868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643833</v>
      </c>
      <c r="P157" s="22">
        <v>0</v>
      </c>
      <c r="Q157" s="22">
        <v>0</v>
      </c>
      <c r="R157" s="22">
        <v>0</v>
      </c>
      <c r="S157" s="22">
        <v>0</v>
      </c>
      <c r="T157" s="22">
        <v>731703</v>
      </c>
      <c r="U157" s="22">
        <v>629990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2005526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140325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140325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9495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120065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129560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1357384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1357384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440541</v>
      </c>
      <c r="Q162" s="22">
        <v>0</v>
      </c>
      <c r="R162" s="22">
        <v>0</v>
      </c>
      <c r="S162" s="22">
        <v>0</v>
      </c>
      <c r="T162" s="22">
        <v>709946</v>
      </c>
      <c r="U162" s="22">
        <v>709946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1860433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78148</v>
      </c>
      <c r="AA167" s="22">
        <v>0</v>
      </c>
      <c r="AB167" s="22">
        <v>0</v>
      </c>
      <c r="AC167" s="22">
        <v>0</v>
      </c>
      <c r="AD167" s="22">
        <v>4413056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4491204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396900</v>
      </c>
      <c r="P170" s="22">
        <v>0</v>
      </c>
      <c r="Q170" s="22">
        <v>0</v>
      </c>
      <c r="R170" s="22">
        <v>0</v>
      </c>
      <c r="S170" s="22">
        <v>0</v>
      </c>
      <c r="T170" s="22">
        <v>181720</v>
      </c>
      <c r="U170" s="22">
        <v>101025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679645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131944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182509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314453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22752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2125467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2148219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21087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353442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374529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1019000</v>
      </c>
      <c r="P180" s="22">
        <v>0</v>
      </c>
      <c r="Q180" s="22">
        <v>0</v>
      </c>
      <c r="R180" s="22">
        <v>345000</v>
      </c>
      <c r="S180" s="22">
        <v>0</v>
      </c>
      <c r="T180" s="22">
        <v>598700</v>
      </c>
      <c r="U180" s="22">
        <v>336800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7690000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9989500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33182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2405361</v>
      </c>
      <c r="P181" s="22">
        <v>0</v>
      </c>
      <c r="Q181" s="22">
        <v>0</v>
      </c>
      <c r="R181" s="22">
        <v>2267162</v>
      </c>
      <c r="S181" s="22">
        <v>0</v>
      </c>
      <c r="T181" s="22">
        <v>1080769</v>
      </c>
      <c r="U181" s="22">
        <v>1343708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705000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7835182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605129</v>
      </c>
      <c r="P182" s="22">
        <v>0</v>
      </c>
      <c r="Q182" s="22">
        <v>0</v>
      </c>
      <c r="R182" s="22">
        <v>0</v>
      </c>
      <c r="S182" s="22">
        <v>0</v>
      </c>
      <c r="T182" s="22">
        <v>281108</v>
      </c>
      <c r="U182" s="22">
        <v>225973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1112210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25000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25000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156700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55800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212500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400000</v>
      </c>
      <c r="L195" s="22">
        <v>0</v>
      </c>
      <c r="M195" s="22">
        <v>0</v>
      </c>
      <c r="N195" s="22">
        <v>29900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2061916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2491816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620693</v>
      </c>
      <c r="P196" s="22">
        <v>0</v>
      </c>
      <c r="Q196" s="22">
        <v>0</v>
      </c>
      <c r="R196" s="22">
        <v>117710</v>
      </c>
      <c r="S196" s="22">
        <v>0</v>
      </c>
      <c r="T196" s="22">
        <v>108335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227200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1073938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26428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26428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24903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558000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582903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15000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162445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177445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51325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16000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67325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15000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15000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50388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50388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440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440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51450</v>
      </c>
      <c r="G258" s="22">
        <v>0</v>
      </c>
      <c r="H258" s="22">
        <v>0</v>
      </c>
      <c r="I258" s="22">
        <v>0</v>
      </c>
      <c r="J258" s="22">
        <v>0</v>
      </c>
      <c r="K258" s="22">
        <v>120530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171980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10000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10000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8104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8104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500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500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1950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1950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26A0E-3A28-4311-BFE8-3547276F9442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1146</v>
      </c>
      <c r="D1" s="20" t="s">
        <v>1187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890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1148</v>
      </c>
      <c r="F3" s="21" t="s">
        <v>1149</v>
      </c>
      <c r="G3" s="21" t="s">
        <v>1150</v>
      </c>
      <c r="H3" s="21" t="s">
        <v>1151</v>
      </c>
      <c r="I3" s="21" t="s">
        <v>1152</v>
      </c>
      <c r="J3" s="21" t="s">
        <v>1153</v>
      </c>
      <c r="K3" s="21" t="s">
        <v>1154</v>
      </c>
      <c r="L3" s="21" t="s">
        <v>1155</v>
      </c>
      <c r="M3" s="21" t="s">
        <v>1156</v>
      </c>
      <c r="N3" s="21" t="s">
        <v>1157</v>
      </c>
      <c r="O3" s="21" t="s">
        <v>1158</v>
      </c>
      <c r="P3" s="21" t="s">
        <v>1159</v>
      </c>
      <c r="Q3" s="21" t="s">
        <v>1160</v>
      </c>
      <c r="R3" s="21" t="s">
        <v>1161</v>
      </c>
      <c r="S3" s="21" t="s">
        <v>1162</v>
      </c>
      <c r="T3" s="21" t="s">
        <v>1163</v>
      </c>
      <c r="U3" s="21" t="s">
        <v>1164</v>
      </c>
      <c r="V3" s="21" t="s">
        <v>1165</v>
      </c>
      <c r="W3" s="21" t="s">
        <v>1166</v>
      </c>
      <c r="X3" s="21" t="s">
        <v>1167</v>
      </c>
      <c r="Y3" s="21" t="s">
        <v>1168</v>
      </c>
      <c r="Z3" s="21" t="s">
        <v>1169</v>
      </c>
      <c r="AA3" s="21" t="s">
        <v>1170</v>
      </c>
      <c r="AB3" s="21" t="s">
        <v>1171</v>
      </c>
      <c r="AC3" s="21" t="s">
        <v>1172</v>
      </c>
      <c r="AD3" s="21" t="s">
        <v>1173</v>
      </c>
      <c r="AE3" s="21" t="s">
        <v>1174</v>
      </c>
      <c r="AF3" s="21" t="s">
        <v>1175</v>
      </c>
      <c r="AG3" s="21" t="s">
        <v>1176</v>
      </c>
      <c r="AH3" s="21" t="s">
        <v>1177</v>
      </c>
      <c r="AI3" s="21" t="s">
        <v>1178</v>
      </c>
      <c r="AJ3" s="21" t="s">
        <v>1179</v>
      </c>
      <c r="AK3" s="21" t="s">
        <v>1180</v>
      </c>
      <c r="AL3" s="21" t="s">
        <v>1181</v>
      </c>
      <c r="AM3" s="21" t="s">
        <v>1182</v>
      </c>
      <c r="AN3" s="21" t="s">
        <v>1183</v>
      </c>
      <c r="AO3" s="21" t="s">
        <v>1184</v>
      </c>
      <c r="AP3" s="21" t="s">
        <v>1185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3890000</v>
      </c>
      <c r="I4" s="22">
        <v>2000000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3915070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637931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10443001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3000000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3000000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55000000</v>
      </c>
      <c r="G6" s="22">
        <v>0</v>
      </c>
      <c r="H6" s="22">
        <v>0</v>
      </c>
      <c r="I6" s="22">
        <v>33000</v>
      </c>
      <c r="J6" s="22">
        <v>0</v>
      </c>
      <c r="K6" s="22">
        <v>0</v>
      </c>
      <c r="L6" s="22">
        <v>0</v>
      </c>
      <c r="M6" s="22">
        <v>0</v>
      </c>
      <c r="N6" s="22">
        <v>14000000</v>
      </c>
      <c r="O6" s="22">
        <v>357589000</v>
      </c>
      <c r="P6" s="22">
        <v>0</v>
      </c>
      <c r="Q6" s="22">
        <v>0</v>
      </c>
      <c r="R6" s="22">
        <v>21000000</v>
      </c>
      <c r="S6" s="22">
        <v>0</v>
      </c>
      <c r="T6" s="22">
        <v>137000000</v>
      </c>
      <c r="U6" s="22">
        <v>36000000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17000000</v>
      </c>
      <c r="AG6" s="22">
        <v>0</v>
      </c>
      <c r="AH6" s="22">
        <v>0</v>
      </c>
      <c r="AI6" s="22">
        <v>11439000</v>
      </c>
      <c r="AJ6" s="22">
        <v>0</v>
      </c>
      <c r="AK6" s="22">
        <v>0</v>
      </c>
      <c r="AL6" s="22">
        <v>1235000</v>
      </c>
      <c r="AM6" s="22">
        <v>0</v>
      </c>
      <c r="AN6" s="22">
        <v>0</v>
      </c>
      <c r="AO6" s="22">
        <v>0</v>
      </c>
      <c r="AP6" s="22">
        <v>650296000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123660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123660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3000000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3000000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105171000</v>
      </c>
      <c r="P9" s="22">
        <v>0</v>
      </c>
      <c r="Q9" s="22">
        <v>98621000</v>
      </c>
      <c r="R9" s="22">
        <v>22520000</v>
      </c>
      <c r="S9" s="22">
        <v>0</v>
      </c>
      <c r="T9" s="22">
        <v>0</v>
      </c>
      <c r="U9" s="22">
        <v>39341000</v>
      </c>
      <c r="V9" s="22">
        <v>12450000</v>
      </c>
      <c r="W9" s="22">
        <v>0</v>
      </c>
      <c r="X9" s="22">
        <v>6000000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2510000</v>
      </c>
      <c r="AF9" s="22">
        <v>0</v>
      </c>
      <c r="AG9" s="22">
        <v>0</v>
      </c>
      <c r="AH9" s="22">
        <v>0</v>
      </c>
      <c r="AI9" s="22">
        <v>109178000</v>
      </c>
      <c r="AJ9" s="22">
        <v>1000000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396791000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3300000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3300000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4000000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18195300</v>
      </c>
      <c r="AJ11" s="22">
        <v>500000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22695300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12000000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12000000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4300000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430000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4730000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800000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3215000</v>
      </c>
      <c r="U15" s="22">
        <v>5490000</v>
      </c>
      <c r="V15" s="22">
        <v>320000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1350000</v>
      </c>
      <c r="AN15" s="22">
        <v>4469000</v>
      </c>
      <c r="AO15" s="22">
        <v>0</v>
      </c>
      <c r="AP15" s="22">
        <v>15644000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3000000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8318900</v>
      </c>
      <c r="P16" s="22">
        <v>0</v>
      </c>
      <c r="Q16" s="22">
        <v>0</v>
      </c>
      <c r="R16" s="22">
        <v>0</v>
      </c>
      <c r="S16" s="22">
        <v>0</v>
      </c>
      <c r="T16" s="22">
        <v>2994000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14312900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17177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17177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102606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700000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802606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180000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180000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1000000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1000000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750000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796602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1546602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16850400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1367275</v>
      </c>
      <c r="O23" s="22">
        <v>80000</v>
      </c>
      <c r="P23" s="22">
        <v>0</v>
      </c>
      <c r="Q23" s="22">
        <v>0</v>
      </c>
      <c r="R23" s="22">
        <v>0</v>
      </c>
      <c r="S23" s="22">
        <v>0</v>
      </c>
      <c r="T23" s="22">
        <v>15200000</v>
      </c>
      <c r="U23" s="22">
        <v>150000</v>
      </c>
      <c r="V23" s="22">
        <v>0</v>
      </c>
      <c r="W23" s="22">
        <v>98239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13649600</v>
      </c>
      <c r="AK23" s="22">
        <v>0</v>
      </c>
      <c r="AL23" s="22">
        <v>0</v>
      </c>
      <c r="AM23" s="22">
        <v>0</v>
      </c>
      <c r="AN23" s="22">
        <v>0</v>
      </c>
      <c r="AO23" s="22">
        <v>9500000</v>
      </c>
      <c r="AP23" s="22">
        <v>56895514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9882614</v>
      </c>
      <c r="H24" s="22">
        <v>8539795</v>
      </c>
      <c r="I24" s="22">
        <v>3239069</v>
      </c>
      <c r="J24" s="22">
        <v>0</v>
      </c>
      <c r="K24" s="22">
        <v>0</v>
      </c>
      <c r="L24" s="22">
        <v>0</v>
      </c>
      <c r="M24" s="22">
        <v>0</v>
      </c>
      <c r="N24" s="22">
        <v>42393</v>
      </c>
      <c r="O24" s="22">
        <v>13169138</v>
      </c>
      <c r="P24" s="22">
        <v>0</v>
      </c>
      <c r="Q24" s="22">
        <v>112978</v>
      </c>
      <c r="R24" s="22">
        <v>589453</v>
      </c>
      <c r="S24" s="22">
        <v>0</v>
      </c>
      <c r="T24" s="22">
        <v>178937</v>
      </c>
      <c r="U24" s="22">
        <v>4353571</v>
      </c>
      <c r="V24" s="22">
        <v>1265050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24826960</v>
      </c>
      <c r="AE24" s="22">
        <v>53202512</v>
      </c>
      <c r="AF24" s="22">
        <v>0</v>
      </c>
      <c r="AG24" s="22">
        <v>0</v>
      </c>
      <c r="AH24" s="22">
        <v>0</v>
      </c>
      <c r="AI24" s="22">
        <v>82341702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201744172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7160000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7160000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10446000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10446000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6498673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836900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7335573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97373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97373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3000000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3000000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6300000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6300000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16025000</v>
      </c>
      <c r="AM46" s="22">
        <v>0</v>
      </c>
      <c r="AN46" s="22">
        <v>0</v>
      </c>
      <c r="AO46" s="22">
        <v>0</v>
      </c>
      <c r="AP46" s="22">
        <v>16025000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687000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687000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1150533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1150533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6500000</v>
      </c>
      <c r="AP54" s="22">
        <v>6500000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1000000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1000000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15300000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15300000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670000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19445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689445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>
        <v>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261886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15466010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15727896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4174650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4174650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773215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773215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1800000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1800000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300000</v>
      </c>
      <c r="R90" s="22">
        <v>0</v>
      </c>
      <c r="S90" s="22">
        <v>0</v>
      </c>
      <c r="T90" s="22">
        <v>0</v>
      </c>
      <c r="U90" s="22">
        <v>0</v>
      </c>
      <c r="V90" s="22">
        <v>250000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550000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>
        <v>0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1568100</v>
      </c>
      <c r="P94" s="22">
        <v>0</v>
      </c>
      <c r="Q94" s="22">
        <v>0</v>
      </c>
      <c r="R94" s="22">
        <v>0</v>
      </c>
      <c r="S94" s="22">
        <v>0</v>
      </c>
      <c r="T94" s="22">
        <v>3082502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4650602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1500000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1500000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833900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833900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160000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130000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290000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1000000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300000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1300000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400000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400000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106000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106000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98519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98519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250000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727000</v>
      </c>
      <c r="P104" s="22">
        <v>0</v>
      </c>
      <c r="Q104" s="22">
        <v>0</v>
      </c>
      <c r="R104" s="22">
        <v>0</v>
      </c>
      <c r="S104" s="22">
        <v>0</v>
      </c>
      <c r="T104" s="22">
        <v>161900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1138900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3000000</v>
      </c>
      <c r="AM105" s="22">
        <v>0</v>
      </c>
      <c r="AN105" s="22">
        <v>0</v>
      </c>
      <c r="AO105" s="22">
        <v>0</v>
      </c>
      <c r="AP105" s="22">
        <v>3000000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300000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300000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80000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80000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88500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88500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800000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800000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1000000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1000000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8619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8619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3000000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6000000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9000000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270000</v>
      </c>
      <c r="P121" s="22">
        <v>0</v>
      </c>
      <c r="Q121" s="22">
        <v>0</v>
      </c>
      <c r="R121" s="22">
        <v>91576</v>
      </c>
      <c r="S121" s="22">
        <v>0</v>
      </c>
      <c r="T121" s="22">
        <v>0</v>
      </c>
      <c r="U121" s="22">
        <v>420235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781811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709000</v>
      </c>
      <c r="P124" s="22">
        <v>0</v>
      </c>
      <c r="Q124" s="22">
        <v>0</v>
      </c>
      <c r="R124" s="22">
        <v>0</v>
      </c>
      <c r="S124" s="22">
        <v>0</v>
      </c>
      <c r="T124" s="22">
        <v>1186000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1895000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4600000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4600000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100000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100000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635757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635757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3000000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1250000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4250000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43683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43683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198000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198000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844911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844911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40000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40000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77000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77000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147248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147248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2430000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2430000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100000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700000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800000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46254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23014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69268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229163</v>
      </c>
      <c r="O156" s="22">
        <v>1262586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657124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2148873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2500000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2500000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632041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632041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322877</v>
      </c>
      <c r="U163" s="22">
        <v>322876</v>
      </c>
      <c r="V163" s="22">
        <v>440000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1085753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538810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538810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479325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360000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839325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1515000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1000000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2515000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1520750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979885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2500635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410560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410560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1520000</v>
      </c>
      <c r="G170" s="22">
        <v>0</v>
      </c>
      <c r="H170" s="22">
        <v>0</v>
      </c>
      <c r="I170" s="22">
        <v>513500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2671000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4704500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989605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989605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4161775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1772750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5934525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450000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2311726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2761726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150000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600000</v>
      </c>
      <c r="AJ182" s="22">
        <v>125000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875000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418287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418287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395000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300000</v>
      </c>
      <c r="AJ186" s="22">
        <v>700000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1395000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368444</v>
      </c>
      <c r="P187" s="22">
        <v>0</v>
      </c>
      <c r="Q187" s="22">
        <v>0</v>
      </c>
      <c r="R187" s="22">
        <v>0</v>
      </c>
      <c r="S187" s="22">
        <v>0</v>
      </c>
      <c r="T187" s="22">
        <v>500000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18444</v>
      </c>
      <c r="AJ187" s="22">
        <v>0</v>
      </c>
      <c r="AK187" s="22">
        <v>0</v>
      </c>
      <c r="AL187" s="22">
        <v>0</v>
      </c>
      <c r="AM187" s="22">
        <v>500000</v>
      </c>
      <c r="AN187" s="22">
        <v>0</v>
      </c>
      <c r="AO187" s="22">
        <v>0</v>
      </c>
      <c r="AP187" s="22">
        <v>1386888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96970</v>
      </c>
      <c r="P189" s="22">
        <v>0</v>
      </c>
      <c r="Q189" s="22">
        <v>0</v>
      </c>
      <c r="R189" s="22">
        <v>364</v>
      </c>
      <c r="S189" s="22">
        <v>0</v>
      </c>
      <c r="T189" s="22">
        <v>1004</v>
      </c>
      <c r="U189" s="22">
        <v>1644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99982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803486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803486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1100000</v>
      </c>
      <c r="AF195" s="22">
        <v>0</v>
      </c>
      <c r="AG195" s="22">
        <v>0</v>
      </c>
      <c r="AH195" s="22">
        <v>0</v>
      </c>
      <c r="AI195" s="22">
        <v>4000000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5100000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1000000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1748000</v>
      </c>
      <c r="AM196" s="22">
        <v>0</v>
      </c>
      <c r="AN196" s="22">
        <v>0</v>
      </c>
      <c r="AO196" s="22">
        <v>0</v>
      </c>
      <c r="AP196" s="22">
        <v>2748000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600000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600000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664806</v>
      </c>
      <c r="P199" s="22">
        <v>0</v>
      </c>
      <c r="Q199" s="22">
        <v>0</v>
      </c>
      <c r="R199" s="22">
        <v>0</v>
      </c>
      <c r="S199" s="22">
        <v>0</v>
      </c>
      <c r="T199" s="22">
        <v>256583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921389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250000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250000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29295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29295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25692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236833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262525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10554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10554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487764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487764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1320000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1320000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250000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250000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33557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33557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400000</v>
      </c>
      <c r="U257" s="22">
        <v>400000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800000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145000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145000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500000</v>
      </c>
      <c r="U276" s="22">
        <v>500000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1000000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CC272-B619-4DD3-826E-554DD26279B9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1146</v>
      </c>
      <c r="D1" s="20" t="s">
        <v>1188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890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1148</v>
      </c>
      <c r="F3" s="21" t="s">
        <v>1149</v>
      </c>
      <c r="G3" s="21" t="s">
        <v>1150</v>
      </c>
      <c r="H3" s="21" t="s">
        <v>1151</v>
      </c>
      <c r="I3" s="21" t="s">
        <v>1152</v>
      </c>
      <c r="J3" s="21" t="s">
        <v>1153</v>
      </c>
      <c r="K3" s="21" t="s">
        <v>1154</v>
      </c>
      <c r="L3" s="21" t="s">
        <v>1155</v>
      </c>
      <c r="M3" s="21" t="s">
        <v>1156</v>
      </c>
      <c r="N3" s="21" t="s">
        <v>1157</v>
      </c>
      <c r="O3" s="21" t="s">
        <v>1158</v>
      </c>
      <c r="P3" s="21" t="s">
        <v>1159</v>
      </c>
      <c r="Q3" s="21" t="s">
        <v>1160</v>
      </c>
      <c r="R3" s="21" t="s">
        <v>1161</v>
      </c>
      <c r="S3" s="21" t="s">
        <v>1162</v>
      </c>
      <c r="T3" s="21" t="s">
        <v>1163</v>
      </c>
      <c r="U3" s="21" t="s">
        <v>1164</v>
      </c>
      <c r="V3" s="21" t="s">
        <v>1165</v>
      </c>
      <c r="W3" s="21" t="s">
        <v>1166</v>
      </c>
      <c r="X3" s="21" t="s">
        <v>1167</v>
      </c>
      <c r="Y3" s="21" t="s">
        <v>1168</v>
      </c>
      <c r="Z3" s="21" t="s">
        <v>1169</v>
      </c>
      <c r="AA3" s="21" t="s">
        <v>1170</v>
      </c>
      <c r="AB3" s="21" t="s">
        <v>1171</v>
      </c>
      <c r="AC3" s="21" t="s">
        <v>1172</v>
      </c>
      <c r="AD3" s="21" t="s">
        <v>1173</v>
      </c>
      <c r="AE3" s="21" t="s">
        <v>1174</v>
      </c>
      <c r="AF3" s="21" t="s">
        <v>1175</v>
      </c>
      <c r="AG3" s="21" t="s">
        <v>1176</v>
      </c>
      <c r="AH3" s="21" t="s">
        <v>1177</v>
      </c>
      <c r="AI3" s="21" t="s">
        <v>1178</v>
      </c>
      <c r="AJ3" s="21" t="s">
        <v>1179</v>
      </c>
      <c r="AK3" s="21" t="s">
        <v>1180</v>
      </c>
      <c r="AL3" s="21" t="s">
        <v>1181</v>
      </c>
      <c r="AM3" s="21" t="s">
        <v>1182</v>
      </c>
      <c r="AN3" s="21" t="s">
        <v>1183</v>
      </c>
      <c r="AO3" s="21" t="s">
        <v>1184</v>
      </c>
      <c r="AP3" s="21" t="s">
        <v>1185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57402</v>
      </c>
      <c r="I4" s="22">
        <v>66439</v>
      </c>
      <c r="J4" s="22">
        <v>0</v>
      </c>
      <c r="K4" s="22">
        <v>0</v>
      </c>
      <c r="L4" s="22">
        <v>0</v>
      </c>
      <c r="M4" s="22">
        <v>0</v>
      </c>
      <c r="N4" s="22">
        <v>383226</v>
      </c>
      <c r="O4" s="22">
        <v>1014140</v>
      </c>
      <c r="P4" s="22">
        <v>0</v>
      </c>
      <c r="Q4" s="22">
        <v>0</v>
      </c>
      <c r="R4" s="22">
        <v>0</v>
      </c>
      <c r="S4" s="22">
        <v>0</v>
      </c>
      <c r="T4" s="22">
        <v>19021</v>
      </c>
      <c r="U4" s="22">
        <v>434982</v>
      </c>
      <c r="V4" s="22">
        <v>7884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14022</v>
      </c>
      <c r="AD4" s="22">
        <v>0</v>
      </c>
      <c r="AE4" s="22">
        <v>33775</v>
      </c>
      <c r="AF4" s="22">
        <v>0</v>
      </c>
      <c r="AG4" s="22">
        <v>0</v>
      </c>
      <c r="AH4" s="22">
        <v>0</v>
      </c>
      <c r="AI4" s="22">
        <v>724149</v>
      </c>
      <c r="AJ4" s="22">
        <v>29078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2784118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48820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349294</v>
      </c>
      <c r="P5" s="22">
        <v>0</v>
      </c>
      <c r="Q5" s="22">
        <v>0</v>
      </c>
      <c r="R5" s="22">
        <v>0</v>
      </c>
      <c r="S5" s="22">
        <v>0</v>
      </c>
      <c r="T5" s="22">
        <v>30772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6665</v>
      </c>
      <c r="AG5" s="22">
        <v>0</v>
      </c>
      <c r="AH5" s="22">
        <v>0</v>
      </c>
      <c r="AI5" s="22">
        <v>151971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587522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4391000</v>
      </c>
      <c r="G6" s="22">
        <v>0</v>
      </c>
      <c r="H6" s="22">
        <v>1610000</v>
      </c>
      <c r="I6" s="22">
        <v>401000</v>
      </c>
      <c r="J6" s="22">
        <v>0</v>
      </c>
      <c r="K6" s="22">
        <v>0</v>
      </c>
      <c r="L6" s="22">
        <v>0</v>
      </c>
      <c r="M6" s="22">
        <v>0</v>
      </c>
      <c r="N6" s="22">
        <v>34019000</v>
      </c>
      <c r="O6" s="22">
        <v>25075000</v>
      </c>
      <c r="P6" s="22">
        <v>0</v>
      </c>
      <c r="Q6" s="22">
        <v>16964000</v>
      </c>
      <c r="R6" s="22">
        <v>3838000</v>
      </c>
      <c r="S6" s="22">
        <v>0</v>
      </c>
      <c r="T6" s="22">
        <v>43809000</v>
      </c>
      <c r="U6" s="22">
        <v>21197000</v>
      </c>
      <c r="V6" s="22">
        <v>1801000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7012000</v>
      </c>
      <c r="AF6" s="22">
        <v>321000</v>
      </c>
      <c r="AG6" s="22">
        <v>0</v>
      </c>
      <c r="AH6" s="22">
        <v>0</v>
      </c>
      <c r="AI6" s="22">
        <v>17780000</v>
      </c>
      <c r="AJ6" s="22">
        <v>590000</v>
      </c>
      <c r="AK6" s="22">
        <v>1446000</v>
      </c>
      <c r="AL6" s="22">
        <v>1667000</v>
      </c>
      <c r="AM6" s="22">
        <v>0</v>
      </c>
      <c r="AN6" s="22">
        <v>0</v>
      </c>
      <c r="AO6" s="22">
        <v>0</v>
      </c>
      <c r="AP6" s="22">
        <v>181921000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78729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758373</v>
      </c>
      <c r="P7" s="22">
        <v>0</v>
      </c>
      <c r="Q7" s="22">
        <v>0</v>
      </c>
      <c r="R7" s="22">
        <v>0</v>
      </c>
      <c r="S7" s="22">
        <v>0</v>
      </c>
      <c r="T7" s="22">
        <v>84942</v>
      </c>
      <c r="U7" s="22">
        <v>263351</v>
      </c>
      <c r="V7" s="22">
        <v>33976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101931</v>
      </c>
      <c r="AE7" s="22">
        <v>0</v>
      </c>
      <c r="AF7" s="22">
        <v>0</v>
      </c>
      <c r="AG7" s="22">
        <v>0</v>
      </c>
      <c r="AH7" s="22">
        <v>0</v>
      </c>
      <c r="AI7" s="22">
        <v>606956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1928258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30118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350123</v>
      </c>
      <c r="P8" s="22">
        <v>0</v>
      </c>
      <c r="Q8" s="22">
        <v>0</v>
      </c>
      <c r="R8" s="22">
        <v>90734</v>
      </c>
      <c r="S8" s="22">
        <v>0</v>
      </c>
      <c r="T8" s="22">
        <v>98175</v>
      </c>
      <c r="U8" s="22">
        <v>62106</v>
      </c>
      <c r="V8" s="22">
        <v>64946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340832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1037034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80000</v>
      </c>
      <c r="G9" s="22">
        <v>0</v>
      </c>
      <c r="H9" s="22">
        <v>690000</v>
      </c>
      <c r="I9" s="22">
        <v>516000</v>
      </c>
      <c r="J9" s="22">
        <v>0</v>
      </c>
      <c r="K9" s="22">
        <v>0</v>
      </c>
      <c r="L9" s="22">
        <v>0</v>
      </c>
      <c r="M9" s="22">
        <v>0</v>
      </c>
      <c r="N9" s="22">
        <v>123000</v>
      </c>
      <c r="O9" s="22">
        <v>7375000</v>
      </c>
      <c r="P9" s="22">
        <v>0</v>
      </c>
      <c r="Q9" s="22">
        <v>21004000</v>
      </c>
      <c r="R9" s="22">
        <v>1918000</v>
      </c>
      <c r="S9" s="22">
        <v>0</v>
      </c>
      <c r="T9" s="22">
        <v>0</v>
      </c>
      <c r="U9" s="22">
        <v>10019000</v>
      </c>
      <c r="V9" s="22">
        <v>9426000</v>
      </c>
      <c r="W9" s="22">
        <v>0</v>
      </c>
      <c r="X9" s="22">
        <v>1959000</v>
      </c>
      <c r="Y9" s="22">
        <v>0</v>
      </c>
      <c r="Z9" s="22">
        <v>0</v>
      </c>
      <c r="AA9" s="22">
        <v>0</v>
      </c>
      <c r="AB9" s="22">
        <v>0</v>
      </c>
      <c r="AC9" s="22">
        <v>129000</v>
      </c>
      <c r="AD9" s="22">
        <v>354000</v>
      </c>
      <c r="AE9" s="22">
        <v>2461000</v>
      </c>
      <c r="AF9" s="22">
        <v>0</v>
      </c>
      <c r="AG9" s="22">
        <v>0</v>
      </c>
      <c r="AH9" s="22">
        <v>0</v>
      </c>
      <c r="AI9" s="22">
        <v>8035000</v>
      </c>
      <c r="AJ9" s="22">
        <v>630000</v>
      </c>
      <c r="AK9" s="22">
        <v>558000</v>
      </c>
      <c r="AL9" s="22">
        <v>0</v>
      </c>
      <c r="AM9" s="22">
        <v>0</v>
      </c>
      <c r="AN9" s="22">
        <v>0</v>
      </c>
      <c r="AO9" s="22">
        <v>0</v>
      </c>
      <c r="AP9" s="22">
        <v>65277000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43690</v>
      </c>
      <c r="P10" s="22">
        <v>0</v>
      </c>
      <c r="Q10" s="22">
        <v>0</v>
      </c>
      <c r="R10" s="22">
        <v>0</v>
      </c>
      <c r="S10" s="22">
        <v>0</v>
      </c>
      <c r="T10" s="22">
        <v>93035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547967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684692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159158</v>
      </c>
      <c r="G11" s="22">
        <v>0</v>
      </c>
      <c r="H11" s="22">
        <v>464301</v>
      </c>
      <c r="I11" s="22">
        <v>100077</v>
      </c>
      <c r="J11" s="22">
        <v>0</v>
      </c>
      <c r="K11" s="22">
        <v>0</v>
      </c>
      <c r="L11" s="22">
        <v>12826</v>
      </c>
      <c r="M11" s="22">
        <v>0</v>
      </c>
      <c r="N11" s="22">
        <v>535152</v>
      </c>
      <c r="O11" s="22">
        <v>799941</v>
      </c>
      <c r="P11" s="22">
        <v>282401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11606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84400</v>
      </c>
      <c r="AF11" s="22">
        <v>0</v>
      </c>
      <c r="AG11" s="22">
        <v>0</v>
      </c>
      <c r="AH11" s="22">
        <v>0</v>
      </c>
      <c r="AI11" s="22">
        <v>1973848</v>
      </c>
      <c r="AJ11" s="22">
        <v>384894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4808604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75855</v>
      </c>
      <c r="G12" s="22">
        <v>0</v>
      </c>
      <c r="H12" s="22">
        <v>0</v>
      </c>
      <c r="I12" s="22">
        <v>26396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515634</v>
      </c>
      <c r="P12" s="22">
        <v>0</v>
      </c>
      <c r="Q12" s="22">
        <v>0</v>
      </c>
      <c r="R12" s="22">
        <v>20735</v>
      </c>
      <c r="S12" s="22">
        <v>0</v>
      </c>
      <c r="T12" s="22">
        <v>129743</v>
      </c>
      <c r="U12" s="22">
        <v>109895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204244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83688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1166190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116185</v>
      </c>
      <c r="G13" s="22">
        <v>0</v>
      </c>
      <c r="H13" s="22">
        <v>0</v>
      </c>
      <c r="I13" s="22">
        <v>63905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576266</v>
      </c>
      <c r="P13" s="22">
        <v>0</v>
      </c>
      <c r="Q13" s="22">
        <v>0</v>
      </c>
      <c r="R13" s="22">
        <v>15735</v>
      </c>
      <c r="S13" s="22">
        <v>0</v>
      </c>
      <c r="T13" s="22">
        <v>40740</v>
      </c>
      <c r="U13" s="22">
        <v>18064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1266480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2097375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109000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216000</v>
      </c>
      <c r="O14" s="22">
        <v>149000</v>
      </c>
      <c r="P14" s="22">
        <v>0</v>
      </c>
      <c r="Q14" s="22">
        <v>0</v>
      </c>
      <c r="R14" s="22">
        <v>0</v>
      </c>
      <c r="S14" s="22">
        <v>0</v>
      </c>
      <c r="T14" s="22">
        <v>1536000</v>
      </c>
      <c r="U14" s="22">
        <v>1455000</v>
      </c>
      <c r="V14" s="22">
        <v>2908000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342000</v>
      </c>
      <c r="AE14" s="22">
        <v>0</v>
      </c>
      <c r="AF14" s="22">
        <v>0</v>
      </c>
      <c r="AG14" s="22">
        <v>0</v>
      </c>
      <c r="AH14" s="22">
        <v>0</v>
      </c>
      <c r="AI14" s="22">
        <v>20000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6735000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931000</v>
      </c>
      <c r="G15" s="22">
        <v>0</v>
      </c>
      <c r="H15" s="22">
        <v>153000</v>
      </c>
      <c r="I15" s="22">
        <v>42000</v>
      </c>
      <c r="J15" s="22">
        <v>0</v>
      </c>
      <c r="K15" s="22">
        <v>0</v>
      </c>
      <c r="L15" s="22">
        <v>0</v>
      </c>
      <c r="M15" s="22">
        <v>0</v>
      </c>
      <c r="N15" s="22">
        <v>361000</v>
      </c>
      <c r="O15" s="22">
        <v>936000</v>
      </c>
      <c r="P15" s="22">
        <v>133000</v>
      </c>
      <c r="Q15" s="22">
        <v>0</v>
      </c>
      <c r="R15" s="22">
        <v>0</v>
      </c>
      <c r="S15" s="22">
        <v>0</v>
      </c>
      <c r="T15" s="22">
        <v>2753000</v>
      </c>
      <c r="U15" s="22">
        <v>1976000</v>
      </c>
      <c r="V15" s="22">
        <v>362000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266000</v>
      </c>
      <c r="AJ15" s="22">
        <v>54000</v>
      </c>
      <c r="AK15" s="22">
        <v>0</v>
      </c>
      <c r="AL15" s="22">
        <v>0</v>
      </c>
      <c r="AM15" s="22">
        <v>149000</v>
      </c>
      <c r="AN15" s="22">
        <v>8684000</v>
      </c>
      <c r="AO15" s="22">
        <v>0</v>
      </c>
      <c r="AP15" s="22">
        <v>16800000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1415242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453178</v>
      </c>
      <c r="M16" s="22">
        <v>0</v>
      </c>
      <c r="N16" s="22">
        <v>0</v>
      </c>
      <c r="O16" s="22">
        <v>3385600</v>
      </c>
      <c r="P16" s="22">
        <v>0</v>
      </c>
      <c r="Q16" s="22">
        <v>0</v>
      </c>
      <c r="R16" s="22">
        <v>0</v>
      </c>
      <c r="S16" s="22">
        <v>0</v>
      </c>
      <c r="T16" s="22">
        <v>1672448</v>
      </c>
      <c r="U16" s="22">
        <v>1738597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9413</v>
      </c>
      <c r="AF16" s="22">
        <v>0</v>
      </c>
      <c r="AG16" s="22">
        <v>0</v>
      </c>
      <c r="AH16" s="22">
        <v>0</v>
      </c>
      <c r="AI16" s="22">
        <v>620556</v>
      </c>
      <c r="AJ16" s="22">
        <v>0</v>
      </c>
      <c r="AK16" s="22">
        <v>0</v>
      </c>
      <c r="AL16" s="22">
        <v>0</v>
      </c>
      <c r="AM16" s="22">
        <v>0</v>
      </c>
      <c r="AN16" s="22">
        <v>839899</v>
      </c>
      <c r="AO16" s="22">
        <v>0</v>
      </c>
      <c r="AP16" s="22">
        <v>10134933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112134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153665</v>
      </c>
      <c r="P17" s="22">
        <v>0</v>
      </c>
      <c r="Q17" s="22">
        <v>0</v>
      </c>
      <c r="R17" s="22">
        <v>0</v>
      </c>
      <c r="S17" s="22">
        <v>0</v>
      </c>
      <c r="T17" s="22">
        <v>150510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542451</v>
      </c>
      <c r="AJ17" s="22">
        <v>99789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1058549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84658</v>
      </c>
      <c r="G18" s="22">
        <v>0</v>
      </c>
      <c r="H18" s="22">
        <v>572137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2087929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2049973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4794697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113254</v>
      </c>
      <c r="G19" s="22">
        <v>0</v>
      </c>
      <c r="H19" s="22">
        <v>77796</v>
      </c>
      <c r="I19" s="22">
        <v>52317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351746</v>
      </c>
      <c r="P19" s="22">
        <v>537</v>
      </c>
      <c r="Q19" s="22">
        <v>0</v>
      </c>
      <c r="R19" s="22">
        <v>2673</v>
      </c>
      <c r="S19" s="22">
        <v>0</v>
      </c>
      <c r="T19" s="22">
        <v>110931</v>
      </c>
      <c r="U19" s="22">
        <v>33671</v>
      </c>
      <c r="V19" s="22">
        <v>234733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9140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11619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998417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83756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214985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298741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103490</v>
      </c>
      <c r="J21" s="22">
        <v>0</v>
      </c>
      <c r="K21" s="22">
        <v>0</v>
      </c>
      <c r="L21" s="22">
        <v>0</v>
      </c>
      <c r="M21" s="22">
        <v>0</v>
      </c>
      <c r="N21" s="22">
        <v>59621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272868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3647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439626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223371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404503</v>
      </c>
      <c r="P22" s="22">
        <v>0</v>
      </c>
      <c r="Q22" s="22">
        <v>0</v>
      </c>
      <c r="R22" s="22">
        <v>0</v>
      </c>
      <c r="S22" s="22">
        <v>0</v>
      </c>
      <c r="T22" s="22">
        <v>902550</v>
      </c>
      <c r="U22" s="22">
        <v>179548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1709972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747980</v>
      </c>
      <c r="G23" s="22">
        <v>0</v>
      </c>
      <c r="H23" s="22">
        <v>71190</v>
      </c>
      <c r="I23" s="22">
        <v>376029</v>
      </c>
      <c r="J23" s="22">
        <v>0</v>
      </c>
      <c r="K23" s="22">
        <v>0</v>
      </c>
      <c r="L23" s="22">
        <v>0</v>
      </c>
      <c r="M23" s="22">
        <v>0</v>
      </c>
      <c r="N23" s="22">
        <v>2286148</v>
      </c>
      <c r="O23" s="22">
        <v>2000533</v>
      </c>
      <c r="P23" s="22">
        <v>0</v>
      </c>
      <c r="Q23" s="22">
        <v>351275</v>
      </c>
      <c r="R23" s="22">
        <v>139190</v>
      </c>
      <c r="S23" s="22">
        <v>0</v>
      </c>
      <c r="T23" s="22">
        <v>1305107</v>
      </c>
      <c r="U23" s="22">
        <v>367594</v>
      </c>
      <c r="V23" s="22">
        <v>0</v>
      </c>
      <c r="W23" s="22">
        <v>280892</v>
      </c>
      <c r="X23" s="22">
        <v>0</v>
      </c>
      <c r="Y23" s="22">
        <v>0</v>
      </c>
      <c r="Z23" s="22">
        <v>0</v>
      </c>
      <c r="AA23" s="22">
        <v>0</v>
      </c>
      <c r="AB23" s="22">
        <v>11432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2381805</v>
      </c>
      <c r="AJ23" s="22">
        <v>344385</v>
      </c>
      <c r="AK23" s="22">
        <v>0</v>
      </c>
      <c r="AL23" s="22">
        <v>0</v>
      </c>
      <c r="AM23" s="22">
        <v>0</v>
      </c>
      <c r="AN23" s="22">
        <v>0</v>
      </c>
      <c r="AO23" s="22">
        <v>222058</v>
      </c>
      <c r="AP23" s="22">
        <v>10885618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12399</v>
      </c>
      <c r="F24" s="22">
        <v>193930</v>
      </c>
      <c r="G24" s="22">
        <v>0</v>
      </c>
      <c r="H24" s="22">
        <v>12921</v>
      </c>
      <c r="I24" s="22">
        <v>714471</v>
      </c>
      <c r="J24" s="22">
        <v>0</v>
      </c>
      <c r="K24" s="22">
        <v>0</v>
      </c>
      <c r="L24" s="22">
        <v>0</v>
      </c>
      <c r="M24" s="22">
        <v>0</v>
      </c>
      <c r="N24" s="22">
        <v>33615</v>
      </c>
      <c r="O24" s="22">
        <v>1135086</v>
      </c>
      <c r="P24" s="22">
        <v>0</v>
      </c>
      <c r="Q24" s="22">
        <v>26517</v>
      </c>
      <c r="R24" s="22">
        <v>31589</v>
      </c>
      <c r="S24" s="22">
        <v>0</v>
      </c>
      <c r="T24" s="22">
        <v>1331557</v>
      </c>
      <c r="U24" s="22">
        <v>2237696</v>
      </c>
      <c r="V24" s="22">
        <v>198454</v>
      </c>
      <c r="W24" s="22">
        <v>0</v>
      </c>
      <c r="X24" s="22">
        <v>0</v>
      </c>
      <c r="Y24" s="22">
        <v>0</v>
      </c>
      <c r="Z24" s="22">
        <v>31796</v>
      </c>
      <c r="AA24" s="22">
        <v>0</v>
      </c>
      <c r="AB24" s="22">
        <v>0</v>
      </c>
      <c r="AC24" s="22">
        <v>0</v>
      </c>
      <c r="AD24" s="22">
        <v>18191</v>
      </c>
      <c r="AE24" s="22">
        <v>18432585</v>
      </c>
      <c r="AF24" s="22">
        <v>0</v>
      </c>
      <c r="AG24" s="22">
        <v>0</v>
      </c>
      <c r="AH24" s="22">
        <v>0</v>
      </c>
      <c r="AI24" s="22">
        <v>2316611</v>
      </c>
      <c r="AJ24" s="22">
        <v>42231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26769649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3779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3779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55986</v>
      </c>
      <c r="U27" s="22">
        <v>26346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11953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94285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7107</v>
      </c>
      <c r="O29" s="22">
        <v>1850672</v>
      </c>
      <c r="P29" s="22">
        <v>0</v>
      </c>
      <c r="Q29" s="22">
        <v>0</v>
      </c>
      <c r="R29" s="22">
        <v>0</v>
      </c>
      <c r="S29" s="22">
        <v>0</v>
      </c>
      <c r="T29" s="22">
        <v>25700</v>
      </c>
      <c r="U29" s="22">
        <v>28765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1912244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242680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242680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406016</v>
      </c>
      <c r="P32" s="22">
        <v>0</v>
      </c>
      <c r="Q32" s="22">
        <v>0</v>
      </c>
      <c r="R32" s="22">
        <v>0</v>
      </c>
      <c r="S32" s="22">
        <v>0</v>
      </c>
      <c r="T32" s="22">
        <v>30237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100000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536253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683626</v>
      </c>
      <c r="P33" s="22">
        <v>0</v>
      </c>
      <c r="Q33" s="22">
        <v>0</v>
      </c>
      <c r="R33" s="22">
        <v>0</v>
      </c>
      <c r="S33" s="22">
        <v>0</v>
      </c>
      <c r="T33" s="22">
        <v>2482</v>
      </c>
      <c r="U33" s="22">
        <v>5659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691767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708627</v>
      </c>
      <c r="P34" s="22">
        <v>0</v>
      </c>
      <c r="Q34" s="22">
        <v>0</v>
      </c>
      <c r="R34" s="22">
        <v>0</v>
      </c>
      <c r="S34" s="22">
        <v>0</v>
      </c>
      <c r="T34" s="22">
        <v>6744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715371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2228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2228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47855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47855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21901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532818</v>
      </c>
      <c r="P41" s="22">
        <v>0</v>
      </c>
      <c r="Q41" s="22">
        <v>0</v>
      </c>
      <c r="R41" s="22">
        <v>0</v>
      </c>
      <c r="S41" s="22">
        <v>0</v>
      </c>
      <c r="T41" s="22">
        <v>59224</v>
      </c>
      <c r="U41" s="22">
        <v>9134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623077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4941</v>
      </c>
      <c r="U42" s="22">
        <v>0</v>
      </c>
      <c r="V42" s="22">
        <v>2857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7798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1274969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1003030</v>
      </c>
      <c r="P43" s="22">
        <v>0</v>
      </c>
      <c r="Q43" s="22">
        <v>0</v>
      </c>
      <c r="R43" s="22">
        <v>0</v>
      </c>
      <c r="S43" s="22">
        <v>0</v>
      </c>
      <c r="T43" s="22">
        <v>378414</v>
      </c>
      <c r="U43" s="22">
        <v>9430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231298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2897141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11572</v>
      </c>
      <c r="U44" s="22">
        <v>11571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23143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1552653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1552653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3033583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3033583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350561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35949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386510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167312</v>
      </c>
      <c r="U50" s="22">
        <v>580097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747409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153564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153564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226302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226302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3217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3217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154798</v>
      </c>
      <c r="AP54" s="22">
        <v>154798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10975</v>
      </c>
      <c r="U55" s="22">
        <v>68296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79271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119330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119330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2442</v>
      </c>
      <c r="U57" s="22">
        <v>4656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7098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26366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26366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343277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43072</v>
      </c>
      <c r="P60" s="22">
        <v>0</v>
      </c>
      <c r="Q60" s="22">
        <v>0</v>
      </c>
      <c r="R60" s="22">
        <v>0</v>
      </c>
      <c r="S60" s="22">
        <v>0</v>
      </c>
      <c r="T60" s="22">
        <v>175724</v>
      </c>
      <c r="U60" s="22">
        <v>64582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114690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741345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159354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159354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>
        <v>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597680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597680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179874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3074103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3253977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4470</v>
      </c>
      <c r="U69" s="22">
        <v>0</v>
      </c>
      <c r="V69" s="22">
        <v>4330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8800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40495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4105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44600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7135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7135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4668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4668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534231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534231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4248</v>
      </c>
      <c r="U74" s="22">
        <v>8497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89053</v>
      </c>
      <c r="AP74" s="22">
        <v>101798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822573</v>
      </c>
      <c r="P75" s="22">
        <v>0</v>
      </c>
      <c r="Q75" s="22">
        <v>0</v>
      </c>
      <c r="R75" s="22">
        <v>0</v>
      </c>
      <c r="S75" s="22">
        <v>0</v>
      </c>
      <c r="T75" s="22">
        <v>187311</v>
      </c>
      <c r="U75" s="22">
        <v>105075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1114959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205518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47865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253383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23270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23270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56911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3622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60533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73218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73218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46185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46185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40938</v>
      </c>
      <c r="U85" s="22">
        <v>20425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61363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450000</v>
      </c>
      <c r="G86" s="22">
        <v>0</v>
      </c>
      <c r="H86" s="22">
        <v>0</v>
      </c>
      <c r="I86" s="22">
        <v>450000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900000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2137905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2137905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46825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81579</v>
      </c>
      <c r="P88" s="22">
        <v>0</v>
      </c>
      <c r="Q88" s="22">
        <v>0</v>
      </c>
      <c r="R88" s="22">
        <v>0</v>
      </c>
      <c r="S88" s="22">
        <v>0</v>
      </c>
      <c r="T88" s="22">
        <v>20085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23375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171864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26203</v>
      </c>
      <c r="G89" s="22">
        <v>0</v>
      </c>
      <c r="H89" s="22">
        <v>0</v>
      </c>
      <c r="I89" s="22">
        <v>30395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94191</v>
      </c>
      <c r="P89" s="22">
        <v>0</v>
      </c>
      <c r="Q89" s="22">
        <v>0</v>
      </c>
      <c r="R89" s="22">
        <v>0</v>
      </c>
      <c r="S89" s="22">
        <v>0</v>
      </c>
      <c r="T89" s="22">
        <v>15483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350842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517114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1177793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17411</v>
      </c>
      <c r="AG90" s="22">
        <v>0</v>
      </c>
      <c r="AH90" s="22">
        <v>0</v>
      </c>
      <c r="AI90" s="22">
        <v>1337654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2532858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/>
      <c r="G91" s="22"/>
      <c r="H91" s="22"/>
      <c r="I91" s="22"/>
      <c r="J91" s="22"/>
      <c r="K91" s="22"/>
      <c r="L91" s="22"/>
      <c r="M91" s="22"/>
      <c r="N91" s="22">
        <v>247680</v>
      </c>
      <c r="O91" s="22">
        <v>215853</v>
      </c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>
        <v>289102</v>
      </c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>
        <v>752635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59801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100000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159801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65843</v>
      </c>
      <c r="G94" s="22">
        <v>0</v>
      </c>
      <c r="H94" s="22">
        <v>142703</v>
      </c>
      <c r="I94" s="22">
        <v>71792</v>
      </c>
      <c r="J94" s="22">
        <v>0</v>
      </c>
      <c r="K94" s="22">
        <v>0</v>
      </c>
      <c r="L94" s="22">
        <v>9347</v>
      </c>
      <c r="M94" s="22">
        <v>0</v>
      </c>
      <c r="N94" s="22">
        <v>0</v>
      </c>
      <c r="O94" s="22">
        <v>276440</v>
      </c>
      <c r="P94" s="22">
        <v>0</v>
      </c>
      <c r="Q94" s="22">
        <v>0</v>
      </c>
      <c r="R94" s="22">
        <v>0</v>
      </c>
      <c r="S94" s="22">
        <v>0</v>
      </c>
      <c r="T94" s="22">
        <v>21447</v>
      </c>
      <c r="U94" s="22">
        <v>49573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148445</v>
      </c>
      <c r="AJ94" s="22">
        <v>43007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828597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8184</v>
      </c>
      <c r="U95" s="22">
        <v>43430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11009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62623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32377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24313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56690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121396</v>
      </c>
      <c r="G97" s="22">
        <v>0</v>
      </c>
      <c r="H97" s="22">
        <v>0</v>
      </c>
      <c r="I97" s="22">
        <v>15416</v>
      </c>
      <c r="J97" s="22">
        <v>2045</v>
      </c>
      <c r="K97" s="22">
        <v>0</v>
      </c>
      <c r="L97" s="22">
        <v>0</v>
      </c>
      <c r="M97" s="22">
        <v>0</v>
      </c>
      <c r="N97" s="22">
        <v>0</v>
      </c>
      <c r="O97" s="22">
        <v>116948</v>
      </c>
      <c r="P97" s="22">
        <v>0</v>
      </c>
      <c r="Q97" s="22">
        <v>0</v>
      </c>
      <c r="R97" s="22">
        <v>37845</v>
      </c>
      <c r="S97" s="22">
        <v>0</v>
      </c>
      <c r="T97" s="22">
        <v>15467</v>
      </c>
      <c r="U97" s="22">
        <v>160378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36531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506026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94407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47093</v>
      </c>
      <c r="P98" s="22">
        <v>0</v>
      </c>
      <c r="Q98" s="22">
        <v>0</v>
      </c>
      <c r="R98" s="22">
        <v>0</v>
      </c>
      <c r="S98" s="22">
        <v>0</v>
      </c>
      <c r="T98" s="22">
        <v>53724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195224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15601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38989</v>
      </c>
      <c r="P99" s="22">
        <v>0</v>
      </c>
      <c r="Q99" s="22">
        <v>0</v>
      </c>
      <c r="R99" s="22">
        <v>0</v>
      </c>
      <c r="S99" s="22">
        <v>0</v>
      </c>
      <c r="T99" s="22">
        <v>21074</v>
      </c>
      <c r="U99" s="22">
        <v>28765</v>
      </c>
      <c r="V99" s="22">
        <v>0</v>
      </c>
      <c r="W99" s="22">
        <v>0</v>
      </c>
      <c r="X99" s="22">
        <v>9716</v>
      </c>
      <c r="Y99" s="22">
        <v>0</v>
      </c>
      <c r="Z99" s="22">
        <v>0</v>
      </c>
      <c r="AA99" s="22">
        <v>0</v>
      </c>
      <c r="AB99" s="22">
        <v>133199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289374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536718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1950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28674</v>
      </c>
      <c r="P100" s="22">
        <v>0</v>
      </c>
      <c r="Q100" s="22">
        <v>0</v>
      </c>
      <c r="R100" s="22">
        <v>0</v>
      </c>
      <c r="S100" s="22">
        <v>0</v>
      </c>
      <c r="T100" s="22">
        <v>42498</v>
      </c>
      <c r="U100" s="22">
        <v>94316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6795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174233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96798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96798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2603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2603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28748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61096</v>
      </c>
      <c r="P103" s="22">
        <v>0</v>
      </c>
      <c r="Q103" s="22">
        <v>0</v>
      </c>
      <c r="R103" s="22">
        <v>9630</v>
      </c>
      <c r="S103" s="22">
        <v>0</v>
      </c>
      <c r="T103" s="22">
        <v>20559</v>
      </c>
      <c r="U103" s="22">
        <v>22889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20458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163380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36693</v>
      </c>
      <c r="G104" s="22">
        <v>0</v>
      </c>
      <c r="H104" s="22">
        <v>0</v>
      </c>
      <c r="I104" s="22">
        <v>19425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70310</v>
      </c>
      <c r="P104" s="22">
        <v>0</v>
      </c>
      <c r="Q104" s="22">
        <v>0</v>
      </c>
      <c r="R104" s="22">
        <v>0</v>
      </c>
      <c r="S104" s="22">
        <v>0</v>
      </c>
      <c r="T104" s="22">
        <v>91087</v>
      </c>
      <c r="U104" s="22">
        <v>95068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29000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341583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144717</v>
      </c>
      <c r="G105" s="22">
        <v>0</v>
      </c>
      <c r="H105" s="22">
        <v>0</v>
      </c>
      <c r="I105" s="22">
        <v>21575</v>
      </c>
      <c r="J105" s="22">
        <v>0</v>
      </c>
      <c r="K105" s="22">
        <v>21575</v>
      </c>
      <c r="L105" s="22">
        <v>0</v>
      </c>
      <c r="M105" s="22">
        <v>0</v>
      </c>
      <c r="N105" s="22">
        <v>0</v>
      </c>
      <c r="O105" s="22">
        <v>27712</v>
      </c>
      <c r="P105" s="22">
        <v>0</v>
      </c>
      <c r="Q105" s="22">
        <v>0</v>
      </c>
      <c r="R105" s="22">
        <v>165907</v>
      </c>
      <c r="S105" s="22">
        <v>0</v>
      </c>
      <c r="T105" s="22">
        <v>265382</v>
      </c>
      <c r="U105" s="22">
        <v>391109</v>
      </c>
      <c r="V105" s="22">
        <v>0</v>
      </c>
      <c r="W105" s="22">
        <v>75574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1108545</v>
      </c>
      <c r="AF105" s="22">
        <v>0</v>
      </c>
      <c r="AG105" s="22">
        <v>0</v>
      </c>
      <c r="AH105" s="22">
        <v>0</v>
      </c>
      <c r="AI105" s="22">
        <v>50119</v>
      </c>
      <c r="AJ105" s="22">
        <v>53439</v>
      </c>
      <c r="AK105" s="22">
        <v>0</v>
      </c>
      <c r="AL105" s="22">
        <v>38660</v>
      </c>
      <c r="AM105" s="22">
        <v>0</v>
      </c>
      <c r="AN105" s="22">
        <v>0</v>
      </c>
      <c r="AO105" s="22">
        <v>0</v>
      </c>
      <c r="AP105" s="22">
        <v>2364314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83494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83494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21235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22500</v>
      </c>
      <c r="O107" s="22">
        <v>133338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37422</v>
      </c>
      <c r="V107" s="22">
        <v>0</v>
      </c>
      <c r="W107" s="22">
        <v>0</v>
      </c>
      <c r="X107" s="22">
        <v>0</v>
      </c>
      <c r="Y107" s="22">
        <v>0</v>
      </c>
      <c r="Z107" s="22">
        <v>213150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116620</v>
      </c>
      <c r="AJ107" s="22">
        <v>35000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579265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32498</v>
      </c>
      <c r="P108" s="22">
        <v>0</v>
      </c>
      <c r="Q108" s="22">
        <v>0</v>
      </c>
      <c r="R108" s="22">
        <v>0</v>
      </c>
      <c r="S108" s="22">
        <v>0</v>
      </c>
      <c r="T108" s="22">
        <v>12209</v>
      </c>
      <c r="U108" s="22">
        <v>16813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9041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70561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171448</v>
      </c>
      <c r="G109" s="22">
        <v>0</v>
      </c>
      <c r="H109" s="22">
        <v>0</v>
      </c>
      <c r="I109" s="22">
        <v>9128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382295</v>
      </c>
      <c r="P109" s="22">
        <v>0</v>
      </c>
      <c r="Q109" s="22">
        <v>0</v>
      </c>
      <c r="R109" s="22">
        <v>0</v>
      </c>
      <c r="S109" s="22">
        <v>0</v>
      </c>
      <c r="T109" s="22">
        <v>283857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39130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885858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84570</v>
      </c>
      <c r="U110" s="22">
        <v>38807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20090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143467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67026</v>
      </c>
      <c r="L111" s="22">
        <v>0</v>
      </c>
      <c r="M111" s="22">
        <v>0</v>
      </c>
      <c r="N111" s="22">
        <v>72518</v>
      </c>
      <c r="O111" s="22">
        <v>30832</v>
      </c>
      <c r="P111" s="22">
        <v>0</v>
      </c>
      <c r="Q111" s="22">
        <v>0</v>
      </c>
      <c r="R111" s="22">
        <v>141950</v>
      </c>
      <c r="S111" s="22">
        <v>0</v>
      </c>
      <c r="T111" s="22">
        <v>35610</v>
      </c>
      <c r="U111" s="22">
        <v>22677</v>
      </c>
      <c r="V111" s="22">
        <v>57933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10818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66588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111927</v>
      </c>
      <c r="AP111" s="22">
        <v>617879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5698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9521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4283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19502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14830</v>
      </c>
      <c r="G113" s="22">
        <v>0</v>
      </c>
      <c r="H113" s="22">
        <v>0</v>
      </c>
      <c r="I113" s="22">
        <v>52344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239351</v>
      </c>
      <c r="P113" s="22">
        <v>0</v>
      </c>
      <c r="Q113" s="22">
        <v>0</v>
      </c>
      <c r="R113" s="22">
        <v>35295</v>
      </c>
      <c r="S113" s="22">
        <v>0</v>
      </c>
      <c r="T113" s="22">
        <v>418378</v>
      </c>
      <c r="U113" s="22">
        <v>7700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156531</v>
      </c>
      <c r="AJ113" s="22">
        <v>66557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990986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12546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54001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66547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13015</v>
      </c>
      <c r="J116" s="22">
        <v>0</v>
      </c>
      <c r="K116" s="22">
        <v>0</v>
      </c>
      <c r="L116" s="22">
        <v>0</v>
      </c>
      <c r="M116" s="22">
        <v>0</v>
      </c>
      <c r="N116" s="22">
        <v>23962</v>
      </c>
      <c r="O116" s="22">
        <v>33983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14184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85144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28251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24878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10285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20384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83798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39107</v>
      </c>
      <c r="G118" s="22">
        <v>0</v>
      </c>
      <c r="H118" s="22">
        <v>32687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260184</v>
      </c>
      <c r="O118" s="22">
        <v>176448</v>
      </c>
      <c r="P118" s="22">
        <v>0</v>
      </c>
      <c r="Q118" s="22">
        <v>0</v>
      </c>
      <c r="R118" s="22">
        <v>0</v>
      </c>
      <c r="S118" s="22">
        <v>0</v>
      </c>
      <c r="T118" s="22">
        <v>3277</v>
      </c>
      <c r="U118" s="22">
        <v>161411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158506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831620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64864</v>
      </c>
      <c r="G119" s="22">
        <v>0</v>
      </c>
      <c r="H119" s="22">
        <v>0</v>
      </c>
      <c r="I119" s="22">
        <v>74048</v>
      </c>
      <c r="J119" s="22">
        <v>0</v>
      </c>
      <c r="K119" s="22">
        <v>0</v>
      </c>
      <c r="L119" s="22">
        <v>0</v>
      </c>
      <c r="M119" s="22">
        <v>0</v>
      </c>
      <c r="N119" s="22">
        <v>82811</v>
      </c>
      <c r="O119" s="22">
        <v>169640</v>
      </c>
      <c r="P119" s="22">
        <v>0</v>
      </c>
      <c r="Q119" s="22">
        <v>0</v>
      </c>
      <c r="R119" s="22">
        <v>0</v>
      </c>
      <c r="S119" s="22">
        <v>0</v>
      </c>
      <c r="T119" s="22">
        <v>79006</v>
      </c>
      <c r="U119" s="22">
        <v>18511</v>
      </c>
      <c r="V119" s="22">
        <v>0</v>
      </c>
      <c r="W119" s="22">
        <v>0</v>
      </c>
      <c r="X119" s="22">
        <v>0</v>
      </c>
      <c r="Y119" s="22">
        <v>36825</v>
      </c>
      <c r="Z119" s="22">
        <v>0</v>
      </c>
      <c r="AA119" s="22">
        <v>53909</v>
      </c>
      <c r="AB119" s="22">
        <v>0</v>
      </c>
      <c r="AC119" s="22">
        <v>0</v>
      </c>
      <c r="AD119" s="22">
        <v>20176</v>
      </c>
      <c r="AE119" s="22">
        <v>0</v>
      </c>
      <c r="AF119" s="22">
        <v>0</v>
      </c>
      <c r="AG119" s="22">
        <v>0</v>
      </c>
      <c r="AH119" s="22">
        <v>0</v>
      </c>
      <c r="AI119" s="22">
        <v>58050</v>
      </c>
      <c r="AJ119" s="22">
        <v>34209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692049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111431</v>
      </c>
      <c r="U120" s="22">
        <v>63785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8831</v>
      </c>
      <c r="AF120" s="22">
        <v>0</v>
      </c>
      <c r="AG120" s="22">
        <v>0</v>
      </c>
      <c r="AH120" s="22">
        <v>0</v>
      </c>
      <c r="AI120" s="22">
        <v>96650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280697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6652</v>
      </c>
      <c r="P121" s="22">
        <v>0</v>
      </c>
      <c r="Q121" s="22">
        <v>0</v>
      </c>
      <c r="R121" s="22">
        <v>2256</v>
      </c>
      <c r="S121" s="22">
        <v>0</v>
      </c>
      <c r="T121" s="22">
        <v>0</v>
      </c>
      <c r="U121" s="22">
        <v>10354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19262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171210</v>
      </c>
      <c r="P122" s="22">
        <v>0</v>
      </c>
      <c r="Q122" s="22">
        <v>0</v>
      </c>
      <c r="R122" s="22">
        <v>0</v>
      </c>
      <c r="S122" s="22">
        <v>0</v>
      </c>
      <c r="T122" s="22">
        <v>56694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733902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961806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2412</v>
      </c>
      <c r="S123" s="22">
        <v>0</v>
      </c>
      <c r="T123" s="22">
        <v>72095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10086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84593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7658</v>
      </c>
      <c r="O124" s="22">
        <v>164218</v>
      </c>
      <c r="P124" s="22">
        <v>0</v>
      </c>
      <c r="Q124" s="22">
        <v>0</v>
      </c>
      <c r="R124" s="22">
        <v>0</v>
      </c>
      <c r="S124" s="22">
        <v>0</v>
      </c>
      <c r="T124" s="22">
        <v>35135</v>
      </c>
      <c r="U124" s="22">
        <v>50947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111594</v>
      </c>
      <c r="AJ124" s="22">
        <v>6893</v>
      </c>
      <c r="AK124" s="22">
        <v>0</v>
      </c>
      <c r="AL124" s="22">
        <v>8494</v>
      </c>
      <c r="AM124" s="22">
        <v>0</v>
      </c>
      <c r="AN124" s="22">
        <v>0</v>
      </c>
      <c r="AO124" s="22">
        <v>0</v>
      </c>
      <c r="AP124" s="22">
        <v>384939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21371</v>
      </c>
      <c r="P125" s="22">
        <v>0</v>
      </c>
      <c r="Q125" s="22">
        <v>0</v>
      </c>
      <c r="R125" s="22">
        <v>0</v>
      </c>
      <c r="S125" s="22">
        <v>0</v>
      </c>
      <c r="T125" s="22">
        <v>12591</v>
      </c>
      <c r="U125" s="22">
        <v>1010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1101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18855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54928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30426</v>
      </c>
      <c r="P126" s="22">
        <v>0</v>
      </c>
      <c r="Q126" s="22">
        <v>0</v>
      </c>
      <c r="R126" s="22">
        <v>0</v>
      </c>
      <c r="S126" s="22">
        <v>0</v>
      </c>
      <c r="T126" s="22">
        <v>28705</v>
      </c>
      <c r="U126" s="22">
        <v>29811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25795</v>
      </c>
      <c r="AJ126" s="22">
        <v>0</v>
      </c>
      <c r="AK126" s="22">
        <v>0</v>
      </c>
      <c r="AL126" s="22">
        <v>0</v>
      </c>
      <c r="AM126" s="22">
        <v>0</v>
      </c>
      <c r="AN126" s="22">
        <v>834</v>
      </c>
      <c r="AO126" s="22">
        <v>0</v>
      </c>
      <c r="AP126" s="22">
        <v>115571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30270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37536</v>
      </c>
      <c r="P127" s="22">
        <v>0</v>
      </c>
      <c r="Q127" s="22">
        <v>0</v>
      </c>
      <c r="R127" s="22">
        <v>0</v>
      </c>
      <c r="S127" s="22">
        <v>0</v>
      </c>
      <c r="T127" s="22">
        <v>25604</v>
      </c>
      <c r="U127" s="22">
        <v>52512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20058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165980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23855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12669</v>
      </c>
      <c r="U128" s="22">
        <v>50595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19477</v>
      </c>
      <c r="AJ128" s="22">
        <v>5964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112560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4733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4733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32572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616735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649307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16633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16633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57198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57198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13964</v>
      </c>
      <c r="G133" s="22">
        <v>0</v>
      </c>
      <c r="H133" s="22">
        <v>0</v>
      </c>
      <c r="I133" s="22">
        <v>7018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4978</v>
      </c>
      <c r="P133" s="22">
        <v>0</v>
      </c>
      <c r="Q133" s="22">
        <v>0</v>
      </c>
      <c r="R133" s="22">
        <v>0</v>
      </c>
      <c r="S133" s="22">
        <v>0</v>
      </c>
      <c r="T133" s="22">
        <v>135440</v>
      </c>
      <c r="U133" s="22">
        <v>12288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10955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184643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656263</v>
      </c>
      <c r="G134" s="22">
        <v>0</v>
      </c>
      <c r="H134" s="22">
        <v>0</v>
      </c>
      <c r="I134" s="22">
        <v>25708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236979</v>
      </c>
      <c r="P134" s="22">
        <v>0</v>
      </c>
      <c r="Q134" s="22">
        <v>0</v>
      </c>
      <c r="R134" s="22">
        <v>0</v>
      </c>
      <c r="S134" s="22">
        <v>0</v>
      </c>
      <c r="T134" s="22">
        <v>219058</v>
      </c>
      <c r="U134" s="22">
        <v>50809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6173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1194990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60258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72423</v>
      </c>
      <c r="AC135" s="22">
        <v>0</v>
      </c>
      <c r="AD135" s="22">
        <v>0</v>
      </c>
      <c r="AE135" s="22">
        <v>0</v>
      </c>
      <c r="AF135" s="22">
        <v>55358</v>
      </c>
      <c r="AG135" s="22">
        <v>0</v>
      </c>
      <c r="AH135" s="22">
        <v>110105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298144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73915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100693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13863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188471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90440</v>
      </c>
      <c r="G137" s="22">
        <v>0</v>
      </c>
      <c r="H137" s="22">
        <v>165348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1027911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10126</v>
      </c>
      <c r="AF137" s="22">
        <v>0</v>
      </c>
      <c r="AG137" s="22">
        <v>0</v>
      </c>
      <c r="AH137" s="22">
        <v>0</v>
      </c>
      <c r="AI137" s="22">
        <v>104652</v>
      </c>
      <c r="AJ137" s="22">
        <v>147383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1545860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10921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12424</v>
      </c>
      <c r="U139" s="22">
        <v>12481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14529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50355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13184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51175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6742</v>
      </c>
      <c r="AI140" s="22">
        <v>1918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73019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2514243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2514243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18544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29199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47743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132062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14782</v>
      </c>
      <c r="U143" s="22">
        <v>62403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209247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75778</v>
      </c>
      <c r="P144" s="22">
        <v>0</v>
      </c>
      <c r="Q144" s="22">
        <v>0</v>
      </c>
      <c r="R144" s="22">
        <v>0</v>
      </c>
      <c r="S144" s="22">
        <v>0</v>
      </c>
      <c r="T144" s="22">
        <v>58658</v>
      </c>
      <c r="U144" s="22">
        <v>1158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22178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157772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7065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47126</v>
      </c>
      <c r="P145" s="22">
        <v>0</v>
      </c>
      <c r="Q145" s="22">
        <v>0</v>
      </c>
      <c r="R145" s="22">
        <v>0</v>
      </c>
      <c r="S145" s="22">
        <v>0</v>
      </c>
      <c r="T145" s="22">
        <v>36027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30575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120793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45552</v>
      </c>
      <c r="P146" s="22">
        <v>0</v>
      </c>
      <c r="Q146" s="22">
        <v>0</v>
      </c>
      <c r="R146" s="22">
        <v>0</v>
      </c>
      <c r="S146" s="22">
        <v>0</v>
      </c>
      <c r="T146" s="22">
        <v>23569</v>
      </c>
      <c r="U146" s="22">
        <v>3033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801</v>
      </c>
      <c r="AB146" s="22">
        <v>0</v>
      </c>
      <c r="AC146" s="22">
        <v>0</v>
      </c>
      <c r="AD146" s="22">
        <v>0</v>
      </c>
      <c r="AE146" s="22">
        <v>0</v>
      </c>
      <c r="AF146" s="22">
        <v>8605</v>
      </c>
      <c r="AG146" s="22">
        <v>0</v>
      </c>
      <c r="AH146" s="22">
        <v>0</v>
      </c>
      <c r="AI146" s="22">
        <v>22695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104255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47261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47500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94761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6460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8313</v>
      </c>
      <c r="P148" s="22">
        <v>0</v>
      </c>
      <c r="Q148" s="22">
        <v>0</v>
      </c>
      <c r="R148" s="22">
        <v>0</v>
      </c>
      <c r="S148" s="22">
        <v>0</v>
      </c>
      <c r="T148" s="22">
        <v>8333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23106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29181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32414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61595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33288</v>
      </c>
      <c r="P150" s="22">
        <v>0</v>
      </c>
      <c r="Q150" s="22">
        <v>0</v>
      </c>
      <c r="R150" s="22">
        <v>0</v>
      </c>
      <c r="S150" s="22">
        <v>0</v>
      </c>
      <c r="T150" s="22">
        <v>7831</v>
      </c>
      <c r="U150" s="22">
        <v>1627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42746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29260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40478</v>
      </c>
      <c r="U151" s="22">
        <v>2372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186727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258837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96645</v>
      </c>
      <c r="G152" s="22">
        <v>0</v>
      </c>
      <c r="H152" s="22">
        <v>0</v>
      </c>
      <c r="I152" s="22">
        <v>246849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102454</v>
      </c>
      <c r="P152" s="22">
        <v>0</v>
      </c>
      <c r="Q152" s="22">
        <v>0</v>
      </c>
      <c r="R152" s="22">
        <v>5416</v>
      </c>
      <c r="S152" s="22">
        <v>0</v>
      </c>
      <c r="T152" s="22">
        <v>216347</v>
      </c>
      <c r="U152" s="22">
        <v>238225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37932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1136417</v>
      </c>
      <c r="AJ152" s="22">
        <v>119244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2199529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57243</v>
      </c>
      <c r="I153" s="22">
        <v>6325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126132</v>
      </c>
      <c r="P153" s="22">
        <v>0</v>
      </c>
      <c r="Q153" s="22">
        <v>0</v>
      </c>
      <c r="R153" s="22">
        <v>49896</v>
      </c>
      <c r="S153" s="22">
        <v>0</v>
      </c>
      <c r="T153" s="22">
        <v>20921</v>
      </c>
      <c r="U153" s="22">
        <v>99427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69293</v>
      </c>
      <c r="AJ153" s="22">
        <v>11276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440513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5833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25617</v>
      </c>
      <c r="U154" s="22">
        <v>25618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57068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3990</v>
      </c>
      <c r="P155" s="22">
        <v>0</v>
      </c>
      <c r="Q155" s="22">
        <v>0</v>
      </c>
      <c r="R155" s="22">
        <v>0</v>
      </c>
      <c r="S155" s="22">
        <v>0</v>
      </c>
      <c r="T155" s="22">
        <v>38085</v>
      </c>
      <c r="U155" s="22">
        <v>21034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5762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68871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2084</v>
      </c>
      <c r="G156" s="22">
        <v>0</v>
      </c>
      <c r="H156" s="22">
        <v>0</v>
      </c>
      <c r="I156" s="22">
        <v>0</v>
      </c>
      <c r="J156" s="22">
        <v>0</v>
      </c>
      <c r="K156" s="22">
        <v>8530</v>
      </c>
      <c r="L156" s="22">
        <v>0</v>
      </c>
      <c r="M156" s="22">
        <v>0</v>
      </c>
      <c r="N156" s="22">
        <v>0</v>
      </c>
      <c r="O156" s="22">
        <v>245751</v>
      </c>
      <c r="P156" s="22">
        <v>0</v>
      </c>
      <c r="Q156" s="22">
        <v>0</v>
      </c>
      <c r="R156" s="22">
        <v>0</v>
      </c>
      <c r="S156" s="22">
        <v>0</v>
      </c>
      <c r="T156" s="22">
        <v>25535</v>
      </c>
      <c r="U156" s="22">
        <v>113916</v>
      </c>
      <c r="V156" s="22">
        <v>0</v>
      </c>
      <c r="W156" s="22">
        <v>0</v>
      </c>
      <c r="X156" s="22">
        <v>3003</v>
      </c>
      <c r="Y156" s="22">
        <v>9874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15311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424004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142873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11344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154217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73460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220235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90175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12943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396813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98456</v>
      </c>
      <c r="P160" s="22">
        <v>0</v>
      </c>
      <c r="Q160" s="22">
        <v>0</v>
      </c>
      <c r="R160" s="22">
        <v>37343</v>
      </c>
      <c r="S160" s="22">
        <v>0</v>
      </c>
      <c r="T160" s="22">
        <v>166741</v>
      </c>
      <c r="U160" s="22">
        <v>69327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30930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402797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48285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80618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128903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41691</v>
      </c>
      <c r="P162" s="22">
        <v>0</v>
      </c>
      <c r="Q162" s="22">
        <v>0</v>
      </c>
      <c r="R162" s="22">
        <v>0</v>
      </c>
      <c r="S162" s="22">
        <v>0</v>
      </c>
      <c r="T162" s="22">
        <v>137579</v>
      </c>
      <c r="U162" s="22">
        <v>28207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59621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267098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120922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14015</v>
      </c>
      <c r="U163" s="22">
        <v>96449</v>
      </c>
      <c r="V163" s="22">
        <v>41511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79790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352687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2180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138492</v>
      </c>
      <c r="P164" s="22">
        <v>0</v>
      </c>
      <c r="Q164" s="22">
        <v>0</v>
      </c>
      <c r="R164" s="22">
        <v>54104</v>
      </c>
      <c r="S164" s="22">
        <v>0</v>
      </c>
      <c r="T164" s="22">
        <v>103245</v>
      </c>
      <c r="U164" s="22">
        <v>9293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441345</v>
      </c>
      <c r="AE164" s="22">
        <v>0</v>
      </c>
      <c r="AF164" s="22">
        <v>0</v>
      </c>
      <c r="AG164" s="22">
        <v>0</v>
      </c>
      <c r="AH164" s="22">
        <v>0</v>
      </c>
      <c r="AI164" s="22">
        <v>65330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20799</v>
      </c>
      <c r="AP164" s="22">
        <v>834788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10106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24224</v>
      </c>
      <c r="U165" s="22">
        <v>65519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144507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244356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93778</v>
      </c>
      <c r="P166" s="22">
        <v>0</v>
      </c>
      <c r="Q166" s="22">
        <v>0</v>
      </c>
      <c r="R166" s="22">
        <v>0</v>
      </c>
      <c r="S166" s="22">
        <v>0</v>
      </c>
      <c r="T166" s="22">
        <v>58622</v>
      </c>
      <c r="U166" s="22">
        <v>132256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21508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306164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29753</v>
      </c>
      <c r="G167" s="22">
        <v>0</v>
      </c>
      <c r="H167" s="22">
        <v>0</v>
      </c>
      <c r="I167" s="22">
        <v>41016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51956</v>
      </c>
      <c r="P167" s="22">
        <v>0</v>
      </c>
      <c r="Q167" s="22">
        <v>0</v>
      </c>
      <c r="R167" s="22">
        <v>0</v>
      </c>
      <c r="S167" s="22">
        <v>0</v>
      </c>
      <c r="T167" s="22">
        <v>189789</v>
      </c>
      <c r="U167" s="22">
        <v>85260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212940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610714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90334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90334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19189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7530</v>
      </c>
      <c r="T169" s="22">
        <v>0</v>
      </c>
      <c r="U169" s="22">
        <v>0</v>
      </c>
      <c r="V169" s="22">
        <v>0</v>
      </c>
      <c r="W169" s="22">
        <v>75911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102630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887050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167674</v>
      </c>
      <c r="P170" s="22">
        <v>0</v>
      </c>
      <c r="Q170" s="22">
        <v>0</v>
      </c>
      <c r="R170" s="22">
        <v>0</v>
      </c>
      <c r="S170" s="22">
        <v>0</v>
      </c>
      <c r="T170" s="22">
        <v>70111</v>
      </c>
      <c r="U170" s="22">
        <v>112119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1236954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37503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80000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117503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9444</v>
      </c>
      <c r="P172" s="22">
        <v>0</v>
      </c>
      <c r="Q172" s="22">
        <v>0</v>
      </c>
      <c r="R172" s="22">
        <v>0</v>
      </c>
      <c r="S172" s="22">
        <v>0</v>
      </c>
      <c r="T172" s="22">
        <v>6254</v>
      </c>
      <c r="U172" s="22">
        <v>5236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19501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40435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102878</v>
      </c>
      <c r="P173" s="22">
        <v>0</v>
      </c>
      <c r="Q173" s="22">
        <v>0</v>
      </c>
      <c r="R173" s="22">
        <v>0</v>
      </c>
      <c r="S173" s="22">
        <v>0</v>
      </c>
      <c r="T173" s="22">
        <v>79448</v>
      </c>
      <c r="U173" s="22">
        <v>22045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204371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85144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12088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12000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109232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15941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34670</v>
      </c>
      <c r="P175" s="22">
        <v>0</v>
      </c>
      <c r="Q175" s="22">
        <v>0</v>
      </c>
      <c r="R175" s="22">
        <v>0</v>
      </c>
      <c r="S175" s="22">
        <v>0</v>
      </c>
      <c r="T175" s="22">
        <v>15209</v>
      </c>
      <c r="U175" s="22">
        <v>60608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60346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186774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58211</v>
      </c>
      <c r="G176" s="22">
        <v>0</v>
      </c>
      <c r="H176" s="22">
        <v>0</v>
      </c>
      <c r="I176" s="22">
        <v>311787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23733</v>
      </c>
      <c r="P176" s="22">
        <v>0</v>
      </c>
      <c r="Q176" s="22">
        <v>0</v>
      </c>
      <c r="R176" s="22">
        <v>0</v>
      </c>
      <c r="S176" s="22">
        <v>0</v>
      </c>
      <c r="T176" s="22">
        <v>11319</v>
      </c>
      <c r="U176" s="22">
        <v>12036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149912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566998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431518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354258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785776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30796</v>
      </c>
      <c r="G178" s="22">
        <v>0</v>
      </c>
      <c r="H178" s="22">
        <v>0</v>
      </c>
      <c r="I178" s="22">
        <v>43919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96052</v>
      </c>
      <c r="P178" s="22">
        <v>0</v>
      </c>
      <c r="Q178" s="22">
        <v>0</v>
      </c>
      <c r="R178" s="22">
        <v>0</v>
      </c>
      <c r="S178" s="22">
        <v>0</v>
      </c>
      <c r="T178" s="22">
        <v>58794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35705</v>
      </c>
      <c r="AJ178" s="22">
        <v>0</v>
      </c>
      <c r="AK178" s="22">
        <v>0</v>
      </c>
      <c r="AL178" s="22">
        <v>0</v>
      </c>
      <c r="AM178" s="22">
        <v>6529</v>
      </c>
      <c r="AN178" s="22">
        <v>0</v>
      </c>
      <c r="AO178" s="22">
        <v>0</v>
      </c>
      <c r="AP178" s="22">
        <v>271795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234549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234549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116279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34340</v>
      </c>
      <c r="P180" s="22">
        <v>0</v>
      </c>
      <c r="Q180" s="22">
        <v>0</v>
      </c>
      <c r="R180" s="22">
        <v>0</v>
      </c>
      <c r="S180" s="22">
        <v>0</v>
      </c>
      <c r="T180" s="22">
        <v>5689</v>
      </c>
      <c r="U180" s="22">
        <v>60154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82443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298905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22063</v>
      </c>
      <c r="S181" s="22">
        <v>0</v>
      </c>
      <c r="T181" s="22">
        <v>0</v>
      </c>
      <c r="U181" s="22">
        <v>433174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58588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513825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7528</v>
      </c>
      <c r="J182" s="22">
        <v>0</v>
      </c>
      <c r="K182" s="22">
        <v>0</v>
      </c>
      <c r="L182" s="22">
        <v>0</v>
      </c>
      <c r="M182" s="22">
        <v>0</v>
      </c>
      <c r="N182" s="22">
        <v>8333</v>
      </c>
      <c r="O182" s="22">
        <v>16722</v>
      </c>
      <c r="P182" s="22">
        <v>0</v>
      </c>
      <c r="Q182" s="22">
        <v>0</v>
      </c>
      <c r="R182" s="22">
        <v>0</v>
      </c>
      <c r="S182" s="22">
        <v>0</v>
      </c>
      <c r="T182" s="22">
        <v>13128</v>
      </c>
      <c r="U182" s="22">
        <v>111547</v>
      </c>
      <c r="V182" s="22">
        <v>37781</v>
      </c>
      <c r="W182" s="22">
        <v>0</v>
      </c>
      <c r="X182" s="22">
        <v>0</v>
      </c>
      <c r="Y182" s="22">
        <v>0</v>
      </c>
      <c r="Z182" s="22">
        <v>4710</v>
      </c>
      <c r="AA182" s="22">
        <v>0</v>
      </c>
      <c r="AB182" s="22">
        <v>0</v>
      </c>
      <c r="AC182" s="22">
        <v>0</v>
      </c>
      <c r="AD182" s="22">
        <v>71923</v>
      </c>
      <c r="AE182" s="22">
        <v>0</v>
      </c>
      <c r="AF182" s="22">
        <v>0</v>
      </c>
      <c r="AG182" s="22">
        <v>0</v>
      </c>
      <c r="AH182" s="22">
        <v>0</v>
      </c>
      <c r="AI182" s="22">
        <v>102222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373894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42463</v>
      </c>
      <c r="P183" s="22">
        <v>0</v>
      </c>
      <c r="Q183" s="22">
        <v>0</v>
      </c>
      <c r="R183" s="22">
        <v>0</v>
      </c>
      <c r="S183" s="22">
        <v>0</v>
      </c>
      <c r="T183" s="22">
        <v>17234</v>
      </c>
      <c r="U183" s="22">
        <v>21072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56353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137122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10615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960458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971073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23103</v>
      </c>
      <c r="P185" s="22">
        <v>0</v>
      </c>
      <c r="Q185" s="22">
        <v>0</v>
      </c>
      <c r="R185" s="22">
        <v>0</v>
      </c>
      <c r="S185" s="22">
        <v>0</v>
      </c>
      <c r="T185" s="22">
        <v>12644</v>
      </c>
      <c r="U185" s="22">
        <v>15454</v>
      </c>
      <c r="V185" s="22">
        <v>35662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7861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94724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37638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18286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55924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11327</v>
      </c>
      <c r="G187" s="22">
        <v>0</v>
      </c>
      <c r="H187" s="22">
        <v>0</v>
      </c>
      <c r="I187" s="22">
        <v>40120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609130</v>
      </c>
      <c r="P187" s="22">
        <v>0</v>
      </c>
      <c r="Q187" s="22">
        <v>0</v>
      </c>
      <c r="R187" s="22">
        <v>0</v>
      </c>
      <c r="S187" s="22">
        <v>0</v>
      </c>
      <c r="T187" s="22">
        <v>159249</v>
      </c>
      <c r="U187" s="22">
        <v>96143</v>
      </c>
      <c r="V187" s="22">
        <v>82007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166605</v>
      </c>
      <c r="AF187" s="22">
        <v>0</v>
      </c>
      <c r="AG187" s="22">
        <v>0</v>
      </c>
      <c r="AH187" s="22">
        <v>0</v>
      </c>
      <c r="AI187" s="22">
        <v>39407</v>
      </c>
      <c r="AJ187" s="22">
        <v>23326</v>
      </c>
      <c r="AK187" s="22">
        <v>0</v>
      </c>
      <c r="AL187" s="22">
        <v>0</v>
      </c>
      <c r="AM187" s="22">
        <v>531</v>
      </c>
      <c r="AN187" s="22">
        <v>0</v>
      </c>
      <c r="AO187" s="22">
        <v>0</v>
      </c>
      <c r="AP187" s="22">
        <v>1227845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22610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22610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106529</v>
      </c>
      <c r="P189" s="22">
        <v>0</v>
      </c>
      <c r="Q189" s="22">
        <v>0</v>
      </c>
      <c r="R189" s="22">
        <v>20631</v>
      </c>
      <c r="S189" s="22">
        <v>0</v>
      </c>
      <c r="T189" s="22">
        <v>31770</v>
      </c>
      <c r="U189" s="22">
        <v>23490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21399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203819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79229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161152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31232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78399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350012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101731</v>
      </c>
      <c r="AE191" s="22">
        <v>0</v>
      </c>
      <c r="AF191" s="22">
        <v>0</v>
      </c>
      <c r="AG191" s="22">
        <v>0</v>
      </c>
      <c r="AH191" s="22">
        <v>0</v>
      </c>
      <c r="AI191" s="22">
        <v>81047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182778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8508</v>
      </c>
      <c r="O192" s="22">
        <v>70427</v>
      </c>
      <c r="P192" s="22">
        <v>0</v>
      </c>
      <c r="Q192" s="22">
        <v>0</v>
      </c>
      <c r="R192" s="22">
        <v>258</v>
      </c>
      <c r="S192" s="22">
        <v>0</v>
      </c>
      <c r="T192" s="22">
        <v>11579</v>
      </c>
      <c r="U192" s="22">
        <v>60479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10327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161578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278133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278133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12300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18223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30523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8996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164030</v>
      </c>
      <c r="P195" s="22">
        <v>0</v>
      </c>
      <c r="Q195" s="22">
        <v>0</v>
      </c>
      <c r="R195" s="22">
        <v>0</v>
      </c>
      <c r="S195" s="22">
        <v>0</v>
      </c>
      <c r="T195" s="22">
        <v>98913</v>
      </c>
      <c r="U195" s="22">
        <v>17632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17719</v>
      </c>
      <c r="AF195" s="22">
        <v>0</v>
      </c>
      <c r="AG195" s="22">
        <v>0</v>
      </c>
      <c r="AH195" s="22">
        <v>0</v>
      </c>
      <c r="AI195" s="22">
        <v>84816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392106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127601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94213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486169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707983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7000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84605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91605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14591</v>
      </c>
      <c r="P199" s="22">
        <v>0</v>
      </c>
      <c r="Q199" s="22">
        <v>0</v>
      </c>
      <c r="R199" s="22">
        <v>0</v>
      </c>
      <c r="S199" s="22">
        <v>0</v>
      </c>
      <c r="T199" s="22">
        <v>4200</v>
      </c>
      <c r="U199" s="22">
        <v>3032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21823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4298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4298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25307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25307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15027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15027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6795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6795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5034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5034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567</v>
      </c>
      <c r="O207" s="22">
        <v>48064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13935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4932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67498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11661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11661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2456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2456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5131</v>
      </c>
      <c r="U210" s="22">
        <v>1924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7055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26084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4624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30708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15699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9945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25644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6855</v>
      </c>
      <c r="P214" s="22">
        <v>0</v>
      </c>
      <c r="Q214" s="22">
        <v>0</v>
      </c>
      <c r="R214" s="22">
        <v>0</v>
      </c>
      <c r="S214" s="22">
        <v>0</v>
      </c>
      <c r="T214" s="22">
        <v>8636</v>
      </c>
      <c r="U214" s="22">
        <v>8946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61667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86104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7900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7900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2769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2769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541612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541612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9749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9749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58829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58829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23867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255969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279836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25722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25722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4757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4847</v>
      </c>
      <c r="O228" s="22">
        <v>14951</v>
      </c>
      <c r="P228" s="22">
        <v>0</v>
      </c>
      <c r="Q228" s="22">
        <v>0</v>
      </c>
      <c r="R228" s="22">
        <v>0</v>
      </c>
      <c r="S228" s="22">
        <v>0</v>
      </c>
      <c r="T228" s="22">
        <v>20346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35295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80196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10964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10964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7425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15391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367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23183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28153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18846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11642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58641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21873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21873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10742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10742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13978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13978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9778</v>
      </c>
      <c r="P241" s="22">
        <v>0</v>
      </c>
      <c r="Q241" s="22">
        <v>0</v>
      </c>
      <c r="R241" s="22">
        <v>2564</v>
      </c>
      <c r="S241" s="22">
        <v>0</v>
      </c>
      <c r="T241" s="22">
        <v>3481</v>
      </c>
      <c r="U241" s="22">
        <v>2495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300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18618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200000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200000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9139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9139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10211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10211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420000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420000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20210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20210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3791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3791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14426</v>
      </c>
      <c r="U252" s="22">
        <v>5402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19828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79320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79320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9942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26489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36431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40000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58200</v>
      </c>
      <c r="P256" s="22">
        <v>0</v>
      </c>
      <c r="Q256" s="22">
        <v>0</v>
      </c>
      <c r="R256" s="22">
        <v>0</v>
      </c>
      <c r="S256" s="22">
        <v>0</v>
      </c>
      <c r="T256" s="22">
        <v>18194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116394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44148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38332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36406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118886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60208</v>
      </c>
      <c r="P258" s="22">
        <v>0</v>
      </c>
      <c r="Q258" s="22">
        <v>0</v>
      </c>
      <c r="R258" s="22">
        <v>0</v>
      </c>
      <c r="S258" s="22">
        <v>0</v>
      </c>
      <c r="T258" s="22">
        <v>15741</v>
      </c>
      <c r="U258" s="22">
        <v>36927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112876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3856</v>
      </c>
      <c r="P259" s="22">
        <v>0</v>
      </c>
      <c r="Q259" s="22">
        <v>0</v>
      </c>
      <c r="R259" s="22">
        <v>0</v>
      </c>
      <c r="S259" s="22">
        <v>0</v>
      </c>
      <c r="T259" s="22">
        <v>8627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12483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20120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3415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48699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72234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16872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16872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4892</v>
      </c>
      <c r="P263" s="22">
        <v>0</v>
      </c>
      <c r="Q263" s="22">
        <v>0</v>
      </c>
      <c r="R263" s="22">
        <v>0</v>
      </c>
      <c r="S263" s="22">
        <v>0</v>
      </c>
      <c r="T263" s="22">
        <v>1685</v>
      </c>
      <c r="U263" s="22">
        <v>1513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8090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3597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3597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10884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10884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9306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6184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15490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28522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28522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13367</v>
      </c>
      <c r="P270" s="22">
        <v>0</v>
      </c>
      <c r="Q270" s="22">
        <v>0</v>
      </c>
      <c r="R270" s="22">
        <v>0</v>
      </c>
      <c r="S270" s="22">
        <v>0</v>
      </c>
      <c r="T270" s="22">
        <v>10871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24238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14549</v>
      </c>
      <c r="P273" s="22">
        <v>0</v>
      </c>
      <c r="Q273" s="22">
        <v>0</v>
      </c>
      <c r="R273" s="22">
        <v>0</v>
      </c>
      <c r="S273" s="22">
        <v>0</v>
      </c>
      <c r="T273" s="22">
        <v>4747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19296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2741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7357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10098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47171</v>
      </c>
      <c r="U276" s="22">
        <v>47171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94342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43821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57306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101127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5475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5475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36168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10463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46631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13198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8246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21444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5129</v>
      </c>
      <c r="P281" s="22">
        <v>0</v>
      </c>
      <c r="Q281" s="22">
        <v>0</v>
      </c>
      <c r="R281" s="22">
        <v>0</v>
      </c>
      <c r="S281" s="22">
        <v>0</v>
      </c>
      <c r="T281" s="22">
        <v>5662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10791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3588</v>
      </c>
      <c r="S282" s="22">
        <v>0</v>
      </c>
      <c r="T282" s="22">
        <v>12775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16363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3502</v>
      </c>
      <c r="P284" s="22">
        <v>0</v>
      </c>
      <c r="Q284" s="22">
        <v>0</v>
      </c>
      <c r="R284" s="22">
        <v>0</v>
      </c>
      <c r="S284" s="22">
        <v>0</v>
      </c>
      <c r="T284" s="22">
        <v>5008</v>
      </c>
      <c r="U284" s="22">
        <v>5008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6832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20350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5224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13750</v>
      </c>
      <c r="P285" s="22">
        <v>0</v>
      </c>
      <c r="Q285" s="22">
        <v>0</v>
      </c>
      <c r="R285" s="22">
        <v>0</v>
      </c>
      <c r="S285" s="22">
        <v>0</v>
      </c>
      <c r="T285" s="22">
        <v>13008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31982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74583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74583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29976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29976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3246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3246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9748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9748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5809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5809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17491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17491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5135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5135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19619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19619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73429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73429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1324143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1324143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D9C85-88B4-407C-BBA4-556BA099B7E5}">
  <dimension ref="A1:AL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1189</v>
      </c>
      <c r="D1" s="20" t="s">
        <v>1190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1191</v>
      </c>
      <c r="F2" s="21" t="s">
        <v>1192</v>
      </c>
      <c r="G2" s="21" t="s">
        <v>1193</v>
      </c>
      <c r="H2" s="21" t="s">
        <v>1194</v>
      </c>
      <c r="I2" s="21" t="s">
        <v>1195</v>
      </c>
      <c r="J2" s="21" t="s">
        <v>1196</v>
      </c>
      <c r="K2" s="21" t="s">
        <v>1197</v>
      </c>
      <c r="L2" s="21" t="s">
        <v>1198</v>
      </c>
      <c r="M2" s="21" t="s">
        <v>1199</v>
      </c>
      <c r="N2" s="21" t="s">
        <v>1200</v>
      </c>
      <c r="O2" s="21" t="s">
        <v>1201</v>
      </c>
      <c r="P2" s="21" t="s">
        <v>1202</v>
      </c>
      <c r="Q2" s="21" t="s">
        <v>64</v>
      </c>
      <c r="R2" s="21" t="s">
        <v>1203</v>
      </c>
      <c r="S2" s="21" t="s">
        <v>1204</v>
      </c>
      <c r="T2" s="21" t="s">
        <v>1205</v>
      </c>
      <c r="U2" s="21" t="s">
        <v>1191</v>
      </c>
      <c r="V2" s="21" t="s">
        <v>1192</v>
      </c>
      <c r="W2" s="21" t="s">
        <v>1193</v>
      </c>
      <c r="X2" s="21" t="s">
        <v>1194</v>
      </c>
      <c r="Y2" s="21" t="s">
        <v>1195</v>
      </c>
      <c r="Z2" s="21" t="s">
        <v>1196</v>
      </c>
      <c r="AA2" s="21" t="s">
        <v>1197</v>
      </c>
      <c r="AB2" s="21" t="s">
        <v>1198</v>
      </c>
      <c r="AC2" s="21" t="s">
        <v>1206</v>
      </c>
      <c r="AD2" s="21" t="s">
        <v>1201</v>
      </c>
      <c r="AE2" s="21" t="s">
        <v>1202</v>
      </c>
      <c r="AF2" s="21" t="s">
        <v>64</v>
      </c>
      <c r="AG2" s="21" t="s">
        <v>1203</v>
      </c>
      <c r="AH2" s="21" t="s">
        <v>1204</v>
      </c>
      <c r="AI2" s="21" t="s">
        <v>1207</v>
      </c>
      <c r="AJ2" s="21" t="s">
        <v>1208</v>
      </c>
      <c r="AK2" s="21" t="s">
        <v>1209</v>
      </c>
      <c r="AL2" s="21" t="s">
        <v>1210</v>
      </c>
    </row>
    <row r="3" spans="1:38" x14ac:dyDescent="0.25">
      <c r="A3" s="21"/>
      <c r="B3" s="21"/>
      <c r="C3" s="21"/>
      <c r="D3" s="21" t="s">
        <v>88</v>
      </c>
      <c r="E3" s="21" t="s">
        <v>1211</v>
      </c>
      <c r="F3" s="21" t="s">
        <v>1212</v>
      </c>
      <c r="G3" s="21" t="s">
        <v>1213</v>
      </c>
      <c r="H3" s="21" t="s">
        <v>1214</v>
      </c>
      <c r="I3" s="21" t="s">
        <v>1215</v>
      </c>
      <c r="J3" s="21" t="s">
        <v>1216</v>
      </c>
      <c r="K3" s="21" t="s">
        <v>1217</v>
      </c>
      <c r="L3" s="21" t="s">
        <v>1218</v>
      </c>
      <c r="M3" s="21" t="s">
        <v>1219</v>
      </c>
      <c r="N3" s="21" t="s">
        <v>1220</v>
      </c>
      <c r="O3" s="21" t="s">
        <v>1221</v>
      </c>
      <c r="P3" s="21" t="s">
        <v>1222</v>
      </c>
      <c r="Q3" s="21" t="s">
        <v>1223</v>
      </c>
      <c r="R3" s="21" t="s">
        <v>1224</v>
      </c>
      <c r="S3" s="21" t="s">
        <v>1225</v>
      </c>
      <c r="T3" s="21" t="s">
        <v>1226</v>
      </c>
      <c r="U3" s="21" t="s">
        <v>1227</v>
      </c>
      <c r="V3" s="21" t="s">
        <v>1228</v>
      </c>
      <c r="W3" s="21" t="s">
        <v>1229</v>
      </c>
      <c r="X3" s="21" t="s">
        <v>1230</v>
      </c>
      <c r="Y3" s="21" t="s">
        <v>1231</v>
      </c>
      <c r="Z3" s="21" t="s">
        <v>1232</v>
      </c>
      <c r="AA3" s="21" t="s">
        <v>1233</v>
      </c>
      <c r="AB3" s="21" t="s">
        <v>1234</v>
      </c>
      <c r="AC3" s="21" t="s">
        <v>1235</v>
      </c>
      <c r="AD3" s="21" t="s">
        <v>1236</v>
      </c>
      <c r="AE3" s="21" t="s">
        <v>1237</v>
      </c>
      <c r="AF3" s="21" t="s">
        <v>1238</v>
      </c>
      <c r="AG3" s="21" t="s">
        <v>1239</v>
      </c>
      <c r="AH3" s="21" t="s">
        <v>1240</v>
      </c>
      <c r="AI3" s="21" t="s">
        <v>1241</v>
      </c>
      <c r="AJ3" s="21" t="s">
        <v>1242</v>
      </c>
      <c r="AK3" s="21" t="s">
        <v>1243</v>
      </c>
      <c r="AL3" s="21" t="s">
        <v>1244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134845006</v>
      </c>
      <c r="F4" s="22">
        <v>0</v>
      </c>
      <c r="G4" s="22">
        <v>40999115</v>
      </c>
      <c r="H4" s="22">
        <v>46527922</v>
      </c>
      <c r="I4" s="22">
        <v>47092612</v>
      </c>
      <c r="J4" s="22">
        <v>128790</v>
      </c>
      <c r="K4" s="22">
        <v>0</v>
      </c>
      <c r="L4" s="22">
        <v>0</v>
      </c>
      <c r="M4" s="22">
        <v>269593445</v>
      </c>
      <c r="N4" s="22">
        <v>64335248</v>
      </c>
      <c r="O4" s="22">
        <v>38896859</v>
      </c>
      <c r="P4" s="22">
        <v>10386133</v>
      </c>
      <c r="Q4" s="22">
        <v>65501697</v>
      </c>
      <c r="R4" s="22">
        <v>21856594</v>
      </c>
      <c r="S4" s="22">
        <v>3953377</v>
      </c>
      <c r="T4" s="22">
        <v>474523353</v>
      </c>
      <c r="U4" s="22">
        <v>44174323</v>
      </c>
      <c r="V4" s="22">
        <v>0</v>
      </c>
      <c r="W4" s="22">
        <v>10964242</v>
      </c>
      <c r="X4" s="22">
        <v>9230715</v>
      </c>
      <c r="Y4" s="22">
        <v>7610524</v>
      </c>
      <c r="Z4" s="22">
        <v>30051</v>
      </c>
      <c r="AA4" s="22">
        <v>0</v>
      </c>
      <c r="AB4" s="22">
        <v>0</v>
      </c>
      <c r="AC4" s="22">
        <v>72009855</v>
      </c>
      <c r="AD4" s="22">
        <v>8024499</v>
      </c>
      <c r="AE4" s="22">
        <v>3468983</v>
      </c>
      <c r="AF4" s="22">
        <v>0</v>
      </c>
      <c r="AG4" s="22">
        <v>6610417</v>
      </c>
      <c r="AH4" s="22">
        <v>2113953</v>
      </c>
      <c r="AI4" s="22">
        <v>92227707</v>
      </c>
      <c r="AJ4" s="22">
        <v>382295646</v>
      </c>
      <c r="AK4" s="22">
        <v>35712078</v>
      </c>
      <c r="AL4" s="22">
        <v>346583568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65693988</v>
      </c>
      <c r="F5" s="22">
        <v>0</v>
      </c>
      <c r="G5" s="22">
        <v>21724882</v>
      </c>
      <c r="H5" s="22">
        <v>13370176</v>
      </c>
      <c r="I5" s="22">
        <v>4700560</v>
      </c>
      <c r="J5" s="22">
        <v>0</v>
      </c>
      <c r="K5" s="22">
        <v>0</v>
      </c>
      <c r="L5" s="22">
        <v>0</v>
      </c>
      <c r="M5" s="22">
        <v>105489606</v>
      </c>
      <c r="N5" s="22">
        <v>23881504</v>
      </c>
      <c r="O5" s="22">
        <v>9574468</v>
      </c>
      <c r="P5" s="22">
        <v>4215139</v>
      </c>
      <c r="Q5" s="22">
        <v>9609137</v>
      </c>
      <c r="R5" s="22">
        <v>3855622</v>
      </c>
      <c r="S5" s="22">
        <v>4373163</v>
      </c>
      <c r="T5" s="22">
        <v>160998639</v>
      </c>
      <c r="U5" s="22">
        <v>30871706</v>
      </c>
      <c r="V5" s="22">
        <v>0</v>
      </c>
      <c r="W5" s="22">
        <v>6640007</v>
      </c>
      <c r="X5" s="22">
        <v>3615630</v>
      </c>
      <c r="Y5" s="22">
        <v>1079710</v>
      </c>
      <c r="Z5" s="22">
        <v>0</v>
      </c>
      <c r="AA5" s="22">
        <v>0</v>
      </c>
      <c r="AB5" s="22">
        <v>0</v>
      </c>
      <c r="AC5" s="22">
        <v>42207053</v>
      </c>
      <c r="AD5" s="22">
        <v>4758528</v>
      </c>
      <c r="AE5" s="22">
        <v>2037875</v>
      </c>
      <c r="AF5" s="22">
        <v>0</v>
      </c>
      <c r="AG5" s="22">
        <v>1566791</v>
      </c>
      <c r="AH5" s="22">
        <v>2121737</v>
      </c>
      <c r="AI5" s="22">
        <v>52691984</v>
      </c>
      <c r="AJ5" s="22">
        <v>108306655</v>
      </c>
      <c r="AK5" s="22">
        <v>6360906</v>
      </c>
      <c r="AL5" s="22">
        <v>101945749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4050088000</v>
      </c>
      <c r="F6" s="22">
        <v>526674000</v>
      </c>
      <c r="G6" s="22">
        <v>1288911000</v>
      </c>
      <c r="H6" s="22">
        <v>1261485000</v>
      </c>
      <c r="I6" s="22">
        <v>1286211000</v>
      </c>
      <c r="J6" s="22">
        <v>23270000</v>
      </c>
      <c r="K6" s="22">
        <v>0</v>
      </c>
      <c r="L6" s="22">
        <v>0</v>
      </c>
      <c r="M6" s="22">
        <v>8436639000</v>
      </c>
      <c r="N6" s="22">
        <v>1245339000</v>
      </c>
      <c r="O6" s="22">
        <v>1111602000</v>
      </c>
      <c r="P6" s="22">
        <v>563589000</v>
      </c>
      <c r="Q6" s="22">
        <v>1426646000</v>
      </c>
      <c r="R6" s="22">
        <v>864629000</v>
      </c>
      <c r="S6" s="22">
        <v>900942000</v>
      </c>
      <c r="T6" s="22">
        <v>14549386000</v>
      </c>
      <c r="U6" s="22">
        <v>1749506000</v>
      </c>
      <c r="V6" s="22">
        <v>198246000</v>
      </c>
      <c r="W6" s="22">
        <v>344924000</v>
      </c>
      <c r="X6" s="22">
        <v>301517000</v>
      </c>
      <c r="Y6" s="22">
        <v>254869000</v>
      </c>
      <c r="Z6" s="22">
        <v>6647000</v>
      </c>
      <c r="AA6" s="22">
        <v>0</v>
      </c>
      <c r="AB6" s="22">
        <v>0</v>
      </c>
      <c r="AC6" s="22">
        <v>2855709000</v>
      </c>
      <c r="AD6" s="22">
        <v>448741000</v>
      </c>
      <c r="AE6" s="22">
        <v>292235000</v>
      </c>
      <c r="AF6" s="22">
        <v>0</v>
      </c>
      <c r="AG6" s="22">
        <v>455129000</v>
      </c>
      <c r="AH6" s="22">
        <v>373933000</v>
      </c>
      <c r="AI6" s="22">
        <v>4425747000</v>
      </c>
      <c r="AJ6" s="22">
        <v>10123639000</v>
      </c>
      <c r="AK6" s="22">
        <v>2450879000</v>
      </c>
      <c r="AL6" s="22">
        <v>7672760000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93977290</v>
      </c>
      <c r="F7" s="22">
        <v>0</v>
      </c>
      <c r="G7" s="22">
        <v>40925901</v>
      </c>
      <c r="H7" s="22">
        <v>29383978</v>
      </c>
      <c r="I7" s="22">
        <v>30706771</v>
      </c>
      <c r="J7" s="22">
        <v>535078</v>
      </c>
      <c r="K7" s="22">
        <v>0</v>
      </c>
      <c r="L7" s="22">
        <v>0</v>
      </c>
      <c r="M7" s="22">
        <v>195529018</v>
      </c>
      <c r="N7" s="22">
        <v>4451353</v>
      </c>
      <c r="O7" s="22">
        <v>53557265</v>
      </c>
      <c r="P7" s="22">
        <v>5051218</v>
      </c>
      <c r="Q7" s="22">
        <v>6038684</v>
      </c>
      <c r="R7" s="22">
        <v>7494418</v>
      </c>
      <c r="S7" s="22">
        <v>4896771</v>
      </c>
      <c r="T7" s="22">
        <v>277018727</v>
      </c>
      <c r="U7" s="22">
        <v>37837989</v>
      </c>
      <c r="V7" s="22">
        <v>0</v>
      </c>
      <c r="W7" s="22">
        <v>11321700</v>
      </c>
      <c r="X7" s="22">
        <v>9593474</v>
      </c>
      <c r="Y7" s="22">
        <v>5408171</v>
      </c>
      <c r="Z7" s="22">
        <v>41412</v>
      </c>
      <c r="AA7" s="22">
        <v>0</v>
      </c>
      <c r="AB7" s="22">
        <v>0</v>
      </c>
      <c r="AC7" s="22">
        <v>64202746</v>
      </c>
      <c r="AD7" s="22">
        <v>8775568</v>
      </c>
      <c r="AE7" s="22">
        <v>1484799</v>
      </c>
      <c r="AF7" s="22">
        <v>0</v>
      </c>
      <c r="AG7" s="22">
        <v>4312409</v>
      </c>
      <c r="AH7" s="22">
        <v>1711536</v>
      </c>
      <c r="AI7" s="22">
        <v>80487058</v>
      </c>
      <c r="AJ7" s="22">
        <v>196531669</v>
      </c>
      <c r="AK7" s="22">
        <v>27250117</v>
      </c>
      <c r="AL7" s="22">
        <v>169281552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106168211</v>
      </c>
      <c r="F8" s="22">
        <v>0</v>
      </c>
      <c r="G8" s="22">
        <v>20631644</v>
      </c>
      <c r="H8" s="22">
        <v>25037275</v>
      </c>
      <c r="I8" s="22">
        <v>0</v>
      </c>
      <c r="J8" s="22">
        <v>1148447</v>
      </c>
      <c r="K8" s="22">
        <v>831690</v>
      </c>
      <c r="L8" s="22">
        <v>0</v>
      </c>
      <c r="M8" s="22">
        <v>153817267</v>
      </c>
      <c r="N8" s="22">
        <v>10729918</v>
      </c>
      <c r="O8" s="22">
        <v>24561470</v>
      </c>
      <c r="P8" s="22">
        <v>2259176</v>
      </c>
      <c r="Q8" s="22">
        <v>36620500</v>
      </c>
      <c r="R8" s="22">
        <v>2113822</v>
      </c>
      <c r="S8" s="22">
        <v>3497755</v>
      </c>
      <c r="T8" s="22">
        <v>233599908</v>
      </c>
      <c r="U8" s="22">
        <v>58182600</v>
      </c>
      <c r="V8" s="22">
        <v>0</v>
      </c>
      <c r="W8" s="22">
        <v>6448589</v>
      </c>
      <c r="X8" s="22">
        <v>7854222</v>
      </c>
      <c r="Y8" s="22">
        <v>0</v>
      </c>
      <c r="Z8" s="22">
        <v>545815</v>
      </c>
      <c r="AA8" s="22">
        <v>595844</v>
      </c>
      <c r="AB8" s="22">
        <v>0</v>
      </c>
      <c r="AC8" s="22">
        <v>73627070</v>
      </c>
      <c r="AD8" s="22">
        <v>4482388</v>
      </c>
      <c r="AE8" s="22">
        <v>1225548</v>
      </c>
      <c r="AF8" s="22">
        <v>0</v>
      </c>
      <c r="AG8" s="22">
        <v>1138470</v>
      </c>
      <c r="AH8" s="22">
        <v>1087130</v>
      </c>
      <c r="AI8" s="22">
        <v>81560606</v>
      </c>
      <c r="AJ8" s="22">
        <v>152039302</v>
      </c>
      <c r="AK8" s="22">
        <v>18889699</v>
      </c>
      <c r="AL8" s="22">
        <v>133149603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4728982000</v>
      </c>
      <c r="F9" s="22">
        <v>607575000</v>
      </c>
      <c r="G9" s="22">
        <v>0</v>
      </c>
      <c r="H9" s="22">
        <v>914277000</v>
      </c>
      <c r="I9" s="22">
        <v>1131207000</v>
      </c>
      <c r="J9" s="22">
        <v>5665000</v>
      </c>
      <c r="K9" s="22">
        <v>0</v>
      </c>
      <c r="L9" s="22">
        <v>0</v>
      </c>
      <c r="M9" s="22">
        <v>7387706000</v>
      </c>
      <c r="N9" s="22">
        <v>1392202000</v>
      </c>
      <c r="O9" s="22">
        <v>1246535000</v>
      </c>
      <c r="P9" s="22">
        <v>521759000</v>
      </c>
      <c r="Q9" s="22">
        <v>817529000</v>
      </c>
      <c r="R9" s="22">
        <v>727665000</v>
      </c>
      <c r="S9" s="22">
        <v>711122000</v>
      </c>
      <c r="T9" s="22">
        <v>12804518000</v>
      </c>
      <c r="U9" s="22">
        <v>2642337000</v>
      </c>
      <c r="V9" s="22">
        <v>272279000</v>
      </c>
      <c r="W9" s="22">
        <v>0</v>
      </c>
      <c r="X9" s="22">
        <v>167243000</v>
      </c>
      <c r="Y9" s="22">
        <v>309773000</v>
      </c>
      <c r="Z9" s="22">
        <v>465000</v>
      </c>
      <c r="AA9" s="22">
        <v>0</v>
      </c>
      <c r="AB9" s="22">
        <v>0</v>
      </c>
      <c r="AC9" s="22">
        <v>3392097000</v>
      </c>
      <c r="AD9" s="22">
        <v>696885000</v>
      </c>
      <c r="AE9" s="22">
        <v>288590000</v>
      </c>
      <c r="AF9" s="22">
        <v>0</v>
      </c>
      <c r="AG9" s="22">
        <v>391703000</v>
      </c>
      <c r="AH9" s="22">
        <v>264923000</v>
      </c>
      <c r="AI9" s="22">
        <v>5034198000</v>
      </c>
      <c r="AJ9" s="22">
        <v>7770320000</v>
      </c>
      <c r="AK9" s="22">
        <v>1447854000</v>
      </c>
      <c r="AL9" s="22">
        <v>6322466000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71363532</v>
      </c>
      <c r="F10" s="22">
        <v>0</v>
      </c>
      <c r="G10" s="22">
        <v>25418363</v>
      </c>
      <c r="H10" s="22">
        <v>25173241</v>
      </c>
      <c r="I10" s="22">
        <v>17403187</v>
      </c>
      <c r="J10" s="22">
        <v>0</v>
      </c>
      <c r="K10" s="22">
        <v>0</v>
      </c>
      <c r="L10" s="22">
        <v>0</v>
      </c>
      <c r="M10" s="22">
        <v>139358323</v>
      </c>
      <c r="N10" s="22">
        <v>29805625</v>
      </c>
      <c r="O10" s="22">
        <v>36275032</v>
      </c>
      <c r="P10" s="22">
        <v>10468328</v>
      </c>
      <c r="Q10" s="22">
        <v>77678000</v>
      </c>
      <c r="R10" s="22">
        <v>11074298</v>
      </c>
      <c r="S10" s="22">
        <v>3913862</v>
      </c>
      <c r="T10" s="22">
        <v>308573468</v>
      </c>
      <c r="U10" s="22">
        <v>40011841</v>
      </c>
      <c r="V10" s="22">
        <v>0</v>
      </c>
      <c r="W10" s="22">
        <v>5938216</v>
      </c>
      <c r="X10" s="22">
        <v>4959352</v>
      </c>
      <c r="Y10" s="22">
        <v>3937201</v>
      </c>
      <c r="Z10" s="22">
        <v>0</v>
      </c>
      <c r="AA10" s="22">
        <v>0</v>
      </c>
      <c r="AB10" s="22">
        <v>0</v>
      </c>
      <c r="AC10" s="22">
        <v>54846610</v>
      </c>
      <c r="AD10" s="22">
        <v>8882358</v>
      </c>
      <c r="AE10" s="22">
        <v>5536361</v>
      </c>
      <c r="AF10" s="22">
        <v>0</v>
      </c>
      <c r="AG10" s="22">
        <v>6260497</v>
      </c>
      <c r="AH10" s="22">
        <v>1121388</v>
      </c>
      <c r="AI10" s="22">
        <v>76647214</v>
      </c>
      <c r="AJ10" s="22">
        <v>231926254</v>
      </c>
      <c r="AK10" s="22">
        <v>12906449</v>
      </c>
      <c r="AL10" s="22">
        <v>219019805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199219370</v>
      </c>
      <c r="F11" s="22">
        <v>0</v>
      </c>
      <c r="G11" s="22">
        <v>0</v>
      </c>
      <c r="H11" s="22">
        <v>0</v>
      </c>
      <c r="I11" s="22">
        <v>51681297</v>
      </c>
      <c r="J11" s="22">
        <v>0</v>
      </c>
      <c r="K11" s="22">
        <v>0</v>
      </c>
      <c r="L11" s="22">
        <v>0</v>
      </c>
      <c r="M11" s="22">
        <v>250900667</v>
      </c>
      <c r="N11" s="22">
        <v>77967106</v>
      </c>
      <c r="O11" s="22">
        <v>113901542</v>
      </c>
      <c r="P11" s="22">
        <v>24802904</v>
      </c>
      <c r="Q11" s="22">
        <v>46735542</v>
      </c>
      <c r="R11" s="22">
        <v>10401867</v>
      </c>
      <c r="S11" s="22">
        <v>0</v>
      </c>
      <c r="T11" s="22">
        <v>524709628</v>
      </c>
      <c r="U11" s="22">
        <v>75021807</v>
      </c>
      <c r="V11" s="22">
        <v>0</v>
      </c>
      <c r="W11" s="22">
        <v>0</v>
      </c>
      <c r="X11" s="22">
        <v>0</v>
      </c>
      <c r="Y11" s="22">
        <v>10353400</v>
      </c>
      <c r="Z11" s="22">
        <v>0</v>
      </c>
      <c r="AA11" s="22">
        <v>0</v>
      </c>
      <c r="AB11" s="22">
        <v>0</v>
      </c>
      <c r="AC11" s="22">
        <v>85375207</v>
      </c>
      <c r="AD11" s="22">
        <v>21539865</v>
      </c>
      <c r="AE11" s="22">
        <v>11091420</v>
      </c>
      <c r="AF11" s="22">
        <v>0</v>
      </c>
      <c r="AG11" s="22">
        <v>4567176</v>
      </c>
      <c r="AH11" s="22">
        <v>0</v>
      </c>
      <c r="AI11" s="22">
        <v>122573668</v>
      </c>
      <c r="AJ11" s="22">
        <v>402135960</v>
      </c>
      <c r="AK11" s="22">
        <v>98830753</v>
      </c>
      <c r="AL11" s="22">
        <v>303305207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46887111</v>
      </c>
      <c r="F12" s="22">
        <v>0</v>
      </c>
      <c r="G12" s="22">
        <v>16893757</v>
      </c>
      <c r="H12" s="22">
        <v>17662333</v>
      </c>
      <c r="I12" s="22">
        <v>7705825</v>
      </c>
      <c r="J12" s="22">
        <v>0</v>
      </c>
      <c r="K12" s="22">
        <v>0</v>
      </c>
      <c r="L12" s="22">
        <v>0</v>
      </c>
      <c r="M12" s="22">
        <v>89149026</v>
      </c>
      <c r="N12" s="22">
        <v>81751</v>
      </c>
      <c r="O12" s="22">
        <v>24026684</v>
      </c>
      <c r="P12" s="22">
        <v>3334641</v>
      </c>
      <c r="Q12" s="22">
        <v>8649550</v>
      </c>
      <c r="R12" s="22">
        <v>2657706</v>
      </c>
      <c r="S12" s="22">
        <v>3767373</v>
      </c>
      <c r="T12" s="22">
        <v>131666731</v>
      </c>
      <c r="U12" s="22">
        <v>19312169</v>
      </c>
      <c r="V12" s="22">
        <v>0</v>
      </c>
      <c r="W12" s="22">
        <v>3061633</v>
      </c>
      <c r="X12" s="22">
        <v>3187961</v>
      </c>
      <c r="Y12" s="22">
        <v>1869463</v>
      </c>
      <c r="Z12" s="22">
        <v>0</v>
      </c>
      <c r="AA12" s="22">
        <v>0</v>
      </c>
      <c r="AB12" s="22">
        <v>0</v>
      </c>
      <c r="AC12" s="22">
        <v>27431226</v>
      </c>
      <c r="AD12" s="22">
        <v>5237698</v>
      </c>
      <c r="AE12" s="22">
        <v>1821622</v>
      </c>
      <c r="AF12" s="22">
        <v>0</v>
      </c>
      <c r="AG12" s="22">
        <v>1434657</v>
      </c>
      <c r="AH12" s="22">
        <v>2013874</v>
      </c>
      <c r="AI12" s="22">
        <v>37939077</v>
      </c>
      <c r="AJ12" s="22">
        <v>93727654</v>
      </c>
      <c r="AK12" s="22">
        <v>12410063</v>
      </c>
      <c r="AL12" s="22">
        <v>81317591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199559972</v>
      </c>
      <c r="F13" s="22">
        <v>0</v>
      </c>
      <c r="G13" s="22">
        <v>80848705</v>
      </c>
      <c r="H13" s="22">
        <v>94512571</v>
      </c>
      <c r="I13" s="22">
        <v>104193936</v>
      </c>
      <c r="J13" s="22">
        <v>0</v>
      </c>
      <c r="K13" s="22">
        <v>0</v>
      </c>
      <c r="L13" s="22">
        <v>0</v>
      </c>
      <c r="M13" s="22">
        <v>479115184</v>
      </c>
      <c r="N13" s="22">
        <v>0</v>
      </c>
      <c r="O13" s="22">
        <v>85384331</v>
      </c>
      <c r="P13" s="22">
        <v>9967704</v>
      </c>
      <c r="Q13" s="22">
        <v>56529976</v>
      </c>
      <c r="R13" s="22">
        <v>8872968</v>
      </c>
      <c r="S13" s="22">
        <v>4079089</v>
      </c>
      <c r="T13" s="22">
        <v>643949252</v>
      </c>
      <c r="U13" s="22">
        <v>102210902</v>
      </c>
      <c r="V13" s="22">
        <v>0</v>
      </c>
      <c r="W13" s="22">
        <v>20770197</v>
      </c>
      <c r="X13" s="22">
        <v>21426536</v>
      </c>
      <c r="Y13" s="22">
        <v>25684823</v>
      </c>
      <c r="Z13" s="22">
        <v>0</v>
      </c>
      <c r="AA13" s="22">
        <v>0</v>
      </c>
      <c r="AB13" s="22">
        <v>0</v>
      </c>
      <c r="AC13" s="22">
        <v>170092458</v>
      </c>
      <c r="AD13" s="22">
        <v>14394152</v>
      </c>
      <c r="AE13" s="22">
        <v>4072696</v>
      </c>
      <c r="AF13" s="22">
        <v>0</v>
      </c>
      <c r="AG13" s="22">
        <v>2064420</v>
      </c>
      <c r="AH13" s="22">
        <v>2084918</v>
      </c>
      <c r="AI13" s="22">
        <v>192708644</v>
      </c>
      <c r="AJ13" s="22">
        <v>451240608</v>
      </c>
      <c r="AK13" s="22">
        <v>43733980</v>
      </c>
      <c r="AL13" s="22">
        <v>407506628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288240000</v>
      </c>
      <c r="F14" s="22">
        <v>0</v>
      </c>
      <c r="G14" s="22">
        <v>123974000</v>
      </c>
      <c r="H14" s="22">
        <v>89463000</v>
      </c>
      <c r="I14" s="22">
        <v>75280000</v>
      </c>
      <c r="J14" s="22">
        <v>2508000</v>
      </c>
      <c r="K14" s="22">
        <v>96372000</v>
      </c>
      <c r="L14" s="22">
        <v>0</v>
      </c>
      <c r="M14" s="22">
        <v>675837000</v>
      </c>
      <c r="N14" s="22">
        <v>87504000</v>
      </c>
      <c r="O14" s="22">
        <v>170958000</v>
      </c>
      <c r="P14" s="22">
        <v>73253000</v>
      </c>
      <c r="Q14" s="22">
        <v>78666000</v>
      </c>
      <c r="R14" s="22">
        <v>31260000</v>
      </c>
      <c r="S14" s="22">
        <v>49029000</v>
      </c>
      <c r="T14" s="22">
        <v>1166507000</v>
      </c>
      <c r="U14" s="22">
        <v>130926000</v>
      </c>
      <c r="V14" s="22">
        <v>0</v>
      </c>
      <c r="W14" s="22">
        <v>35398000</v>
      </c>
      <c r="X14" s="22">
        <v>29404000</v>
      </c>
      <c r="Y14" s="22">
        <v>17371000</v>
      </c>
      <c r="Z14" s="22">
        <v>2508000</v>
      </c>
      <c r="AA14" s="22">
        <v>44123000</v>
      </c>
      <c r="AB14" s="22">
        <v>0</v>
      </c>
      <c r="AC14" s="22">
        <v>259730000</v>
      </c>
      <c r="AD14" s="22">
        <v>71667000</v>
      </c>
      <c r="AE14" s="22">
        <v>31733000</v>
      </c>
      <c r="AF14" s="22">
        <v>0</v>
      </c>
      <c r="AG14" s="22">
        <v>16068000</v>
      </c>
      <c r="AH14" s="22">
        <v>20997000</v>
      </c>
      <c r="AI14" s="22">
        <v>400195000</v>
      </c>
      <c r="AJ14" s="22">
        <v>766312000</v>
      </c>
      <c r="AK14" s="22">
        <v>46137000</v>
      </c>
      <c r="AL14" s="22">
        <v>720175000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288543000</v>
      </c>
      <c r="F15" s="22">
        <v>0</v>
      </c>
      <c r="G15" s="22">
        <v>125229000</v>
      </c>
      <c r="H15" s="22">
        <v>102756000</v>
      </c>
      <c r="I15" s="22">
        <v>86630000</v>
      </c>
      <c r="J15" s="22">
        <v>0</v>
      </c>
      <c r="K15" s="22">
        <v>289032000</v>
      </c>
      <c r="L15" s="22">
        <v>853595000</v>
      </c>
      <c r="M15" s="22">
        <v>1745785000</v>
      </c>
      <c r="N15" s="22">
        <v>33740000</v>
      </c>
      <c r="O15" s="22">
        <v>154865000</v>
      </c>
      <c r="P15" s="22">
        <v>47703000</v>
      </c>
      <c r="Q15" s="22">
        <v>41085000</v>
      </c>
      <c r="R15" s="22">
        <v>45240000</v>
      </c>
      <c r="S15" s="22">
        <v>41173000</v>
      </c>
      <c r="T15" s="22">
        <v>2109591000</v>
      </c>
      <c r="U15" s="22">
        <v>142928000</v>
      </c>
      <c r="V15" s="22">
        <v>0</v>
      </c>
      <c r="W15" s="22">
        <v>36103000</v>
      </c>
      <c r="X15" s="22">
        <v>32911000</v>
      </c>
      <c r="Y15" s="22">
        <v>11880000</v>
      </c>
      <c r="Z15" s="22">
        <v>0</v>
      </c>
      <c r="AA15" s="22">
        <v>118744000</v>
      </c>
      <c r="AB15" s="22">
        <v>530804000</v>
      </c>
      <c r="AC15" s="22">
        <v>873370000</v>
      </c>
      <c r="AD15" s="22">
        <v>53351000</v>
      </c>
      <c r="AE15" s="22">
        <v>30049000</v>
      </c>
      <c r="AF15" s="22">
        <v>0</v>
      </c>
      <c r="AG15" s="22">
        <v>25944000</v>
      </c>
      <c r="AH15" s="22">
        <v>25003000</v>
      </c>
      <c r="AI15" s="22">
        <v>1007717000</v>
      </c>
      <c r="AJ15" s="22">
        <v>1101874000</v>
      </c>
      <c r="AK15" s="22">
        <v>216189000</v>
      </c>
      <c r="AL15" s="22">
        <v>885685000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550402700</v>
      </c>
      <c r="F16" s="22">
        <v>0</v>
      </c>
      <c r="G16" s="22">
        <v>197642407</v>
      </c>
      <c r="H16" s="22">
        <v>168389146</v>
      </c>
      <c r="I16" s="22">
        <v>195404699</v>
      </c>
      <c r="J16" s="22">
        <v>1871683</v>
      </c>
      <c r="K16" s="22">
        <v>55198912</v>
      </c>
      <c r="L16" s="22">
        <v>0</v>
      </c>
      <c r="M16" s="22">
        <v>1168909547</v>
      </c>
      <c r="N16" s="22">
        <v>158261404</v>
      </c>
      <c r="O16" s="22">
        <v>230324551</v>
      </c>
      <c r="P16" s="22">
        <v>44596889</v>
      </c>
      <c r="Q16" s="22">
        <v>337598986</v>
      </c>
      <c r="R16" s="22">
        <v>35137134</v>
      </c>
      <c r="S16" s="22">
        <v>37095755</v>
      </c>
      <c r="T16" s="22">
        <v>2011924266</v>
      </c>
      <c r="U16" s="22">
        <v>274198705</v>
      </c>
      <c r="V16" s="22">
        <v>0</v>
      </c>
      <c r="W16" s="22">
        <v>54821321</v>
      </c>
      <c r="X16" s="22">
        <v>73267790</v>
      </c>
      <c r="Y16" s="22">
        <v>38811070</v>
      </c>
      <c r="Z16" s="22">
        <v>415624</v>
      </c>
      <c r="AA16" s="22">
        <v>24329778</v>
      </c>
      <c r="AB16" s="22">
        <v>0</v>
      </c>
      <c r="AC16" s="22">
        <v>465844288</v>
      </c>
      <c r="AD16" s="22">
        <v>52629953</v>
      </c>
      <c r="AE16" s="22">
        <v>23221218</v>
      </c>
      <c r="AF16" s="22">
        <v>0</v>
      </c>
      <c r="AG16" s="22">
        <v>15637514</v>
      </c>
      <c r="AH16" s="22">
        <v>16147820</v>
      </c>
      <c r="AI16" s="22">
        <v>573480793</v>
      </c>
      <c r="AJ16" s="22">
        <v>1438443473</v>
      </c>
      <c r="AK16" s="22">
        <v>180535955</v>
      </c>
      <c r="AL16" s="22">
        <v>1257907518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103200214</v>
      </c>
      <c r="F17" s="22">
        <v>0</v>
      </c>
      <c r="G17" s="22">
        <v>59607462</v>
      </c>
      <c r="H17" s="22">
        <v>22250417</v>
      </c>
      <c r="I17" s="22">
        <v>44964150</v>
      </c>
      <c r="J17" s="22">
        <v>0</v>
      </c>
      <c r="K17" s="22">
        <v>0</v>
      </c>
      <c r="L17" s="22">
        <v>0</v>
      </c>
      <c r="M17" s="22">
        <v>230022243</v>
      </c>
      <c r="N17" s="22">
        <v>3078465</v>
      </c>
      <c r="O17" s="22">
        <v>31266410</v>
      </c>
      <c r="P17" s="22">
        <v>9186727</v>
      </c>
      <c r="Q17" s="22">
        <v>104442892</v>
      </c>
      <c r="R17" s="22">
        <v>7641576</v>
      </c>
      <c r="S17" s="22">
        <v>3323466</v>
      </c>
      <c r="T17" s="22">
        <v>388961779</v>
      </c>
      <c r="U17" s="22">
        <v>39132507</v>
      </c>
      <c r="V17" s="22">
        <v>0</v>
      </c>
      <c r="W17" s="22">
        <v>21565696</v>
      </c>
      <c r="X17" s="22">
        <v>5991546</v>
      </c>
      <c r="Y17" s="22">
        <v>7575994</v>
      </c>
      <c r="Z17" s="22">
        <v>0</v>
      </c>
      <c r="AA17" s="22">
        <v>0</v>
      </c>
      <c r="AB17" s="22">
        <v>0</v>
      </c>
      <c r="AC17" s="22">
        <v>74265743</v>
      </c>
      <c r="AD17" s="22">
        <v>7165379</v>
      </c>
      <c r="AE17" s="22">
        <v>4128372</v>
      </c>
      <c r="AF17" s="22">
        <v>0</v>
      </c>
      <c r="AG17" s="22">
        <v>1112233</v>
      </c>
      <c r="AH17" s="22">
        <v>1601222</v>
      </c>
      <c r="AI17" s="22">
        <v>88272949</v>
      </c>
      <c r="AJ17" s="22">
        <v>300688830</v>
      </c>
      <c r="AK17" s="22">
        <v>11240277</v>
      </c>
      <c r="AL17" s="22">
        <v>289448553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246621218</v>
      </c>
      <c r="F18" s="22">
        <v>0</v>
      </c>
      <c r="G18" s="22">
        <v>81703660</v>
      </c>
      <c r="H18" s="22">
        <v>41351078</v>
      </c>
      <c r="I18" s="22">
        <v>73386705</v>
      </c>
      <c r="J18" s="22">
        <v>0</v>
      </c>
      <c r="K18" s="22">
        <v>0</v>
      </c>
      <c r="L18" s="22">
        <v>0</v>
      </c>
      <c r="M18" s="22">
        <v>443062661</v>
      </c>
      <c r="N18" s="22">
        <v>4991471</v>
      </c>
      <c r="O18" s="22">
        <v>124187668</v>
      </c>
      <c r="P18" s="22">
        <v>22360995</v>
      </c>
      <c r="Q18" s="22">
        <v>319579175</v>
      </c>
      <c r="R18" s="22">
        <v>36284890</v>
      </c>
      <c r="S18" s="22">
        <v>35946831</v>
      </c>
      <c r="T18" s="22">
        <v>986413691</v>
      </c>
      <c r="U18" s="22">
        <v>137286555</v>
      </c>
      <c r="V18" s="22">
        <v>0</v>
      </c>
      <c r="W18" s="22">
        <v>26421961</v>
      </c>
      <c r="X18" s="22">
        <v>12270148</v>
      </c>
      <c r="Y18" s="22">
        <v>16392138</v>
      </c>
      <c r="Z18" s="22">
        <v>0</v>
      </c>
      <c r="AA18" s="22">
        <v>0</v>
      </c>
      <c r="AB18" s="22">
        <v>0</v>
      </c>
      <c r="AC18" s="22">
        <v>192370802</v>
      </c>
      <c r="AD18" s="22">
        <v>44390446</v>
      </c>
      <c r="AE18" s="22">
        <v>13571406</v>
      </c>
      <c r="AF18" s="22">
        <v>0</v>
      </c>
      <c r="AG18" s="22">
        <v>13449234</v>
      </c>
      <c r="AH18" s="22">
        <v>9875297</v>
      </c>
      <c r="AI18" s="22">
        <v>273657185</v>
      </c>
      <c r="AJ18" s="22">
        <v>712756506</v>
      </c>
      <c r="AK18" s="22">
        <v>70964047</v>
      </c>
      <c r="AL18" s="22">
        <v>641792459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24311075</v>
      </c>
      <c r="F19" s="22">
        <v>0</v>
      </c>
      <c r="G19" s="22">
        <v>50206289</v>
      </c>
      <c r="H19" s="22">
        <v>15710621</v>
      </c>
      <c r="I19" s="22">
        <v>9503316</v>
      </c>
      <c r="J19" s="22">
        <v>170923</v>
      </c>
      <c r="K19" s="22">
        <v>0</v>
      </c>
      <c r="L19" s="22">
        <v>0</v>
      </c>
      <c r="M19" s="22">
        <v>99902224</v>
      </c>
      <c r="N19" s="22">
        <v>209768</v>
      </c>
      <c r="O19" s="22">
        <v>18058032</v>
      </c>
      <c r="P19" s="22">
        <v>6603769</v>
      </c>
      <c r="Q19" s="22">
        <v>1457738</v>
      </c>
      <c r="R19" s="22">
        <v>10646932</v>
      </c>
      <c r="S19" s="22">
        <v>3499524</v>
      </c>
      <c r="T19" s="22">
        <v>140377987</v>
      </c>
      <c r="U19" s="22">
        <v>12047812</v>
      </c>
      <c r="V19" s="22">
        <v>0</v>
      </c>
      <c r="W19" s="22">
        <v>12197122</v>
      </c>
      <c r="X19" s="22">
        <v>4033124</v>
      </c>
      <c r="Y19" s="22">
        <v>2366399</v>
      </c>
      <c r="Z19" s="22">
        <v>40974</v>
      </c>
      <c r="AA19" s="22">
        <v>0</v>
      </c>
      <c r="AB19" s="22">
        <v>0</v>
      </c>
      <c r="AC19" s="22">
        <v>30685431</v>
      </c>
      <c r="AD19" s="22">
        <v>4727082</v>
      </c>
      <c r="AE19" s="22">
        <v>2595857</v>
      </c>
      <c r="AF19" s="22">
        <v>0</v>
      </c>
      <c r="AG19" s="22">
        <v>4465344</v>
      </c>
      <c r="AH19" s="22">
        <v>1179300</v>
      </c>
      <c r="AI19" s="22">
        <v>43653014</v>
      </c>
      <c r="AJ19" s="22">
        <v>96724973</v>
      </c>
      <c r="AK19" s="22">
        <v>18017448</v>
      </c>
      <c r="AL19" s="22">
        <v>78707525</v>
      </c>
    </row>
    <row r="20" spans="1:3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122824347</v>
      </c>
      <c r="F20" s="22">
        <v>0</v>
      </c>
      <c r="G20" s="22">
        <v>27878724</v>
      </c>
      <c r="H20" s="22">
        <v>17659167</v>
      </c>
      <c r="I20" s="22">
        <v>2906556</v>
      </c>
      <c r="J20" s="22">
        <v>0</v>
      </c>
      <c r="K20" s="22">
        <v>3007979</v>
      </c>
      <c r="L20" s="22">
        <v>0</v>
      </c>
      <c r="M20" s="22">
        <v>174276773</v>
      </c>
      <c r="N20" s="22">
        <v>12321998</v>
      </c>
      <c r="O20" s="22">
        <v>6991610</v>
      </c>
      <c r="P20" s="22">
        <v>6624088</v>
      </c>
      <c r="Q20" s="22">
        <v>2596101</v>
      </c>
      <c r="R20" s="22">
        <v>1931776</v>
      </c>
      <c r="S20" s="22">
        <v>2377831</v>
      </c>
      <c r="T20" s="22">
        <v>207120177</v>
      </c>
      <c r="U20" s="22">
        <v>78199868</v>
      </c>
      <c r="V20" s="22">
        <v>0</v>
      </c>
      <c r="W20" s="22">
        <v>14322402</v>
      </c>
      <c r="X20" s="22">
        <v>8422798</v>
      </c>
      <c r="Y20" s="22">
        <v>1377198</v>
      </c>
      <c r="Z20" s="22">
        <v>0</v>
      </c>
      <c r="AA20" s="22">
        <v>1265563</v>
      </c>
      <c r="AB20" s="22">
        <v>0</v>
      </c>
      <c r="AC20" s="22">
        <v>103587829</v>
      </c>
      <c r="AD20" s="22">
        <v>2638630</v>
      </c>
      <c r="AE20" s="22">
        <v>3692028</v>
      </c>
      <c r="AF20" s="22">
        <v>0</v>
      </c>
      <c r="AG20" s="22">
        <v>614884</v>
      </c>
      <c r="AH20" s="22">
        <v>1226083</v>
      </c>
      <c r="AI20" s="22">
        <v>111759454</v>
      </c>
      <c r="AJ20" s="22">
        <v>95360723</v>
      </c>
      <c r="AK20" s="22">
        <v>1754293</v>
      </c>
      <c r="AL20" s="22">
        <v>93606430</v>
      </c>
    </row>
    <row r="21" spans="1:3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8157878</v>
      </c>
      <c r="F21" s="22">
        <v>0</v>
      </c>
      <c r="G21" s="22">
        <v>9502732</v>
      </c>
      <c r="H21" s="22">
        <v>16165074</v>
      </c>
      <c r="I21" s="22">
        <v>1546014</v>
      </c>
      <c r="J21" s="22">
        <v>0</v>
      </c>
      <c r="K21" s="22">
        <v>0</v>
      </c>
      <c r="L21" s="22">
        <v>0</v>
      </c>
      <c r="M21" s="22">
        <v>35371698</v>
      </c>
      <c r="N21" s="22">
        <v>1392673</v>
      </c>
      <c r="O21" s="22">
        <v>16360889</v>
      </c>
      <c r="P21" s="22">
        <v>2975975</v>
      </c>
      <c r="Q21" s="22">
        <v>403759</v>
      </c>
      <c r="R21" s="22">
        <v>3651544</v>
      </c>
      <c r="S21" s="22">
        <v>1984875</v>
      </c>
      <c r="T21" s="22">
        <v>62141413</v>
      </c>
      <c r="U21" s="22">
        <v>2556922</v>
      </c>
      <c r="V21" s="22">
        <v>0</v>
      </c>
      <c r="W21" s="22">
        <v>2257657</v>
      </c>
      <c r="X21" s="22">
        <v>2345495</v>
      </c>
      <c r="Y21" s="22">
        <v>363083</v>
      </c>
      <c r="Z21" s="22">
        <v>0</v>
      </c>
      <c r="AA21" s="22">
        <v>0</v>
      </c>
      <c r="AB21" s="22">
        <v>0</v>
      </c>
      <c r="AC21" s="22">
        <v>7523157</v>
      </c>
      <c r="AD21" s="22">
        <v>6520933</v>
      </c>
      <c r="AE21" s="22">
        <v>1320859</v>
      </c>
      <c r="AF21" s="22">
        <v>0</v>
      </c>
      <c r="AG21" s="22">
        <v>1349938</v>
      </c>
      <c r="AH21" s="22">
        <v>849189</v>
      </c>
      <c r="AI21" s="22">
        <v>17564076</v>
      </c>
      <c r="AJ21" s="22">
        <v>44577337</v>
      </c>
      <c r="AK21" s="22">
        <v>7002485</v>
      </c>
      <c r="AL21" s="22">
        <v>37574852</v>
      </c>
    </row>
    <row r="22" spans="1:3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199643063</v>
      </c>
      <c r="F22" s="22">
        <v>0</v>
      </c>
      <c r="G22" s="22">
        <v>56563495</v>
      </c>
      <c r="H22" s="22">
        <v>22943764</v>
      </c>
      <c r="I22" s="22">
        <v>0</v>
      </c>
      <c r="J22" s="22">
        <v>0</v>
      </c>
      <c r="K22" s="22">
        <v>0</v>
      </c>
      <c r="L22" s="22">
        <v>0</v>
      </c>
      <c r="M22" s="22">
        <v>279150322</v>
      </c>
      <c r="N22" s="22">
        <v>0</v>
      </c>
      <c r="O22" s="22">
        <v>10029977</v>
      </c>
      <c r="P22" s="22">
        <v>6502600</v>
      </c>
      <c r="Q22" s="22">
        <v>3757270</v>
      </c>
      <c r="R22" s="22">
        <v>0</v>
      </c>
      <c r="S22" s="22">
        <v>3126169</v>
      </c>
      <c r="T22" s="22">
        <v>302566338</v>
      </c>
      <c r="U22" s="22">
        <v>138189036</v>
      </c>
      <c r="V22" s="22">
        <v>0</v>
      </c>
      <c r="W22" s="22">
        <v>6302423</v>
      </c>
      <c r="X22" s="22">
        <v>7027139</v>
      </c>
      <c r="Y22" s="22">
        <v>0</v>
      </c>
      <c r="Z22" s="22">
        <v>0</v>
      </c>
      <c r="AA22" s="22">
        <v>0</v>
      </c>
      <c r="AB22" s="22">
        <v>0</v>
      </c>
      <c r="AC22" s="22">
        <v>151518598</v>
      </c>
      <c r="AD22" s="22">
        <v>2074806</v>
      </c>
      <c r="AE22" s="22">
        <v>1581888</v>
      </c>
      <c r="AF22" s="22">
        <v>0</v>
      </c>
      <c r="AG22" s="22">
        <v>0</v>
      </c>
      <c r="AH22" s="22">
        <v>1283576</v>
      </c>
      <c r="AI22" s="22">
        <v>156458868</v>
      </c>
      <c r="AJ22" s="22">
        <v>146107470</v>
      </c>
      <c r="AK22" s="22">
        <v>11713171</v>
      </c>
      <c r="AL22" s="22">
        <v>134394299</v>
      </c>
    </row>
    <row r="23" spans="1:3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582387537</v>
      </c>
      <c r="F23" s="22">
        <v>0</v>
      </c>
      <c r="G23" s="22">
        <v>94089013</v>
      </c>
      <c r="H23" s="22">
        <v>85320737</v>
      </c>
      <c r="I23" s="22">
        <v>76134416</v>
      </c>
      <c r="J23" s="22">
        <v>923614</v>
      </c>
      <c r="K23" s="22">
        <v>0</v>
      </c>
      <c r="L23" s="22">
        <v>9077264</v>
      </c>
      <c r="M23" s="22">
        <v>847932581</v>
      </c>
      <c r="N23" s="22">
        <v>134930936</v>
      </c>
      <c r="O23" s="22">
        <v>153355002</v>
      </c>
      <c r="P23" s="22">
        <v>41233838</v>
      </c>
      <c r="Q23" s="22">
        <v>386320390</v>
      </c>
      <c r="R23" s="22">
        <v>43173954</v>
      </c>
      <c r="S23" s="22">
        <v>47981029</v>
      </c>
      <c r="T23" s="22">
        <v>1654927730</v>
      </c>
      <c r="U23" s="22">
        <v>195100917</v>
      </c>
      <c r="V23" s="22">
        <v>0</v>
      </c>
      <c r="W23" s="22">
        <v>20658271</v>
      </c>
      <c r="X23" s="22">
        <v>23852435</v>
      </c>
      <c r="Y23" s="22">
        <v>14152348</v>
      </c>
      <c r="Z23" s="22">
        <v>217240</v>
      </c>
      <c r="AA23" s="22">
        <v>0</v>
      </c>
      <c r="AB23" s="22">
        <v>758363</v>
      </c>
      <c r="AC23" s="22">
        <v>254739574</v>
      </c>
      <c r="AD23" s="22">
        <v>49596596</v>
      </c>
      <c r="AE23" s="22">
        <v>16633826</v>
      </c>
      <c r="AF23" s="22">
        <v>0</v>
      </c>
      <c r="AG23" s="22">
        <v>18889254</v>
      </c>
      <c r="AH23" s="22">
        <v>22076342</v>
      </c>
      <c r="AI23" s="22">
        <v>361935592</v>
      </c>
      <c r="AJ23" s="22">
        <v>1292992138</v>
      </c>
      <c r="AK23" s="22">
        <v>126792507</v>
      </c>
      <c r="AL23" s="22">
        <v>1166199631</v>
      </c>
    </row>
    <row r="24" spans="1:3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242391170</v>
      </c>
      <c r="F24" s="22">
        <v>0</v>
      </c>
      <c r="G24" s="22">
        <v>488724364</v>
      </c>
      <c r="H24" s="22">
        <v>194539671</v>
      </c>
      <c r="I24" s="22">
        <v>87009494</v>
      </c>
      <c r="J24" s="22">
        <v>0</v>
      </c>
      <c r="K24" s="22">
        <v>0</v>
      </c>
      <c r="L24" s="22">
        <v>0</v>
      </c>
      <c r="M24" s="22">
        <v>1012664699</v>
      </c>
      <c r="N24" s="22">
        <v>611264277</v>
      </c>
      <c r="O24" s="22">
        <v>233592635</v>
      </c>
      <c r="P24" s="22">
        <v>31159034</v>
      </c>
      <c r="Q24" s="22">
        <v>214323176</v>
      </c>
      <c r="R24" s="22">
        <v>27221994</v>
      </c>
      <c r="S24" s="22">
        <v>41854534</v>
      </c>
      <c r="T24" s="22">
        <v>2172080349</v>
      </c>
      <c r="U24" s="22">
        <v>116651762</v>
      </c>
      <c r="V24" s="22">
        <v>0</v>
      </c>
      <c r="W24" s="22">
        <v>127714653</v>
      </c>
      <c r="X24" s="22">
        <v>48372129</v>
      </c>
      <c r="Y24" s="22">
        <v>18431600</v>
      </c>
      <c r="Z24" s="22">
        <v>0</v>
      </c>
      <c r="AA24" s="22">
        <v>0</v>
      </c>
      <c r="AB24" s="22">
        <v>0</v>
      </c>
      <c r="AC24" s="22">
        <v>311170144</v>
      </c>
      <c r="AD24" s="22">
        <v>26596978</v>
      </c>
      <c r="AE24" s="22">
        <v>13371635</v>
      </c>
      <c r="AF24" s="22">
        <v>0</v>
      </c>
      <c r="AG24" s="22">
        <v>9840542</v>
      </c>
      <c r="AH24" s="22">
        <v>15421673</v>
      </c>
      <c r="AI24" s="22">
        <v>376400972</v>
      </c>
      <c r="AJ24" s="22">
        <v>1795679377</v>
      </c>
      <c r="AK24" s="22">
        <v>293090540</v>
      </c>
      <c r="AL24" s="22">
        <v>1502588837</v>
      </c>
    </row>
    <row r="25" spans="1:3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7174174</v>
      </c>
      <c r="F25" s="22">
        <v>0</v>
      </c>
      <c r="G25" s="22">
        <v>1188939</v>
      </c>
      <c r="H25" s="22">
        <v>195430</v>
      </c>
      <c r="I25" s="22">
        <v>0</v>
      </c>
      <c r="J25" s="22">
        <v>0</v>
      </c>
      <c r="K25" s="22">
        <v>0</v>
      </c>
      <c r="L25" s="22">
        <v>0</v>
      </c>
      <c r="M25" s="22">
        <v>8558543</v>
      </c>
      <c r="N25" s="22">
        <v>0</v>
      </c>
      <c r="O25" s="22">
        <v>311942</v>
      </c>
      <c r="P25" s="22">
        <v>643213</v>
      </c>
      <c r="Q25" s="22">
        <v>2840139</v>
      </c>
      <c r="R25" s="22">
        <v>0</v>
      </c>
      <c r="S25" s="22">
        <v>214403</v>
      </c>
      <c r="T25" s="22">
        <v>12568240</v>
      </c>
      <c r="U25" s="22">
        <v>4049367</v>
      </c>
      <c r="V25" s="22">
        <v>0</v>
      </c>
      <c r="W25" s="22">
        <v>431406</v>
      </c>
      <c r="X25" s="22">
        <v>83383</v>
      </c>
      <c r="Y25" s="22">
        <v>0</v>
      </c>
      <c r="Z25" s="22">
        <v>0</v>
      </c>
      <c r="AA25" s="22">
        <v>0</v>
      </c>
      <c r="AB25" s="22">
        <v>0</v>
      </c>
      <c r="AC25" s="22">
        <v>4564156</v>
      </c>
      <c r="AD25" s="22">
        <v>107857</v>
      </c>
      <c r="AE25" s="22">
        <v>251375</v>
      </c>
      <c r="AF25" s="22">
        <v>0</v>
      </c>
      <c r="AG25" s="22">
        <v>0</v>
      </c>
      <c r="AH25" s="22">
        <v>124396</v>
      </c>
      <c r="AI25" s="22">
        <v>5047784</v>
      </c>
      <c r="AJ25" s="22">
        <v>7520456</v>
      </c>
      <c r="AK25" s="22">
        <v>0</v>
      </c>
      <c r="AL25" s="22">
        <v>7520456</v>
      </c>
    </row>
    <row r="26" spans="1:3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130586400</v>
      </c>
      <c r="F26" s="22">
        <v>0</v>
      </c>
      <c r="G26" s="22">
        <v>11259872</v>
      </c>
      <c r="H26" s="22">
        <v>2689263</v>
      </c>
      <c r="I26" s="22">
        <v>0</v>
      </c>
      <c r="J26" s="22">
        <v>0</v>
      </c>
      <c r="K26" s="22">
        <v>0</v>
      </c>
      <c r="L26" s="22">
        <v>0</v>
      </c>
      <c r="M26" s="22">
        <v>144535535</v>
      </c>
      <c r="N26" s="22">
        <v>0</v>
      </c>
      <c r="O26" s="22">
        <v>14358086</v>
      </c>
      <c r="P26" s="22">
        <v>9398015</v>
      </c>
      <c r="Q26" s="22">
        <v>796470</v>
      </c>
      <c r="R26" s="22">
        <v>0</v>
      </c>
      <c r="S26" s="22">
        <v>2945687</v>
      </c>
      <c r="T26" s="22">
        <v>172033793</v>
      </c>
      <c r="U26" s="22">
        <v>80939080</v>
      </c>
      <c r="V26" s="22">
        <v>0</v>
      </c>
      <c r="W26" s="22">
        <v>1965249</v>
      </c>
      <c r="X26" s="22">
        <v>999502</v>
      </c>
      <c r="Y26" s="22">
        <v>0</v>
      </c>
      <c r="Z26" s="22">
        <v>0</v>
      </c>
      <c r="AA26" s="22">
        <v>0</v>
      </c>
      <c r="AB26" s="22">
        <v>0</v>
      </c>
      <c r="AC26" s="22">
        <v>83903831</v>
      </c>
      <c r="AD26" s="22">
        <v>1860386</v>
      </c>
      <c r="AE26" s="22">
        <v>3182574</v>
      </c>
      <c r="AF26" s="22">
        <v>0</v>
      </c>
      <c r="AG26" s="22">
        <v>0</v>
      </c>
      <c r="AH26" s="22">
        <v>1597561</v>
      </c>
      <c r="AI26" s="22">
        <v>90544352</v>
      </c>
      <c r="AJ26" s="22">
        <v>81489441</v>
      </c>
      <c r="AK26" s="22">
        <v>3779</v>
      </c>
      <c r="AL26" s="22">
        <v>81485662</v>
      </c>
    </row>
    <row r="27" spans="1:3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34173792</v>
      </c>
      <c r="F27" s="22">
        <v>0</v>
      </c>
      <c r="G27" s="22">
        <v>2511736</v>
      </c>
      <c r="H27" s="22">
        <v>990799</v>
      </c>
      <c r="I27" s="22">
        <v>0</v>
      </c>
      <c r="J27" s="22">
        <v>0</v>
      </c>
      <c r="K27" s="22">
        <v>0</v>
      </c>
      <c r="L27" s="22">
        <v>0</v>
      </c>
      <c r="M27" s="22">
        <v>37676327</v>
      </c>
      <c r="N27" s="22">
        <v>4833709</v>
      </c>
      <c r="O27" s="22">
        <v>1625150</v>
      </c>
      <c r="P27" s="22">
        <v>6127883</v>
      </c>
      <c r="Q27" s="22">
        <v>1091822</v>
      </c>
      <c r="R27" s="22">
        <v>952642</v>
      </c>
      <c r="S27" s="22">
        <v>1989144</v>
      </c>
      <c r="T27" s="22">
        <v>54296677</v>
      </c>
      <c r="U27" s="22">
        <v>12263174</v>
      </c>
      <c r="V27" s="22">
        <v>0</v>
      </c>
      <c r="W27" s="22">
        <v>670289</v>
      </c>
      <c r="X27" s="22">
        <v>224056</v>
      </c>
      <c r="Y27" s="22">
        <v>0</v>
      </c>
      <c r="Z27" s="22">
        <v>0</v>
      </c>
      <c r="AA27" s="22">
        <v>0</v>
      </c>
      <c r="AB27" s="22">
        <v>0</v>
      </c>
      <c r="AC27" s="22">
        <v>13157519</v>
      </c>
      <c r="AD27" s="22">
        <v>432491</v>
      </c>
      <c r="AE27" s="22">
        <v>1557309</v>
      </c>
      <c r="AF27" s="22">
        <v>0</v>
      </c>
      <c r="AG27" s="22">
        <v>489866</v>
      </c>
      <c r="AH27" s="22">
        <v>859862</v>
      </c>
      <c r="AI27" s="22">
        <v>16497047</v>
      </c>
      <c r="AJ27" s="22">
        <v>37799630</v>
      </c>
      <c r="AK27" s="22">
        <v>169500</v>
      </c>
      <c r="AL27" s="22">
        <v>37630130</v>
      </c>
    </row>
    <row r="28" spans="1:3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68719415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68719415</v>
      </c>
      <c r="N28" s="22">
        <v>0</v>
      </c>
      <c r="O28" s="22">
        <v>2096873</v>
      </c>
      <c r="P28" s="22">
        <v>7366750</v>
      </c>
      <c r="Q28" s="22">
        <v>455623</v>
      </c>
      <c r="R28" s="22">
        <v>205704</v>
      </c>
      <c r="S28" s="22">
        <v>3979747</v>
      </c>
      <c r="T28" s="22">
        <v>82824112</v>
      </c>
      <c r="U28" s="22">
        <v>41904326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41904326</v>
      </c>
      <c r="AD28" s="22">
        <v>897817</v>
      </c>
      <c r="AE28" s="22">
        <v>1993604</v>
      </c>
      <c r="AF28" s="22">
        <v>0</v>
      </c>
      <c r="AG28" s="22">
        <v>80745</v>
      </c>
      <c r="AH28" s="22">
        <v>2080974</v>
      </c>
      <c r="AI28" s="22">
        <v>46957466</v>
      </c>
      <c r="AJ28" s="22">
        <v>35866646</v>
      </c>
      <c r="AK28" s="22">
        <v>0</v>
      </c>
      <c r="AL28" s="22">
        <v>35866646</v>
      </c>
    </row>
    <row r="29" spans="1:3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276284452</v>
      </c>
      <c r="F29" s="22">
        <v>0</v>
      </c>
      <c r="G29" s="22">
        <v>26466226</v>
      </c>
      <c r="H29" s="22">
        <v>12306146</v>
      </c>
      <c r="I29" s="22">
        <v>6871493</v>
      </c>
      <c r="J29" s="22">
        <v>0</v>
      </c>
      <c r="K29" s="22">
        <v>0</v>
      </c>
      <c r="L29" s="22">
        <v>0</v>
      </c>
      <c r="M29" s="22">
        <v>321928317</v>
      </c>
      <c r="N29" s="22">
        <v>8352105</v>
      </c>
      <c r="O29" s="22">
        <v>12764697</v>
      </c>
      <c r="P29" s="22">
        <v>5371650</v>
      </c>
      <c r="Q29" s="22">
        <v>4479884</v>
      </c>
      <c r="R29" s="22">
        <v>697725</v>
      </c>
      <c r="S29" s="22">
        <v>2906282</v>
      </c>
      <c r="T29" s="22">
        <v>356500660</v>
      </c>
      <c r="U29" s="22">
        <v>59082625</v>
      </c>
      <c r="V29" s="22">
        <v>0</v>
      </c>
      <c r="W29" s="22">
        <v>7017346</v>
      </c>
      <c r="X29" s="22">
        <v>2803801</v>
      </c>
      <c r="Y29" s="22">
        <v>1923878</v>
      </c>
      <c r="Z29" s="22">
        <v>0</v>
      </c>
      <c r="AA29" s="22">
        <v>0</v>
      </c>
      <c r="AB29" s="22">
        <v>0</v>
      </c>
      <c r="AC29" s="22">
        <v>70827650</v>
      </c>
      <c r="AD29" s="22">
        <v>2584147</v>
      </c>
      <c r="AE29" s="22">
        <v>2082652</v>
      </c>
      <c r="AF29" s="22">
        <v>0</v>
      </c>
      <c r="AG29" s="22">
        <v>634200</v>
      </c>
      <c r="AH29" s="22">
        <v>1237933</v>
      </c>
      <c r="AI29" s="22">
        <v>77366582</v>
      </c>
      <c r="AJ29" s="22">
        <v>279134078</v>
      </c>
      <c r="AK29" s="22">
        <v>14934734</v>
      </c>
      <c r="AL29" s="22">
        <v>264199344</v>
      </c>
    </row>
    <row r="30" spans="1:3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41160728</v>
      </c>
      <c r="F30" s="22">
        <v>1674774</v>
      </c>
      <c r="G30" s="22">
        <v>2468681</v>
      </c>
      <c r="H30" s="22">
        <v>2979159</v>
      </c>
      <c r="I30" s="22">
        <v>0</v>
      </c>
      <c r="J30" s="22">
        <v>0</v>
      </c>
      <c r="K30" s="22">
        <v>0</v>
      </c>
      <c r="L30" s="22">
        <v>0</v>
      </c>
      <c r="M30" s="22">
        <v>48283342</v>
      </c>
      <c r="N30" s="22">
        <v>2356001</v>
      </c>
      <c r="O30" s="22">
        <v>1486499</v>
      </c>
      <c r="P30" s="22">
        <v>2199280</v>
      </c>
      <c r="Q30" s="22">
        <v>17202685</v>
      </c>
      <c r="R30" s="22">
        <v>1494617</v>
      </c>
      <c r="S30" s="22">
        <v>1458786</v>
      </c>
      <c r="T30" s="22">
        <v>74481210</v>
      </c>
      <c r="U30" s="22">
        <v>12558214</v>
      </c>
      <c r="V30" s="22">
        <v>408567</v>
      </c>
      <c r="W30" s="22">
        <v>66550</v>
      </c>
      <c r="X30" s="22">
        <v>675785</v>
      </c>
      <c r="Y30" s="22">
        <v>0</v>
      </c>
      <c r="Z30" s="22">
        <v>0</v>
      </c>
      <c r="AA30" s="22">
        <v>0</v>
      </c>
      <c r="AB30" s="22">
        <v>0</v>
      </c>
      <c r="AC30" s="22">
        <v>13709116</v>
      </c>
      <c r="AD30" s="22">
        <v>622867</v>
      </c>
      <c r="AE30" s="22">
        <v>762560</v>
      </c>
      <c r="AF30" s="22">
        <v>0</v>
      </c>
      <c r="AG30" s="22">
        <v>881091</v>
      </c>
      <c r="AH30" s="22">
        <v>731011</v>
      </c>
      <c r="AI30" s="22">
        <v>16706645</v>
      </c>
      <c r="AJ30" s="22">
        <v>57774565</v>
      </c>
      <c r="AK30" s="22">
        <v>10699</v>
      </c>
      <c r="AL30" s="22">
        <v>57763866</v>
      </c>
    </row>
    <row r="31" spans="1:3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172580803</v>
      </c>
      <c r="F31" s="22">
        <v>0</v>
      </c>
      <c r="G31" s="22">
        <v>818474</v>
      </c>
      <c r="H31" s="22">
        <v>512543</v>
      </c>
      <c r="I31" s="22">
        <v>0</v>
      </c>
      <c r="J31" s="22">
        <v>0</v>
      </c>
      <c r="K31" s="22">
        <v>0</v>
      </c>
      <c r="L31" s="22">
        <v>0</v>
      </c>
      <c r="M31" s="22">
        <v>173911820</v>
      </c>
      <c r="N31" s="22">
        <v>5607659</v>
      </c>
      <c r="O31" s="22">
        <v>1884713</v>
      </c>
      <c r="P31" s="22">
        <v>3230472</v>
      </c>
      <c r="Q31" s="22">
        <v>806028</v>
      </c>
      <c r="R31" s="22">
        <v>0</v>
      </c>
      <c r="S31" s="22">
        <v>1661045</v>
      </c>
      <c r="T31" s="22">
        <v>187101737</v>
      </c>
      <c r="U31" s="22">
        <v>134027791</v>
      </c>
      <c r="V31" s="22">
        <v>0</v>
      </c>
      <c r="W31" s="22">
        <v>691946</v>
      </c>
      <c r="X31" s="22">
        <v>430311</v>
      </c>
      <c r="Y31" s="22">
        <v>0</v>
      </c>
      <c r="Z31" s="22">
        <v>0</v>
      </c>
      <c r="AA31" s="22">
        <v>0</v>
      </c>
      <c r="AB31" s="22">
        <v>0</v>
      </c>
      <c r="AC31" s="22">
        <v>135150048</v>
      </c>
      <c r="AD31" s="22">
        <v>695729</v>
      </c>
      <c r="AE31" s="22">
        <v>982477</v>
      </c>
      <c r="AF31" s="22">
        <v>0</v>
      </c>
      <c r="AG31" s="22">
        <v>0</v>
      </c>
      <c r="AH31" s="22">
        <v>568615</v>
      </c>
      <c r="AI31" s="22">
        <v>137396869</v>
      </c>
      <c r="AJ31" s="22">
        <v>49704868</v>
      </c>
      <c r="AK31" s="22">
        <v>0</v>
      </c>
      <c r="AL31" s="22">
        <v>49704868</v>
      </c>
    </row>
    <row r="32" spans="1:3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420326910</v>
      </c>
      <c r="F32" s="22">
        <v>0</v>
      </c>
      <c r="G32" s="22">
        <v>5360167</v>
      </c>
      <c r="H32" s="22">
        <v>1085968</v>
      </c>
      <c r="I32" s="22">
        <v>0</v>
      </c>
      <c r="J32" s="22">
        <v>0</v>
      </c>
      <c r="K32" s="22">
        <v>0</v>
      </c>
      <c r="L32" s="22">
        <v>0</v>
      </c>
      <c r="M32" s="22">
        <v>426773045</v>
      </c>
      <c r="N32" s="22">
        <v>12276561</v>
      </c>
      <c r="O32" s="22">
        <v>4674676</v>
      </c>
      <c r="P32" s="22">
        <v>14089734</v>
      </c>
      <c r="Q32" s="22">
        <v>2164045</v>
      </c>
      <c r="R32" s="22">
        <v>0</v>
      </c>
      <c r="S32" s="22">
        <v>8676721</v>
      </c>
      <c r="T32" s="22">
        <v>468654782</v>
      </c>
      <c r="U32" s="22">
        <v>381014988</v>
      </c>
      <c r="V32" s="22">
        <v>0</v>
      </c>
      <c r="W32" s="22">
        <v>1417496</v>
      </c>
      <c r="X32" s="22">
        <v>793302</v>
      </c>
      <c r="Y32" s="22">
        <v>0</v>
      </c>
      <c r="Z32" s="22">
        <v>0</v>
      </c>
      <c r="AA32" s="22">
        <v>0</v>
      </c>
      <c r="AB32" s="22">
        <v>0</v>
      </c>
      <c r="AC32" s="22">
        <v>383225786</v>
      </c>
      <c r="AD32" s="22">
        <v>1017517</v>
      </c>
      <c r="AE32" s="22">
        <v>4363560</v>
      </c>
      <c r="AF32" s="22">
        <v>0</v>
      </c>
      <c r="AG32" s="22">
        <v>0</v>
      </c>
      <c r="AH32" s="22">
        <v>3416289</v>
      </c>
      <c r="AI32" s="22">
        <v>392023152</v>
      </c>
      <c r="AJ32" s="22">
        <v>76631630</v>
      </c>
      <c r="AK32" s="22">
        <v>1587561</v>
      </c>
      <c r="AL32" s="22">
        <v>75044069</v>
      </c>
    </row>
    <row r="33" spans="1:3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162200934</v>
      </c>
      <c r="F33" s="22">
        <v>0</v>
      </c>
      <c r="G33" s="22">
        <v>2177354</v>
      </c>
      <c r="H33" s="22">
        <v>6119599</v>
      </c>
      <c r="I33" s="22">
        <v>0</v>
      </c>
      <c r="J33" s="22">
        <v>0</v>
      </c>
      <c r="K33" s="22">
        <v>0</v>
      </c>
      <c r="L33" s="22">
        <v>0</v>
      </c>
      <c r="M33" s="22">
        <v>170497887</v>
      </c>
      <c r="N33" s="22">
        <v>10447216</v>
      </c>
      <c r="O33" s="22">
        <v>3530005</v>
      </c>
      <c r="P33" s="22">
        <v>9800943</v>
      </c>
      <c r="Q33" s="22">
        <v>10646076</v>
      </c>
      <c r="R33" s="22">
        <v>274188</v>
      </c>
      <c r="S33" s="22">
        <v>788248</v>
      </c>
      <c r="T33" s="22">
        <v>205984563</v>
      </c>
      <c r="U33" s="22">
        <v>104163967</v>
      </c>
      <c r="V33" s="22">
        <v>0</v>
      </c>
      <c r="W33" s="22">
        <v>376760</v>
      </c>
      <c r="X33" s="22">
        <v>931406</v>
      </c>
      <c r="Y33" s="22">
        <v>0</v>
      </c>
      <c r="Z33" s="22">
        <v>0</v>
      </c>
      <c r="AA33" s="22">
        <v>0</v>
      </c>
      <c r="AB33" s="22">
        <v>0</v>
      </c>
      <c r="AC33" s="22">
        <v>105472133</v>
      </c>
      <c r="AD33" s="22">
        <v>620430</v>
      </c>
      <c r="AE33" s="22">
        <v>2771448</v>
      </c>
      <c r="AF33" s="22">
        <v>0</v>
      </c>
      <c r="AG33" s="22">
        <v>61227</v>
      </c>
      <c r="AH33" s="22">
        <v>266542</v>
      </c>
      <c r="AI33" s="22">
        <v>109191780</v>
      </c>
      <c r="AJ33" s="22">
        <v>96792783</v>
      </c>
      <c r="AK33" s="22">
        <v>2613666</v>
      </c>
      <c r="AL33" s="22">
        <v>94179117</v>
      </c>
    </row>
    <row r="34" spans="1:3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28544521</v>
      </c>
      <c r="F34" s="22">
        <v>0</v>
      </c>
      <c r="G34" s="22">
        <v>1131677</v>
      </c>
      <c r="H34" s="22">
        <v>4109430</v>
      </c>
      <c r="I34" s="22">
        <v>0</v>
      </c>
      <c r="J34" s="22">
        <v>0</v>
      </c>
      <c r="K34" s="22">
        <v>0</v>
      </c>
      <c r="L34" s="22">
        <v>0</v>
      </c>
      <c r="M34" s="22">
        <v>33785628</v>
      </c>
      <c r="N34" s="22">
        <v>0</v>
      </c>
      <c r="O34" s="22">
        <v>4633643</v>
      </c>
      <c r="P34" s="22">
        <v>9044232</v>
      </c>
      <c r="Q34" s="22">
        <v>5030656</v>
      </c>
      <c r="R34" s="22">
        <v>1487781</v>
      </c>
      <c r="S34" s="22">
        <v>2774041</v>
      </c>
      <c r="T34" s="22">
        <v>56755981</v>
      </c>
      <c r="U34" s="22">
        <v>12097191</v>
      </c>
      <c r="V34" s="22">
        <v>0</v>
      </c>
      <c r="W34" s="22">
        <v>219711</v>
      </c>
      <c r="X34" s="22">
        <v>952850</v>
      </c>
      <c r="Y34" s="22">
        <v>0</v>
      </c>
      <c r="Z34" s="22">
        <v>0</v>
      </c>
      <c r="AA34" s="22">
        <v>0</v>
      </c>
      <c r="AB34" s="22">
        <v>0</v>
      </c>
      <c r="AC34" s="22">
        <v>13269752</v>
      </c>
      <c r="AD34" s="22">
        <v>801527</v>
      </c>
      <c r="AE34" s="22">
        <v>6241911</v>
      </c>
      <c r="AF34" s="22">
        <v>0</v>
      </c>
      <c r="AG34" s="22">
        <v>686314</v>
      </c>
      <c r="AH34" s="22">
        <v>1404465</v>
      </c>
      <c r="AI34" s="22">
        <v>22403969</v>
      </c>
      <c r="AJ34" s="22">
        <v>34352012</v>
      </c>
      <c r="AK34" s="22">
        <v>2432035</v>
      </c>
      <c r="AL34" s="22">
        <v>31919977</v>
      </c>
    </row>
    <row r="35" spans="1:3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60511676</v>
      </c>
      <c r="F35" s="22">
        <v>0</v>
      </c>
      <c r="G35" s="22">
        <v>103989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60615665</v>
      </c>
      <c r="N35" s="22">
        <v>0</v>
      </c>
      <c r="O35" s="22">
        <v>1213880</v>
      </c>
      <c r="P35" s="22">
        <v>6401695</v>
      </c>
      <c r="Q35" s="22">
        <v>3126403</v>
      </c>
      <c r="R35" s="22">
        <v>0</v>
      </c>
      <c r="S35" s="22">
        <v>1800777</v>
      </c>
      <c r="T35" s="22">
        <v>73158420</v>
      </c>
      <c r="U35" s="22">
        <v>32208037</v>
      </c>
      <c r="V35" s="22">
        <v>0</v>
      </c>
      <c r="W35" s="22">
        <v>4407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32212444</v>
      </c>
      <c r="AD35" s="22">
        <v>332698</v>
      </c>
      <c r="AE35" s="22">
        <v>2583713</v>
      </c>
      <c r="AF35" s="22">
        <v>0</v>
      </c>
      <c r="AG35" s="22">
        <v>0</v>
      </c>
      <c r="AH35" s="22">
        <v>893190</v>
      </c>
      <c r="AI35" s="22">
        <v>36022045</v>
      </c>
      <c r="AJ35" s="22">
        <v>37136375</v>
      </c>
      <c r="AK35" s="22">
        <v>0</v>
      </c>
      <c r="AL35" s="22">
        <v>37136375</v>
      </c>
    </row>
    <row r="36" spans="1:3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63319072</v>
      </c>
      <c r="F36" s="22">
        <v>0</v>
      </c>
      <c r="G36" s="22">
        <v>4700132</v>
      </c>
      <c r="H36" s="22">
        <v>585382</v>
      </c>
      <c r="I36" s="22">
        <v>0</v>
      </c>
      <c r="J36" s="22">
        <v>0</v>
      </c>
      <c r="K36" s="22">
        <v>0</v>
      </c>
      <c r="L36" s="22">
        <v>0</v>
      </c>
      <c r="M36" s="22">
        <v>68604586</v>
      </c>
      <c r="N36" s="22">
        <v>0</v>
      </c>
      <c r="O36" s="22">
        <v>2550841</v>
      </c>
      <c r="P36" s="22">
        <v>2177596</v>
      </c>
      <c r="Q36" s="22">
        <v>594698</v>
      </c>
      <c r="R36" s="22">
        <v>0</v>
      </c>
      <c r="S36" s="22">
        <v>907398</v>
      </c>
      <c r="T36" s="22">
        <v>74835119</v>
      </c>
      <c r="U36" s="22">
        <v>35642708</v>
      </c>
      <c r="V36" s="22">
        <v>0</v>
      </c>
      <c r="W36" s="22">
        <v>1340004</v>
      </c>
      <c r="X36" s="22">
        <v>181242</v>
      </c>
      <c r="Y36" s="22">
        <v>0</v>
      </c>
      <c r="Z36" s="22">
        <v>0</v>
      </c>
      <c r="AA36" s="22">
        <v>0</v>
      </c>
      <c r="AB36" s="22">
        <v>0</v>
      </c>
      <c r="AC36" s="22">
        <v>37163954</v>
      </c>
      <c r="AD36" s="22">
        <v>1124857</v>
      </c>
      <c r="AE36" s="22">
        <v>764978</v>
      </c>
      <c r="AF36" s="22">
        <v>0</v>
      </c>
      <c r="AG36" s="22">
        <v>0</v>
      </c>
      <c r="AH36" s="22">
        <v>539648</v>
      </c>
      <c r="AI36" s="22">
        <v>39593437</v>
      </c>
      <c r="AJ36" s="22">
        <v>35241682</v>
      </c>
      <c r="AK36" s="22">
        <v>0</v>
      </c>
      <c r="AL36" s="22">
        <v>35241682</v>
      </c>
    </row>
    <row r="37" spans="1:3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559491786</v>
      </c>
      <c r="F37" s="22">
        <v>0</v>
      </c>
      <c r="G37" s="22">
        <v>1924253</v>
      </c>
      <c r="H37" s="22">
        <v>1525951</v>
      </c>
      <c r="I37" s="22">
        <v>0</v>
      </c>
      <c r="J37" s="22">
        <v>0</v>
      </c>
      <c r="K37" s="22">
        <v>0</v>
      </c>
      <c r="L37" s="22">
        <v>0</v>
      </c>
      <c r="M37" s="22">
        <v>562941990</v>
      </c>
      <c r="N37" s="22">
        <v>7215846</v>
      </c>
      <c r="O37" s="22">
        <v>3156602</v>
      </c>
      <c r="P37" s="22">
        <v>9591947</v>
      </c>
      <c r="Q37" s="22">
        <v>41072496</v>
      </c>
      <c r="R37" s="22">
        <v>0</v>
      </c>
      <c r="S37" s="22">
        <v>1189277</v>
      </c>
      <c r="T37" s="22">
        <v>625168158</v>
      </c>
      <c r="U37" s="22">
        <v>281831508</v>
      </c>
      <c r="V37" s="22">
        <v>0</v>
      </c>
      <c r="W37" s="22">
        <v>251380</v>
      </c>
      <c r="X37" s="22">
        <v>747876</v>
      </c>
      <c r="Y37" s="22">
        <v>0</v>
      </c>
      <c r="Z37" s="22">
        <v>0</v>
      </c>
      <c r="AA37" s="22">
        <v>0</v>
      </c>
      <c r="AB37" s="22">
        <v>0</v>
      </c>
      <c r="AC37" s="22">
        <v>282830764</v>
      </c>
      <c r="AD37" s="22">
        <v>786778</v>
      </c>
      <c r="AE37" s="22">
        <v>2528865</v>
      </c>
      <c r="AF37" s="22">
        <v>0</v>
      </c>
      <c r="AG37" s="22">
        <v>0</v>
      </c>
      <c r="AH37" s="22">
        <v>410449</v>
      </c>
      <c r="AI37" s="22">
        <v>286556856</v>
      </c>
      <c r="AJ37" s="22">
        <v>338611302</v>
      </c>
      <c r="AK37" s="22">
        <v>0</v>
      </c>
      <c r="AL37" s="22">
        <v>338611302</v>
      </c>
    </row>
    <row r="38" spans="1:3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210718024</v>
      </c>
      <c r="F38" s="22">
        <v>0</v>
      </c>
      <c r="G38" s="22">
        <v>20414246</v>
      </c>
      <c r="H38" s="22">
        <v>4721687</v>
      </c>
      <c r="I38" s="22">
        <v>1384020</v>
      </c>
      <c r="J38" s="22">
        <v>0</v>
      </c>
      <c r="K38" s="22">
        <v>0</v>
      </c>
      <c r="L38" s="22">
        <v>0</v>
      </c>
      <c r="M38" s="22">
        <v>237237977</v>
      </c>
      <c r="N38" s="22">
        <v>1010306</v>
      </c>
      <c r="O38" s="22">
        <v>5962181</v>
      </c>
      <c r="P38" s="22">
        <v>8926917</v>
      </c>
      <c r="Q38" s="22">
        <v>5015083</v>
      </c>
      <c r="R38" s="22">
        <v>573342</v>
      </c>
      <c r="S38" s="22">
        <v>5663557</v>
      </c>
      <c r="T38" s="22">
        <v>264389363</v>
      </c>
      <c r="U38" s="22">
        <v>125363432</v>
      </c>
      <c r="V38" s="22">
        <v>0</v>
      </c>
      <c r="W38" s="22">
        <v>6923355</v>
      </c>
      <c r="X38" s="22">
        <v>1856750</v>
      </c>
      <c r="Y38" s="22">
        <v>150958</v>
      </c>
      <c r="Z38" s="22">
        <v>0</v>
      </c>
      <c r="AA38" s="22">
        <v>0</v>
      </c>
      <c r="AB38" s="22">
        <v>0</v>
      </c>
      <c r="AC38" s="22">
        <v>134294495</v>
      </c>
      <c r="AD38" s="22">
        <v>2998385</v>
      </c>
      <c r="AE38" s="22">
        <v>2308781</v>
      </c>
      <c r="AF38" s="22">
        <v>0</v>
      </c>
      <c r="AG38" s="22">
        <v>313877</v>
      </c>
      <c r="AH38" s="22">
        <v>2392548</v>
      </c>
      <c r="AI38" s="22">
        <v>142308086</v>
      </c>
      <c r="AJ38" s="22">
        <v>122081277</v>
      </c>
      <c r="AK38" s="22">
        <v>12652</v>
      </c>
      <c r="AL38" s="22">
        <v>122068625</v>
      </c>
    </row>
    <row r="39" spans="1:3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31759333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31759333</v>
      </c>
      <c r="N39" s="22">
        <v>0</v>
      </c>
      <c r="O39" s="22">
        <v>827934</v>
      </c>
      <c r="P39" s="22">
        <v>5611354</v>
      </c>
      <c r="Q39" s="22">
        <v>213681</v>
      </c>
      <c r="R39" s="22">
        <v>1602515</v>
      </c>
      <c r="S39" s="22">
        <v>364982</v>
      </c>
      <c r="T39" s="22">
        <v>40379799</v>
      </c>
      <c r="U39" s="22">
        <v>24960375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24960375</v>
      </c>
      <c r="AD39" s="22">
        <v>363289</v>
      </c>
      <c r="AE39" s="22">
        <v>2193722</v>
      </c>
      <c r="AF39" s="22">
        <v>0</v>
      </c>
      <c r="AG39" s="22">
        <v>965895</v>
      </c>
      <c r="AH39" s="22">
        <v>194658</v>
      </c>
      <c r="AI39" s="22">
        <v>28677939</v>
      </c>
      <c r="AJ39" s="22">
        <v>11701860</v>
      </c>
      <c r="AK39" s="22">
        <v>0</v>
      </c>
      <c r="AL39" s="22">
        <v>11701860</v>
      </c>
    </row>
    <row r="40" spans="1:3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105782243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105782243</v>
      </c>
      <c r="N40" s="22">
        <v>0</v>
      </c>
      <c r="O40" s="22">
        <v>2593377</v>
      </c>
      <c r="P40" s="22">
        <v>10536365</v>
      </c>
      <c r="Q40" s="22">
        <v>577691</v>
      </c>
      <c r="R40" s="22">
        <v>0</v>
      </c>
      <c r="S40" s="22">
        <v>2878558</v>
      </c>
      <c r="T40" s="22">
        <v>122368234</v>
      </c>
      <c r="U40" s="22">
        <v>54341587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54341587</v>
      </c>
      <c r="AD40" s="22">
        <v>655502</v>
      </c>
      <c r="AE40" s="22">
        <v>3026223</v>
      </c>
      <c r="AF40" s="22">
        <v>0</v>
      </c>
      <c r="AG40" s="22">
        <v>0</v>
      </c>
      <c r="AH40" s="22">
        <v>1632552</v>
      </c>
      <c r="AI40" s="22">
        <v>59655864</v>
      </c>
      <c r="AJ40" s="22">
        <v>62712370</v>
      </c>
      <c r="AK40" s="22">
        <v>61786</v>
      </c>
      <c r="AL40" s="22">
        <v>62650584</v>
      </c>
    </row>
    <row r="41" spans="1:3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261423292</v>
      </c>
      <c r="F41" s="22">
        <v>0</v>
      </c>
      <c r="G41" s="22">
        <v>10753629</v>
      </c>
      <c r="H41" s="22">
        <v>4707904</v>
      </c>
      <c r="I41" s="22">
        <v>116728</v>
      </c>
      <c r="J41" s="22">
        <v>0</v>
      </c>
      <c r="K41" s="22">
        <v>0</v>
      </c>
      <c r="L41" s="22">
        <v>0</v>
      </c>
      <c r="M41" s="22">
        <v>277001553</v>
      </c>
      <c r="N41" s="22">
        <v>0</v>
      </c>
      <c r="O41" s="22">
        <v>13495128</v>
      </c>
      <c r="P41" s="22">
        <v>18122126</v>
      </c>
      <c r="Q41" s="22">
        <v>3902858</v>
      </c>
      <c r="R41" s="22">
        <v>444547</v>
      </c>
      <c r="S41" s="22">
        <v>9014771</v>
      </c>
      <c r="T41" s="22">
        <v>321980983</v>
      </c>
      <c r="U41" s="22">
        <v>131877236</v>
      </c>
      <c r="V41" s="22">
        <v>0</v>
      </c>
      <c r="W41" s="22">
        <v>6506711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138383947</v>
      </c>
      <c r="AD41" s="22">
        <v>2436323</v>
      </c>
      <c r="AE41" s="22">
        <v>6745653</v>
      </c>
      <c r="AF41" s="22">
        <v>0</v>
      </c>
      <c r="AG41" s="22">
        <v>108329</v>
      </c>
      <c r="AH41" s="22">
        <v>4102649</v>
      </c>
      <c r="AI41" s="22">
        <v>151776901</v>
      </c>
      <c r="AJ41" s="22">
        <v>170204082</v>
      </c>
      <c r="AK41" s="22">
        <v>4684514</v>
      </c>
      <c r="AL41" s="22">
        <v>165519568</v>
      </c>
    </row>
    <row r="42" spans="1:3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102836083</v>
      </c>
      <c r="F42" s="22">
        <v>0</v>
      </c>
      <c r="G42" s="22">
        <v>855979</v>
      </c>
      <c r="H42" s="22">
        <v>899910</v>
      </c>
      <c r="I42" s="22">
        <v>0</v>
      </c>
      <c r="J42" s="22">
        <v>11036</v>
      </c>
      <c r="K42" s="22">
        <v>0</v>
      </c>
      <c r="L42" s="22">
        <v>0</v>
      </c>
      <c r="M42" s="22">
        <v>104603008</v>
      </c>
      <c r="N42" s="22">
        <v>0</v>
      </c>
      <c r="O42" s="22">
        <v>3137637</v>
      </c>
      <c r="P42" s="22">
        <v>11572291</v>
      </c>
      <c r="Q42" s="22">
        <v>25961852</v>
      </c>
      <c r="R42" s="22">
        <v>0</v>
      </c>
      <c r="S42" s="22">
        <v>3875415</v>
      </c>
      <c r="T42" s="22">
        <v>149150203</v>
      </c>
      <c r="U42" s="22">
        <v>72793869</v>
      </c>
      <c r="V42" s="22">
        <v>0</v>
      </c>
      <c r="W42" s="22">
        <v>663064</v>
      </c>
      <c r="X42" s="22">
        <v>70145</v>
      </c>
      <c r="Y42" s="22">
        <v>0</v>
      </c>
      <c r="Z42" s="22">
        <v>302</v>
      </c>
      <c r="AA42" s="22">
        <v>0</v>
      </c>
      <c r="AB42" s="22">
        <v>0</v>
      </c>
      <c r="AC42" s="22">
        <v>73527380</v>
      </c>
      <c r="AD42" s="22">
        <v>646204</v>
      </c>
      <c r="AE42" s="22">
        <v>4900573</v>
      </c>
      <c r="AF42" s="22">
        <v>0</v>
      </c>
      <c r="AG42" s="22">
        <v>0</v>
      </c>
      <c r="AH42" s="22">
        <v>1934037</v>
      </c>
      <c r="AI42" s="22">
        <v>81008194</v>
      </c>
      <c r="AJ42" s="22">
        <v>68142009</v>
      </c>
      <c r="AK42" s="22">
        <v>171735</v>
      </c>
      <c r="AL42" s="22">
        <v>67970274</v>
      </c>
    </row>
    <row r="43" spans="1:3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206049486</v>
      </c>
      <c r="F43" s="22">
        <v>0</v>
      </c>
      <c r="G43" s="22">
        <v>870295</v>
      </c>
      <c r="H43" s="22">
        <v>1458569</v>
      </c>
      <c r="I43" s="22">
        <v>205883</v>
      </c>
      <c r="J43" s="22">
        <v>0</v>
      </c>
      <c r="K43" s="22">
        <v>0</v>
      </c>
      <c r="L43" s="22">
        <v>0</v>
      </c>
      <c r="M43" s="22">
        <v>208584233</v>
      </c>
      <c r="N43" s="22">
        <v>8185826</v>
      </c>
      <c r="O43" s="22">
        <v>24113929</v>
      </c>
      <c r="P43" s="22">
        <v>16248584</v>
      </c>
      <c r="Q43" s="22">
        <v>51235257</v>
      </c>
      <c r="R43" s="22">
        <v>5639139</v>
      </c>
      <c r="S43" s="22">
        <v>6177963</v>
      </c>
      <c r="T43" s="22">
        <v>320184931</v>
      </c>
      <c r="U43" s="22">
        <v>92561614</v>
      </c>
      <c r="V43" s="22">
        <v>0</v>
      </c>
      <c r="W43" s="22">
        <v>139790</v>
      </c>
      <c r="X43" s="22">
        <v>463261</v>
      </c>
      <c r="Y43" s="22">
        <v>6034</v>
      </c>
      <c r="Z43" s="22">
        <v>0</v>
      </c>
      <c r="AA43" s="22">
        <v>0</v>
      </c>
      <c r="AB43" s="22">
        <v>0</v>
      </c>
      <c r="AC43" s="22">
        <v>93170699</v>
      </c>
      <c r="AD43" s="22">
        <v>1743786</v>
      </c>
      <c r="AE43" s="22">
        <v>8161477</v>
      </c>
      <c r="AF43" s="22">
        <v>0</v>
      </c>
      <c r="AG43" s="22">
        <v>1292797</v>
      </c>
      <c r="AH43" s="22">
        <v>2904664</v>
      </c>
      <c r="AI43" s="22">
        <v>107273423</v>
      </c>
      <c r="AJ43" s="22">
        <v>212911508</v>
      </c>
      <c r="AK43" s="22">
        <v>34900403</v>
      </c>
      <c r="AL43" s="22">
        <v>178011105</v>
      </c>
    </row>
    <row r="44" spans="1:3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327678198</v>
      </c>
      <c r="F44" s="22">
        <v>0</v>
      </c>
      <c r="G44" s="22">
        <v>594222</v>
      </c>
      <c r="H44" s="22">
        <v>509191</v>
      </c>
      <c r="I44" s="22">
        <v>0</v>
      </c>
      <c r="J44" s="22">
        <v>0</v>
      </c>
      <c r="K44" s="22">
        <v>0</v>
      </c>
      <c r="L44" s="22">
        <v>0</v>
      </c>
      <c r="M44" s="22">
        <v>328781611</v>
      </c>
      <c r="N44" s="22">
        <v>9858372</v>
      </c>
      <c r="O44" s="22">
        <v>6047148</v>
      </c>
      <c r="P44" s="22">
        <v>4763109</v>
      </c>
      <c r="Q44" s="22">
        <v>4953397</v>
      </c>
      <c r="R44" s="22">
        <v>0</v>
      </c>
      <c r="S44" s="22">
        <v>4146524</v>
      </c>
      <c r="T44" s="22">
        <v>358550161</v>
      </c>
      <c r="U44" s="22">
        <v>239736224</v>
      </c>
      <c r="V44" s="22">
        <v>0</v>
      </c>
      <c r="W44" s="22">
        <v>469702</v>
      </c>
      <c r="X44" s="22">
        <v>402260</v>
      </c>
      <c r="Y44" s="22">
        <v>0</v>
      </c>
      <c r="Z44" s="22">
        <v>0</v>
      </c>
      <c r="AA44" s="22">
        <v>0</v>
      </c>
      <c r="AB44" s="22">
        <v>0</v>
      </c>
      <c r="AC44" s="22">
        <v>240608186</v>
      </c>
      <c r="AD44" s="22">
        <v>1206889</v>
      </c>
      <c r="AE44" s="22">
        <v>1509973</v>
      </c>
      <c r="AF44" s="22">
        <v>0</v>
      </c>
      <c r="AG44" s="22">
        <v>0</v>
      </c>
      <c r="AH44" s="22">
        <v>2403439</v>
      </c>
      <c r="AI44" s="22">
        <v>245728487</v>
      </c>
      <c r="AJ44" s="22">
        <v>112821674</v>
      </c>
      <c r="AK44" s="22">
        <v>1356987</v>
      </c>
      <c r="AL44" s="22">
        <v>111464687</v>
      </c>
    </row>
    <row r="45" spans="1:3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85296227</v>
      </c>
      <c r="F45" s="22">
        <v>0</v>
      </c>
      <c r="G45" s="22">
        <v>15402206</v>
      </c>
      <c r="H45" s="22">
        <v>1132886</v>
      </c>
      <c r="I45" s="22">
        <v>0</v>
      </c>
      <c r="J45" s="22">
        <v>0</v>
      </c>
      <c r="K45" s="22">
        <v>0</v>
      </c>
      <c r="L45" s="22">
        <v>0</v>
      </c>
      <c r="M45" s="22">
        <v>101831319</v>
      </c>
      <c r="N45" s="22">
        <v>11234673</v>
      </c>
      <c r="O45" s="22">
        <v>3344957</v>
      </c>
      <c r="P45" s="22">
        <v>9850342</v>
      </c>
      <c r="Q45" s="22">
        <v>1315284</v>
      </c>
      <c r="R45" s="22">
        <v>787252</v>
      </c>
      <c r="S45" s="22">
        <v>6761405</v>
      </c>
      <c r="T45" s="22">
        <v>135125232</v>
      </c>
      <c r="U45" s="22">
        <v>49202879</v>
      </c>
      <c r="V45" s="22">
        <v>0</v>
      </c>
      <c r="W45" s="22">
        <v>1785726</v>
      </c>
      <c r="X45" s="22">
        <v>548982</v>
      </c>
      <c r="Y45" s="22">
        <v>0</v>
      </c>
      <c r="Z45" s="22">
        <v>0</v>
      </c>
      <c r="AA45" s="22">
        <v>0</v>
      </c>
      <c r="AB45" s="22">
        <v>0</v>
      </c>
      <c r="AC45" s="22">
        <v>51537587</v>
      </c>
      <c r="AD45" s="22">
        <v>1629105</v>
      </c>
      <c r="AE45" s="22">
        <v>3416654</v>
      </c>
      <c r="AF45" s="22">
        <v>0</v>
      </c>
      <c r="AG45" s="22">
        <v>663877</v>
      </c>
      <c r="AH45" s="22">
        <v>3034618</v>
      </c>
      <c r="AI45" s="22">
        <v>60281841</v>
      </c>
      <c r="AJ45" s="22">
        <v>74843391</v>
      </c>
      <c r="AK45" s="22">
        <v>9638299</v>
      </c>
      <c r="AL45" s="22">
        <v>65205092</v>
      </c>
    </row>
    <row r="46" spans="1:3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197966356</v>
      </c>
      <c r="F46" s="22">
        <v>0</v>
      </c>
      <c r="G46" s="22">
        <v>26692413</v>
      </c>
      <c r="H46" s="22">
        <v>25750308</v>
      </c>
      <c r="I46" s="22">
        <v>6335891</v>
      </c>
      <c r="J46" s="22">
        <v>0</v>
      </c>
      <c r="K46" s="22">
        <v>0</v>
      </c>
      <c r="L46" s="22">
        <v>1752087</v>
      </c>
      <c r="M46" s="22">
        <v>258497055</v>
      </c>
      <c r="N46" s="22">
        <v>23279661</v>
      </c>
      <c r="O46" s="22">
        <v>13313411</v>
      </c>
      <c r="P46" s="22">
        <v>6374970</v>
      </c>
      <c r="Q46" s="22">
        <v>46395166</v>
      </c>
      <c r="R46" s="22">
        <v>3691013</v>
      </c>
      <c r="S46" s="22">
        <v>4793837</v>
      </c>
      <c r="T46" s="22">
        <v>356345113</v>
      </c>
      <c r="U46" s="22">
        <v>86320445</v>
      </c>
      <c r="V46" s="22">
        <v>0</v>
      </c>
      <c r="W46" s="22">
        <v>3438717</v>
      </c>
      <c r="X46" s="22">
        <v>5506411</v>
      </c>
      <c r="Y46" s="22">
        <v>2569490</v>
      </c>
      <c r="Z46" s="22">
        <v>0</v>
      </c>
      <c r="AA46" s="22">
        <v>0</v>
      </c>
      <c r="AB46" s="22">
        <v>1676692</v>
      </c>
      <c r="AC46" s="22">
        <v>99511755</v>
      </c>
      <c r="AD46" s="22">
        <v>6175513</v>
      </c>
      <c r="AE46" s="22">
        <v>2526173</v>
      </c>
      <c r="AF46" s="22">
        <v>0</v>
      </c>
      <c r="AG46" s="22">
        <v>1882605</v>
      </c>
      <c r="AH46" s="22">
        <v>2742285</v>
      </c>
      <c r="AI46" s="22">
        <v>112838331</v>
      </c>
      <c r="AJ46" s="22">
        <v>243506782</v>
      </c>
      <c r="AK46" s="22">
        <v>41807228</v>
      </c>
      <c r="AL46" s="22">
        <v>201699554</v>
      </c>
    </row>
    <row r="47" spans="1:3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80802736</v>
      </c>
      <c r="F47" s="22">
        <v>0</v>
      </c>
      <c r="G47" s="22">
        <v>917645</v>
      </c>
      <c r="H47" s="22">
        <v>2414796</v>
      </c>
      <c r="I47" s="22">
        <v>0</v>
      </c>
      <c r="J47" s="22">
        <v>0</v>
      </c>
      <c r="K47" s="22">
        <v>0</v>
      </c>
      <c r="L47" s="22">
        <v>0</v>
      </c>
      <c r="M47" s="22">
        <v>84135177</v>
      </c>
      <c r="N47" s="22">
        <v>42834</v>
      </c>
      <c r="O47" s="22">
        <v>4455223</v>
      </c>
      <c r="P47" s="22">
        <v>6504483</v>
      </c>
      <c r="Q47" s="22">
        <v>9649354</v>
      </c>
      <c r="R47" s="22">
        <v>1611908</v>
      </c>
      <c r="S47" s="22">
        <v>5876309</v>
      </c>
      <c r="T47" s="22">
        <v>112275288</v>
      </c>
      <c r="U47" s="22">
        <v>60090835</v>
      </c>
      <c r="V47" s="22">
        <v>0</v>
      </c>
      <c r="W47" s="22">
        <v>494357</v>
      </c>
      <c r="X47" s="22">
        <v>1289150</v>
      </c>
      <c r="Y47" s="22">
        <v>0</v>
      </c>
      <c r="Z47" s="22">
        <v>0</v>
      </c>
      <c r="AA47" s="22">
        <v>0</v>
      </c>
      <c r="AB47" s="22">
        <v>0</v>
      </c>
      <c r="AC47" s="22">
        <v>61874342</v>
      </c>
      <c r="AD47" s="22">
        <v>1601661</v>
      </c>
      <c r="AE47" s="22">
        <v>2678054</v>
      </c>
      <c r="AF47" s="22">
        <v>0</v>
      </c>
      <c r="AG47" s="22">
        <v>826826</v>
      </c>
      <c r="AH47" s="22">
        <v>2779002</v>
      </c>
      <c r="AI47" s="22">
        <v>69759885</v>
      </c>
      <c r="AJ47" s="22">
        <v>42515403</v>
      </c>
      <c r="AK47" s="22">
        <v>2696975</v>
      </c>
      <c r="AL47" s="22">
        <v>39818428</v>
      </c>
    </row>
    <row r="48" spans="1:3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615871378</v>
      </c>
      <c r="F48" s="22">
        <v>0</v>
      </c>
      <c r="G48" s="22">
        <v>0</v>
      </c>
      <c r="H48" s="22">
        <v>1215783</v>
      </c>
      <c r="I48" s="22">
        <v>0</v>
      </c>
      <c r="J48" s="22">
        <v>0</v>
      </c>
      <c r="K48" s="22">
        <v>0</v>
      </c>
      <c r="L48" s="22">
        <v>0</v>
      </c>
      <c r="M48" s="22">
        <v>617087161</v>
      </c>
      <c r="N48" s="22">
        <v>0</v>
      </c>
      <c r="O48" s="22">
        <v>13281544</v>
      </c>
      <c r="P48" s="22">
        <v>13930186</v>
      </c>
      <c r="Q48" s="22">
        <v>8947087</v>
      </c>
      <c r="R48" s="22">
        <v>397073</v>
      </c>
      <c r="S48" s="22">
        <v>4789745</v>
      </c>
      <c r="T48" s="22">
        <v>658432796</v>
      </c>
      <c r="U48" s="22">
        <v>303319486</v>
      </c>
      <c r="V48" s="22">
        <v>0</v>
      </c>
      <c r="W48" s="22">
        <v>0</v>
      </c>
      <c r="X48" s="22">
        <v>167128</v>
      </c>
      <c r="Y48" s="22">
        <v>0</v>
      </c>
      <c r="Z48" s="22">
        <v>0</v>
      </c>
      <c r="AA48" s="22">
        <v>0</v>
      </c>
      <c r="AB48" s="22">
        <v>0</v>
      </c>
      <c r="AC48" s="22">
        <v>303486614</v>
      </c>
      <c r="AD48" s="22">
        <v>1348554</v>
      </c>
      <c r="AE48" s="22">
        <v>6196978</v>
      </c>
      <c r="AF48" s="22">
        <v>0</v>
      </c>
      <c r="AG48" s="22">
        <v>99097</v>
      </c>
      <c r="AH48" s="22">
        <v>1608204</v>
      </c>
      <c r="AI48" s="22">
        <v>312739447</v>
      </c>
      <c r="AJ48" s="22">
        <v>345693349</v>
      </c>
      <c r="AK48" s="22">
        <v>0</v>
      </c>
      <c r="AL48" s="22">
        <v>345693349</v>
      </c>
    </row>
    <row r="49" spans="1:3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59456937</v>
      </c>
      <c r="F49" s="22">
        <v>0</v>
      </c>
      <c r="G49" s="22">
        <v>597173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60054110</v>
      </c>
      <c r="N49" s="22">
        <v>274165</v>
      </c>
      <c r="O49" s="22">
        <v>926480</v>
      </c>
      <c r="P49" s="22">
        <v>11437826</v>
      </c>
      <c r="Q49" s="22">
        <v>812918</v>
      </c>
      <c r="R49" s="22">
        <v>0</v>
      </c>
      <c r="S49" s="22">
        <v>1531113</v>
      </c>
      <c r="T49" s="22">
        <v>75036612</v>
      </c>
      <c r="U49" s="22">
        <v>42273778</v>
      </c>
      <c r="V49" s="22">
        <v>0</v>
      </c>
      <c r="W49" s="22">
        <v>137442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42411220</v>
      </c>
      <c r="AD49" s="22">
        <v>396363</v>
      </c>
      <c r="AE49" s="22">
        <v>4573912</v>
      </c>
      <c r="AF49" s="22">
        <v>0</v>
      </c>
      <c r="AG49" s="22">
        <v>0</v>
      </c>
      <c r="AH49" s="22">
        <v>651953</v>
      </c>
      <c r="AI49" s="22">
        <v>48033448</v>
      </c>
      <c r="AJ49" s="22">
        <v>27003164</v>
      </c>
      <c r="AK49" s="22">
        <v>0</v>
      </c>
      <c r="AL49" s="22">
        <v>27003164</v>
      </c>
    </row>
    <row r="50" spans="1:3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797151606</v>
      </c>
      <c r="F50" s="22">
        <v>0</v>
      </c>
      <c r="G50" s="22">
        <v>20619411</v>
      </c>
      <c r="H50" s="22">
        <v>17180327</v>
      </c>
      <c r="I50" s="22">
        <v>469390</v>
      </c>
      <c r="J50" s="22">
        <v>0</v>
      </c>
      <c r="K50" s="22">
        <v>0</v>
      </c>
      <c r="L50" s="22">
        <v>0</v>
      </c>
      <c r="M50" s="22">
        <v>835420734</v>
      </c>
      <c r="N50" s="22">
        <v>396782</v>
      </c>
      <c r="O50" s="22">
        <v>13048729</v>
      </c>
      <c r="P50" s="22">
        <v>14602864</v>
      </c>
      <c r="Q50" s="22">
        <v>48598463</v>
      </c>
      <c r="R50" s="22">
        <v>3343351</v>
      </c>
      <c r="S50" s="22">
        <v>8336309</v>
      </c>
      <c r="T50" s="22">
        <v>923747232</v>
      </c>
      <c r="U50" s="22">
        <v>646426325</v>
      </c>
      <c r="V50" s="22">
        <v>0</v>
      </c>
      <c r="W50" s="22">
        <v>4901254</v>
      </c>
      <c r="X50" s="22">
        <v>2344303</v>
      </c>
      <c r="Y50" s="22">
        <v>126735</v>
      </c>
      <c r="Z50" s="22">
        <v>0</v>
      </c>
      <c r="AA50" s="22">
        <v>0</v>
      </c>
      <c r="AB50" s="22">
        <v>0</v>
      </c>
      <c r="AC50" s="22">
        <v>653798617</v>
      </c>
      <c r="AD50" s="22">
        <v>3360203</v>
      </c>
      <c r="AE50" s="22">
        <v>7057406</v>
      </c>
      <c r="AF50" s="22">
        <v>0</v>
      </c>
      <c r="AG50" s="22">
        <v>822339</v>
      </c>
      <c r="AH50" s="22">
        <v>2535495</v>
      </c>
      <c r="AI50" s="22">
        <v>667574060</v>
      </c>
      <c r="AJ50" s="22">
        <v>256173172</v>
      </c>
      <c r="AK50" s="22">
        <v>17296480</v>
      </c>
      <c r="AL50" s="22">
        <v>238876692</v>
      </c>
    </row>
    <row r="51" spans="1:3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170383434</v>
      </c>
      <c r="F51" s="22">
        <v>0</v>
      </c>
      <c r="G51" s="22">
        <v>13516594</v>
      </c>
      <c r="H51" s="22">
        <v>12751140</v>
      </c>
      <c r="I51" s="22">
        <v>0</v>
      </c>
      <c r="J51" s="22">
        <v>0</v>
      </c>
      <c r="K51" s="22">
        <v>0</v>
      </c>
      <c r="L51" s="22">
        <v>0</v>
      </c>
      <c r="M51" s="22">
        <v>196651168</v>
      </c>
      <c r="N51" s="22">
        <v>4747516</v>
      </c>
      <c r="O51" s="22">
        <v>5611509</v>
      </c>
      <c r="P51" s="22">
        <v>3034839</v>
      </c>
      <c r="Q51" s="22">
        <v>2474383</v>
      </c>
      <c r="R51" s="22">
        <v>811937</v>
      </c>
      <c r="S51" s="22">
        <v>885710</v>
      </c>
      <c r="T51" s="22">
        <v>214217062</v>
      </c>
      <c r="U51" s="22">
        <v>116200693</v>
      </c>
      <c r="V51" s="22">
        <v>0</v>
      </c>
      <c r="W51" s="22">
        <v>4999587</v>
      </c>
      <c r="X51" s="22">
        <v>1473294</v>
      </c>
      <c r="Y51" s="22">
        <v>0</v>
      </c>
      <c r="Z51" s="22">
        <v>0</v>
      </c>
      <c r="AA51" s="22">
        <v>0</v>
      </c>
      <c r="AB51" s="22">
        <v>0</v>
      </c>
      <c r="AC51" s="22">
        <v>122673574</v>
      </c>
      <c r="AD51" s="22">
        <v>1612169</v>
      </c>
      <c r="AE51" s="22">
        <v>1303269</v>
      </c>
      <c r="AF51" s="22">
        <v>0</v>
      </c>
      <c r="AG51" s="22">
        <v>425228</v>
      </c>
      <c r="AH51" s="22">
        <v>493335</v>
      </c>
      <c r="AI51" s="22">
        <v>126507575</v>
      </c>
      <c r="AJ51" s="22">
        <v>87709487</v>
      </c>
      <c r="AK51" s="22">
        <v>1268652</v>
      </c>
      <c r="AL51" s="22">
        <v>86440835</v>
      </c>
    </row>
    <row r="52" spans="1:3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271821545</v>
      </c>
      <c r="F52" s="22">
        <v>0</v>
      </c>
      <c r="G52" s="22">
        <v>17060775</v>
      </c>
      <c r="H52" s="22">
        <v>22778313</v>
      </c>
      <c r="I52" s="22">
        <v>4740424</v>
      </c>
      <c r="J52" s="22">
        <v>0</v>
      </c>
      <c r="K52" s="22">
        <v>0</v>
      </c>
      <c r="L52" s="22">
        <v>0</v>
      </c>
      <c r="M52" s="22">
        <v>316401057</v>
      </c>
      <c r="N52" s="22">
        <v>159966</v>
      </c>
      <c r="O52" s="22">
        <v>10483833</v>
      </c>
      <c r="P52" s="22">
        <v>9568249</v>
      </c>
      <c r="Q52" s="22">
        <v>7905165</v>
      </c>
      <c r="R52" s="22">
        <v>11754242</v>
      </c>
      <c r="S52" s="22">
        <v>4559523</v>
      </c>
      <c r="T52" s="22">
        <v>360832035</v>
      </c>
      <c r="U52" s="22">
        <v>198581968</v>
      </c>
      <c r="V52" s="22">
        <v>0</v>
      </c>
      <c r="W52" s="22">
        <v>2731426</v>
      </c>
      <c r="X52" s="22">
        <v>4500344</v>
      </c>
      <c r="Y52" s="22">
        <v>795241</v>
      </c>
      <c r="Z52" s="22">
        <v>0</v>
      </c>
      <c r="AA52" s="22">
        <v>0</v>
      </c>
      <c r="AB52" s="22">
        <v>0</v>
      </c>
      <c r="AC52" s="22">
        <v>206608979</v>
      </c>
      <c r="AD52" s="22">
        <v>8347587</v>
      </c>
      <c r="AE52" s="22">
        <v>4183585</v>
      </c>
      <c r="AF52" s="22">
        <v>0</v>
      </c>
      <c r="AG52" s="22">
        <v>5607916</v>
      </c>
      <c r="AH52" s="22">
        <v>2153250</v>
      </c>
      <c r="AI52" s="22">
        <v>226901317</v>
      </c>
      <c r="AJ52" s="22">
        <v>133930718</v>
      </c>
      <c r="AK52" s="22">
        <v>12188581</v>
      </c>
      <c r="AL52" s="22">
        <v>121742137</v>
      </c>
    </row>
    <row r="53" spans="1:3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95540255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95540255</v>
      </c>
      <c r="N53" s="22">
        <v>0</v>
      </c>
      <c r="O53" s="22">
        <v>2345953</v>
      </c>
      <c r="P53" s="22">
        <v>8327098</v>
      </c>
      <c r="Q53" s="22">
        <v>355693</v>
      </c>
      <c r="R53" s="22">
        <v>87656</v>
      </c>
      <c r="S53" s="22">
        <v>2741222</v>
      </c>
      <c r="T53" s="22">
        <v>109397877</v>
      </c>
      <c r="U53" s="22">
        <v>90269625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90269625</v>
      </c>
      <c r="AD53" s="22">
        <v>538000</v>
      </c>
      <c r="AE53" s="22">
        <v>4476658</v>
      </c>
      <c r="AF53" s="22">
        <v>0</v>
      </c>
      <c r="AG53" s="22">
        <v>65717</v>
      </c>
      <c r="AH53" s="22">
        <v>1227013</v>
      </c>
      <c r="AI53" s="22">
        <v>96577013</v>
      </c>
      <c r="AJ53" s="22">
        <v>12820864</v>
      </c>
      <c r="AK53" s="22">
        <v>13996</v>
      </c>
      <c r="AL53" s="22">
        <v>12806868</v>
      </c>
    </row>
    <row r="54" spans="1:3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340391908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340391908</v>
      </c>
      <c r="N54" s="22">
        <v>420506</v>
      </c>
      <c r="O54" s="22">
        <v>10630250</v>
      </c>
      <c r="P54" s="22">
        <v>14043470</v>
      </c>
      <c r="Q54" s="22">
        <v>14140291</v>
      </c>
      <c r="R54" s="22">
        <v>2029706</v>
      </c>
      <c r="S54" s="22">
        <v>3984327</v>
      </c>
      <c r="T54" s="22">
        <v>385640458</v>
      </c>
      <c r="U54" s="22">
        <v>239317136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239317136</v>
      </c>
      <c r="AD54" s="22">
        <v>1915552</v>
      </c>
      <c r="AE54" s="22">
        <v>4760830</v>
      </c>
      <c r="AF54" s="22">
        <v>0</v>
      </c>
      <c r="AG54" s="22">
        <v>241021</v>
      </c>
      <c r="AH54" s="22">
        <v>2324640</v>
      </c>
      <c r="AI54" s="22">
        <v>248559179</v>
      </c>
      <c r="AJ54" s="22">
        <v>137081279</v>
      </c>
      <c r="AK54" s="22">
        <v>0</v>
      </c>
      <c r="AL54" s="22">
        <v>137081279</v>
      </c>
    </row>
    <row r="55" spans="1:3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83889131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83889131</v>
      </c>
      <c r="N55" s="22">
        <v>10513063</v>
      </c>
      <c r="O55" s="22">
        <v>1029891</v>
      </c>
      <c r="P55" s="22">
        <v>9607362</v>
      </c>
      <c r="Q55" s="22">
        <v>2898011</v>
      </c>
      <c r="R55" s="22">
        <v>118163</v>
      </c>
      <c r="S55" s="22">
        <v>3315504</v>
      </c>
      <c r="T55" s="22">
        <v>111371125</v>
      </c>
      <c r="U55" s="22">
        <v>33134040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33134040</v>
      </c>
      <c r="AD55" s="22">
        <v>375076</v>
      </c>
      <c r="AE55" s="22">
        <v>2869720</v>
      </c>
      <c r="AF55" s="22">
        <v>0</v>
      </c>
      <c r="AG55" s="22">
        <v>89516</v>
      </c>
      <c r="AH55" s="22">
        <v>1333799</v>
      </c>
      <c r="AI55" s="22">
        <v>37802151</v>
      </c>
      <c r="AJ55" s="22">
        <v>73568974</v>
      </c>
      <c r="AK55" s="22">
        <v>504421</v>
      </c>
      <c r="AL55" s="22">
        <v>73064553</v>
      </c>
    </row>
    <row r="56" spans="1:3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29837548</v>
      </c>
      <c r="F56" s="22">
        <v>0</v>
      </c>
      <c r="G56" s="22">
        <v>9945681</v>
      </c>
      <c r="H56" s="22">
        <v>1307978</v>
      </c>
      <c r="I56" s="22">
        <v>0</v>
      </c>
      <c r="J56" s="22">
        <v>0</v>
      </c>
      <c r="K56" s="22">
        <v>0</v>
      </c>
      <c r="L56" s="22">
        <v>0</v>
      </c>
      <c r="M56" s="22">
        <v>41091207</v>
      </c>
      <c r="N56" s="22">
        <v>0</v>
      </c>
      <c r="O56" s="22">
        <v>3385192</v>
      </c>
      <c r="P56" s="22">
        <v>3839165</v>
      </c>
      <c r="Q56" s="22">
        <v>760191</v>
      </c>
      <c r="R56" s="22">
        <v>0</v>
      </c>
      <c r="S56" s="22">
        <v>2015591</v>
      </c>
      <c r="T56" s="22">
        <v>51091346</v>
      </c>
      <c r="U56" s="22">
        <v>11475917</v>
      </c>
      <c r="V56" s="22">
        <v>0</v>
      </c>
      <c r="W56" s="22">
        <v>1303084</v>
      </c>
      <c r="X56" s="22">
        <v>518599</v>
      </c>
      <c r="Y56" s="22">
        <v>0</v>
      </c>
      <c r="Z56" s="22">
        <v>0</v>
      </c>
      <c r="AA56" s="22">
        <v>0</v>
      </c>
      <c r="AB56" s="22">
        <v>0</v>
      </c>
      <c r="AC56" s="22">
        <v>13297600</v>
      </c>
      <c r="AD56" s="22">
        <v>988751</v>
      </c>
      <c r="AE56" s="22">
        <v>1887011</v>
      </c>
      <c r="AF56" s="22">
        <v>0</v>
      </c>
      <c r="AG56" s="22">
        <v>0</v>
      </c>
      <c r="AH56" s="22">
        <v>1211985</v>
      </c>
      <c r="AI56" s="22">
        <v>17385347</v>
      </c>
      <c r="AJ56" s="22">
        <v>33705999</v>
      </c>
      <c r="AK56" s="22">
        <v>143540</v>
      </c>
      <c r="AL56" s="22">
        <v>33562459</v>
      </c>
    </row>
    <row r="57" spans="1:3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73291503</v>
      </c>
      <c r="F57" s="22">
        <v>0</v>
      </c>
      <c r="G57" s="22">
        <v>8581649</v>
      </c>
      <c r="H57" s="22">
        <v>3430075</v>
      </c>
      <c r="I57" s="22">
        <v>0</v>
      </c>
      <c r="J57" s="22">
        <v>0</v>
      </c>
      <c r="K57" s="22">
        <v>0</v>
      </c>
      <c r="L57" s="22">
        <v>0</v>
      </c>
      <c r="M57" s="22">
        <v>85303227</v>
      </c>
      <c r="N57" s="22">
        <v>25419308</v>
      </c>
      <c r="O57" s="22">
        <v>3982649</v>
      </c>
      <c r="P57" s="22">
        <v>4468236</v>
      </c>
      <c r="Q57" s="22">
        <v>2224832</v>
      </c>
      <c r="R57" s="22">
        <v>1142364</v>
      </c>
      <c r="S57" s="22">
        <v>2090093</v>
      </c>
      <c r="T57" s="22">
        <v>124630709</v>
      </c>
      <c r="U57" s="22">
        <v>38707151</v>
      </c>
      <c r="V57" s="22">
        <v>0</v>
      </c>
      <c r="W57" s="22">
        <v>1746428</v>
      </c>
      <c r="X57" s="22">
        <v>688591</v>
      </c>
      <c r="Y57" s="22">
        <v>0</v>
      </c>
      <c r="Z57" s="22">
        <v>0</v>
      </c>
      <c r="AA57" s="22">
        <v>0</v>
      </c>
      <c r="AB57" s="22">
        <v>0</v>
      </c>
      <c r="AC57" s="22">
        <v>41142170</v>
      </c>
      <c r="AD57" s="22">
        <v>524132</v>
      </c>
      <c r="AE57" s="22">
        <v>2438250</v>
      </c>
      <c r="AF57" s="22">
        <v>137730</v>
      </c>
      <c r="AG57" s="22">
        <v>337517</v>
      </c>
      <c r="AH57" s="22">
        <v>1002395</v>
      </c>
      <c r="AI57" s="22">
        <v>45582194</v>
      </c>
      <c r="AJ57" s="22">
        <v>79048515</v>
      </c>
      <c r="AK57" s="22">
        <v>7098</v>
      </c>
      <c r="AL57" s="22">
        <v>79041417</v>
      </c>
    </row>
    <row r="58" spans="1:3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136173933</v>
      </c>
      <c r="F58" s="22">
        <v>0</v>
      </c>
      <c r="G58" s="22">
        <v>21397655</v>
      </c>
      <c r="H58" s="22">
        <v>29612605</v>
      </c>
      <c r="I58" s="22">
        <v>111693</v>
      </c>
      <c r="J58" s="22">
        <v>0</v>
      </c>
      <c r="K58" s="22">
        <v>0</v>
      </c>
      <c r="L58" s="22">
        <v>0</v>
      </c>
      <c r="M58" s="22">
        <v>187295886</v>
      </c>
      <c r="N58" s="22">
        <v>39788931</v>
      </c>
      <c r="O58" s="22">
        <v>44091074</v>
      </c>
      <c r="P58" s="22">
        <v>8965221</v>
      </c>
      <c r="Q58" s="22">
        <v>523</v>
      </c>
      <c r="R58" s="22">
        <v>3995859</v>
      </c>
      <c r="S58" s="22">
        <v>5717060</v>
      </c>
      <c r="T58" s="22">
        <v>289854554</v>
      </c>
      <c r="U58" s="22">
        <v>64649733</v>
      </c>
      <c r="V58" s="22">
        <v>0</v>
      </c>
      <c r="W58" s="22">
        <v>4284459</v>
      </c>
      <c r="X58" s="22">
        <v>4686992</v>
      </c>
      <c r="Y58" s="22">
        <v>17581</v>
      </c>
      <c r="Z58" s="22">
        <v>0</v>
      </c>
      <c r="AA58" s="22">
        <v>0</v>
      </c>
      <c r="AB58" s="22">
        <v>0</v>
      </c>
      <c r="AC58" s="22">
        <v>73638765</v>
      </c>
      <c r="AD58" s="22">
        <v>6930573</v>
      </c>
      <c r="AE58" s="22">
        <v>3930122</v>
      </c>
      <c r="AF58" s="22">
        <v>0</v>
      </c>
      <c r="AG58" s="22">
        <v>633329</v>
      </c>
      <c r="AH58" s="22">
        <v>2799922</v>
      </c>
      <c r="AI58" s="22">
        <v>87932711</v>
      </c>
      <c r="AJ58" s="22">
        <v>201921843</v>
      </c>
      <c r="AK58" s="22">
        <v>196488</v>
      </c>
      <c r="AL58" s="22">
        <v>201725355</v>
      </c>
    </row>
    <row r="59" spans="1:3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31019787</v>
      </c>
      <c r="F59" s="22">
        <v>0</v>
      </c>
      <c r="G59" s="22">
        <v>382924</v>
      </c>
      <c r="H59" s="22">
        <v>12578</v>
      </c>
      <c r="I59" s="22">
        <v>16363</v>
      </c>
      <c r="J59" s="22">
        <v>0</v>
      </c>
      <c r="K59" s="22">
        <v>0</v>
      </c>
      <c r="L59" s="22">
        <v>0</v>
      </c>
      <c r="M59" s="22">
        <v>31431652</v>
      </c>
      <c r="N59" s="22">
        <v>0</v>
      </c>
      <c r="O59" s="22">
        <v>2582644</v>
      </c>
      <c r="P59" s="22">
        <v>10256928</v>
      </c>
      <c r="Q59" s="22">
        <v>462864</v>
      </c>
      <c r="R59" s="22">
        <v>354557</v>
      </c>
      <c r="S59" s="22">
        <v>2835300</v>
      </c>
      <c r="T59" s="22">
        <v>47923945</v>
      </c>
      <c r="U59" s="22">
        <v>13404535</v>
      </c>
      <c r="V59" s="22">
        <v>0</v>
      </c>
      <c r="W59" s="22">
        <v>34934</v>
      </c>
      <c r="X59" s="22">
        <v>10886</v>
      </c>
      <c r="Y59" s="22">
        <v>0</v>
      </c>
      <c r="Z59" s="22">
        <v>0</v>
      </c>
      <c r="AA59" s="22">
        <v>0</v>
      </c>
      <c r="AB59" s="22">
        <v>0</v>
      </c>
      <c r="AC59" s="22">
        <v>13450355</v>
      </c>
      <c r="AD59" s="22">
        <v>675644</v>
      </c>
      <c r="AE59" s="22">
        <v>2827529</v>
      </c>
      <c r="AF59" s="22">
        <v>0</v>
      </c>
      <c r="AG59" s="22">
        <v>112927</v>
      </c>
      <c r="AH59" s="22">
        <v>911906</v>
      </c>
      <c r="AI59" s="22">
        <v>17978361</v>
      </c>
      <c r="AJ59" s="22">
        <v>29945584</v>
      </c>
      <c r="AK59" s="22">
        <v>0</v>
      </c>
      <c r="AL59" s="22">
        <v>29945584</v>
      </c>
    </row>
    <row r="60" spans="1:3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281194621</v>
      </c>
      <c r="F60" s="22">
        <v>0</v>
      </c>
      <c r="G60" s="22">
        <v>18092112</v>
      </c>
      <c r="H60" s="22">
        <v>16689701</v>
      </c>
      <c r="I60" s="22">
        <v>4121897</v>
      </c>
      <c r="J60" s="22">
        <v>0</v>
      </c>
      <c r="K60" s="22">
        <v>0</v>
      </c>
      <c r="L60" s="22">
        <v>0</v>
      </c>
      <c r="M60" s="22">
        <v>320098331</v>
      </c>
      <c r="N60" s="22">
        <v>6074946</v>
      </c>
      <c r="O60" s="22">
        <v>24363362</v>
      </c>
      <c r="P60" s="22">
        <v>12096885</v>
      </c>
      <c r="Q60" s="22">
        <v>83468380</v>
      </c>
      <c r="R60" s="22">
        <v>996943</v>
      </c>
      <c r="S60" s="22">
        <v>5573608</v>
      </c>
      <c r="T60" s="22">
        <v>452672455</v>
      </c>
      <c r="U60" s="22">
        <v>170819444</v>
      </c>
      <c r="V60" s="22">
        <v>0</v>
      </c>
      <c r="W60" s="22">
        <v>2180209</v>
      </c>
      <c r="X60" s="22">
        <v>2765433</v>
      </c>
      <c r="Y60" s="22">
        <v>837144</v>
      </c>
      <c r="Z60" s="22">
        <v>0</v>
      </c>
      <c r="AA60" s="22">
        <v>0</v>
      </c>
      <c r="AB60" s="22">
        <v>0</v>
      </c>
      <c r="AC60" s="22">
        <v>176602230</v>
      </c>
      <c r="AD60" s="22">
        <v>5550030</v>
      </c>
      <c r="AE60" s="22">
        <v>6115058</v>
      </c>
      <c r="AF60" s="22">
        <v>0</v>
      </c>
      <c r="AG60" s="22">
        <v>561093</v>
      </c>
      <c r="AH60" s="22">
        <v>2551306</v>
      </c>
      <c r="AI60" s="22">
        <v>191379717</v>
      </c>
      <c r="AJ60" s="22">
        <v>261292738</v>
      </c>
      <c r="AK60" s="22">
        <v>5544740</v>
      </c>
      <c r="AL60" s="22">
        <v>255747998</v>
      </c>
    </row>
    <row r="61" spans="1:3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6296931</v>
      </c>
      <c r="F61" s="22">
        <v>0</v>
      </c>
      <c r="G61" s="22">
        <v>526112</v>
      </c>
      <c r="H61" s="22">
        <v>264525</v>
      </c>
      <c r="I61" s="22">
        <v>500856</v>
      </c>
      <c r="J61" s="22">
        <v>0</v>
      </c>
      <c r="K61" s="22">
        <v>0</v>
      </c>
      <c r="L61" s="22">
        <v>0</v>
      </c>
      <c r="M61" s="22">
        <v>7588424</v>
      </c>
      <c r="N61" s="22">
        <v>40688</v>
      </c>
      <c r="O61" s="22">
        <v>897440</v>
      </c>
      <c r="P61" s="22">
        <v>2512678</v>
      </c>
      <c r="Q61" s="22">
        <v>180943</v>
      </c>
      <c r="R61" s="22">
        <v>308699</v>
      </c>
      <c r="S61" s="22">
        <v>814198</v>
      </c>
      <c r="T61" s="22">
        <v>12343070</v>
      </c>
      <c r="U61" s="22">
        <v>1659530</v>
      </c>
      <c r="V61" s="22">
        <v>0</v>
      </c>
      <c r="W61" s="22">
        <v>188372</v>
      </c>
      <c r="X61" s="22">
        <v>125586</v>
      </c>
      <c r="Y61" s="22">
        <v>178954</v>
      </c>
      <c r="Z61" s="22">
        <v>0</v>
      </c>
      <c r="AA61" s="22">
        <v>0</v>
      </c>
      <c r="AB61" s="22">
        <v>0</v>
      </c>
      <c r="AC61" s="22">
        <v>2152442</v>
      </c>
      <c r="AD61" s="22">
        <v>376900</v>
      </c>
      <c r="AE61" s="22">
        <v>1741347</v>
      </c>
      <c r="AF61" s="22">
        <v>0</v>
      </c>
      <c r="AG61" s="22">
        <v>89733</v>
      </c>
      <c r="AH61" s="22">
        <v>436686</v>
      </c>
      <c r="AI61" s="22">
        <v>4797108</v>
      </c>
      <c r="AJ61" s="22">
        <v>7545962</v>
      </c>
      <c r="AK61" s="22">
        <v>0</v>
      </c>
      <c r="AL61" s="22">
        <v>7545962</v>
      </c>
    </row>
    <row r="62" spans="1:3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155835253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155835253</v>
      </c>
      <c r="N62" s="22">
        <v>0</v>
      </c>
      <c r="O62" s="22">
        <v>1726817</v>
      </c>
      <c r="P62" s="22">
        <v>5249095</v>
      </c>
      <c r="Q62" s="22">
        <v>2864956</v>
      </c>
      <c r="R62" s="22">
        <v>60768</v>
      </c>
      <c r="S62" s="22">
        <v>2072707</v>
      </c>
      <c r="T62" s="22">
        <v>167809596</v>
      </c>
      <c r="U62" s="22">
        <v>128744200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128744200</v>
      </c>
      <c r="AD62" s="22">
        <v>703550</v>
      </c>
      <c r="AE62" s="22">
        <v>3541431</v>
      </c>
      <c r="AF62" s="22">
        <v>0</v>
      </c>
      <c r="AG62" s="22">
        <v>41307</v>
      </c>
      <c r="AH62" s="22">
        <v>1164821</v>
      </c>
      <c r="AI62" s="22">
        <v>134195309</v>
      </c>
      <c r="AJ62" s="22">
        <v>33614287</v>
      </c>
      <c r="AK62" s="22">
        <v>1823999</v>
      </c>
      <c r="AL62" s="22">
        <v>31790288</v>
      </c>
    </row>
    <row r="63" spans="1:3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57687894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57687894</v>
      </c>
      <c r="N63" s="22">
        <v>0</v>
      </c>
      <c r="O63" s="22">
        <v>3583777</v>
      </c>
      <c r="P63" s="22">
        <v>7425532</v>
      </c>
      <c r="Q63" s="22">
        <v>1210832</v>
      </c>
      <c r="R63" s="22">
        <v>0</v>
      </c>
      <c r="S63" s="22">
        <v>2704860</v>
      </c>
      <c r="T63" s="22">
        <v>72612895</v>
      </c>
      <c r="U63" s="22">
        <v>17822795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17822795</v>
      </c>
      <c r="AD63" s="22">
        <v>739626</v>
      </c>
      <c r="AE63" s="22">
        <v>819166</v>
      </c>
      <c r="AF63" s="22">
        <v>0</v>
      </c>
      <c r="AG63" s="22">
        <v>0</v>
      </c>
      <c r="AH63" s="22">
        <v>1364136</v>
      </c>
      <c r="AI63" s="22">
        <v>20745723</v>
      </c>
      <c r="AJ63" s="22">
        <v>51867172</v>
      </c>
      <c r="AK63" s="22">
        <v>0</v>
      </c>
      <c r="AL63" s="22">
        <v>51867172</v>
      </c>
    </row>
    <row r="64" spans="1:3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130275393</v>
      </c>
      <c r="F64" s="22"/>
      <c r="G64" s="22">
        <v>644862</v>
      </c>
      <c r="H64" s="22">
        <v>712232</v>
      </c>
      <c r="I64" s="22"/>
      <c r="J64" s="22"/>
      <c r="K64" s="22"/>
      <c r="L64" s="22"/>
      <c r="M64" s="22">
        <v>131632487</v>
      </c>
      <c r="N64" s="22"/>
      <c r="O64" s="22">
        <v>3571906</v>
      </c>
      <c r="P64" s="22">
        <v>7257215</v>
      </c>
      <c r="Q64" s="22">
        <v>134966</v>
      </c>
      <c r="R64" s="22"/>
      <c r="S64" s="22">
        <v>3282470</v>
      </c>
      <c r="T64" s="22">
        <v>145879044</v>
      </c>
      <c r="U64" s="22">
        <v>66915993</v>
      </c>
      <c r="V64" s="22"/>
      <c r="W64" s="22">
        <v>166275</v>
      </c>
      <c r="X64" s="22">
        <v>241757</v>
      </c>
      <c r="Y64" s="22"/>
      <c r="Z64" s="22"/>
      <c r="AA64" s="22"/>
      <c r="AB64" s="22"/>
      <c r="AC64" s="22">
        <v>67324025</v>
      </c>
      <c r="AD64" s="22">
        <v>402919</v>
      </c>
      <c r="AE64" s="22">
        <v>1933840</v>
      </c>
      <c r="AF64" s="22"/>
      <c r="AG64" s="22"/>
      <c r="AH64" s="22">
        <v>1764132</v>
      </c>
      <c r="AI64" s="22">
        <v>71424916</v>
      </c>
      <c r="AJ64" s="22">
        <v>74454128</v>
      </c>
      <c r="AK64" s="22"/>
      <c r="AL64" s="22">
        <v>74454128</v>
      </c>
    </row>
    <row r="65" spans="1:3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8829040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8829040</v>
      </c>
      <c r="N65" s="22">
        <v>107794</v>
      </c>
      <c r="O65" s="22">
        <v>1178336</v>
      </c>
      <c r="P65" s="22">
        <v>1339684</v>
      </c>
      <c r="Q65" s="22">
        <v>273340</v>
      </c>
      <c r="R65" s="22">
        <v>25276</v>
      </c>
      <c r="S65" s="22">
        <v>207233</v>
      </c>
      <c r="T65" s="22">
        <v>11960703</v>
      </c>
      <c r="U65" s="22">
        <v>4079311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4079311</v>
      </c>
      <c r="AD65" s="22">
        <v>210514</v>
      </c>
      <c r="AE65" s="22">
        <v>188739</v>
      </c>
      <c r="AF65" s="22">
        <v>0</v>
      </c>
      <c r="AG65" s="22">
        <v>12956</v>
      </c>
      <c r="AH65" s="22">
        <v>76738</v>
      </c>
      <c r="AI65" s="22">
        <v>4568258</v>
      </c>
      <c r="AJ65" s="22">
        <v>7392445</v>
      </c>
      <c r="AK65" s="22">
        <v>0</v>
      </c>
      <c r="AL65" s="22">
        <v>7392445</v>
      </c>
    </row>
    <row r="66" spans="1:3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877873982</v>
      </c>
      <c r="F66" s="22">
        <v>0</v>
      </c>
      <c r="G66" s="22">
        <v>18395501</v>
      </c>
      <c r="H66" s="22">
        <v>10494729</v>
      </c>
      <c r="I66" s="22">
        <v>3953157</v>
      </c>
      <c r="J66" s="22">
        <v>0</v>
      </c>
      <c r="K66" s="22">
        <v>0</v>
      </c>
      <c r="L66" s="22">
        <v>0</v>
      </c>
      <c r="M66" s="22">
        <v>910717369</v>
      </c>
      <c r="N66" s="22">
        <v>0</v>
      </c>
      <c r="O66" s="22">
        <v>16698925</v>
      </c>
      <c r="P66" s="22">
        <v>3082114</v>
      </c>
      <c r="Q66" s="22">
        <v>35003674</v>
      </c>
      <c r="R66" s="22">
        <v>7192770</v>
      </c>
      <c r="S66" s="22">
        <v>5885002</v>
      </c>
      <c r="T66" s="22">
        <v>978579854</v>
      </c>
      <c r="U66" s="22">
        <v>319799896</v>
      </c>
      <c r="V66" s="22">
        <v>0</v>
      </c>
      <c r="W66" s="22">
        <v>2950968</v>
      </c>
      <c r="X66" s="22">
        <v>1970855</v>
      </c>
      <c r="Y66" s="22">
        <v>385244</v>
      </c>
      <c r="Z66" s="22">
        <v>0</v>
      </c>
      <c r="AA66" s="22">
        <v>0</v>
      </c>
      <c r="AB66" s="22">
        <v>0</v>
      </c>
      <c r="AC66" s="22">
        <v>325106963</v>
      </c>
      <c r="AD66" s="22">
        <v>2187316</v>
      </c>
      <c r="AE66" s="22">
        <v>1625056</v>
      </c>
      <c r="AF66" s="22">
        <v>0</v>
      </c>
      <c r="AG66" s="22">
        <v>2926775</v>
      </c>
      <c r="AH66" s="22">
        <v>1913595</v>
      </c>
      <c r="AI66" s="22">
        <v>333759705</v>
      </c>
      <c r="AJ66" s="22">
        <v>644820149</v>
      </c>
      <c r="AK66" s="22">
        <v>5019971</v>
      </c>
      <c r="AL66" s="22">
        <v>639800178</v>
      </c>
    </row>
    <row r="67" spans="1:3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517827588</v>
      </c>
      <c r="F67" s="22">
        <v>0</v>
      </c>
      <c r="G67" s="22">
        <v>0</v>
      </c>
      <c r="H67" s="22">
        <v>84693518</v>
      </c>
      <c r="I67" s="22">
        <v>779975</v>
      </c>
      <c r="J67" s="22">
        <v>0</v>
      </c>
      <c r="K67" s="22">
        <v>0</v>
      </c>
      <c r="L67" s="22">
        <v>0</v>
      </c>
      <c r="M67" s="22">
        <v>603301081</v>
      </c>
      <c r="N67" s="22">
        <v>27283031</v>
      </c>
      <c r="O67" s="22">
        <v>16796188</v>
      </c>
      <c r="P67" s="22">
        <v>11736801</v>
      </c>
      <c r="Q67" s="22">
        <v>64051933</v>
      </c>
      <c r="R67" s="22">
        <v>0</v>
      </c>
      <c r="S67" s="22">
        <v>9871912</v>
      </c>
      <c r="T67" s="22">
        <v>733040946</v>
      </c>
      <c r="U67" s="22">
        <v>373871737</v>
      </c>
      <c r="V67" s="22">
        <v>0</v>
      </c>
      <c r="W67" s="22">
        <v>0</v>
      </c>
      <c r="X67" s="22">
        <v>6122939</v>
      </c>
      <c r="Y67" s="22">
        <v>13460</v>
      </c>
      <c r="Z67" s="22">
        <v>0</v>
      </c>
      <c r="AA67" s="22">
        <v>0</v>
      </c>
      <c r="AB67" s="22">
        <v>0</v>
      </c>
      <c r="AC67" s="22">
        <v>380008136</v>
      </c>
      <c r="AD67" s="22">
        <v>3486616</v>
      </c>
      <c r="AE67" s="22">
        <v>8115651</v>
      </c>
      <c r="AF67" s="22">
        <v>0</v>
      </c>
      <c r="AG67" s="22">
        <v>0</v>
      </c>
      <c r="AH67" s="22">
        <v>3362814</v>
      </c>
      <c r="AI67" s="22">
        <v>394973217</v>
      </c>
      <c r="AJ67" s="22">
        <v>338067729</v>
      </c>
      <c r="AK67" s="22">
        <v>59352672</v>
      </c>
      <c r="AL67" s="22">
        <v>278715057</v>
      </c>
    </row>
    <row r="68" spans="1:3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65695879</v>
      </c>
      <c r="F68" s="22">
        <v>0</v>
      </c>
      <c r="G68" s="22">
        <v>2599330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68295209</v>
      </c>
      <c r="N68" s="22">
        <v>0</v>
      </c>
      <c r="O68" s="22">
        <v>3589412</v>
      </c>
      <c r="P68" s="22">
        <v>9969029</v>
      </c>
      <c r="Q68" s="22">
        <v>217060</v>
      </c>
      <c r="R68" s="22">
        <v>466250</v>
      </c>
      <c r="S68" s="22">
        <v>870534</v>
      </c>
      <c r="T68" s="22">
        <v>83407494</v>
      </c>
      <c r="U68" s="22">
        <v>26929245</v>
      </c>
      <c r="V68" s="22">
        <v>0</v>
      </c>
      <c r="W68" s="22">
        <v>1513862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28443107</v>
      </c>
      <c r="AD68" s="22">
        <v>1383552</v>
      </c>
      <c r="AE68" s="22">
        <v>3204364</v>
      </c>
      <c r="AF68" s="22">
        <v>0</v>
      </c>
      <c r="AG68" s="22">
        <v>210500</v>
      </c>
      <c r="AH68" s="22">
        <v>448510</v>
      </c>
      <c r="AI68" s="22">
        <v>33690033</v>
      </c>
      <c r="AJ68" s="22">
        <v>49717461</v>
      </c>
      <c r="AK68" s="22">
        <v>0</v>
      </c>
      <c r="AL68" s="22">
        <v>49717461</v>
      </c>
    </row>
    <row r="69" spans="1:3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20547544</v>
      </c>
      <c r="F69" s="22">
        <v>0</v>
      </c>
      <c r="G69" s="22">
        <v>1885280</v>
      </c>
      <c r="H69" s="22">
        <v>876979</v>
      </c>
      <c r="I69" s="22">
        <v>0</v>
      </c>
      <c r="J69" s="22">
        <v>0</v>
      </c>
      <c r="K69" s="22">
        <v>0</v>
      </c>
      <c r="L69" s="22">
        <v>6433216</v>
      </c>
      <c r="M69" s="22">
        <v>29743019</v>
      </c>
      <c r="N69" s="22">
        <v>173481</v>
      </c>
      <c r="O69" s="22">
        <v>4194681</v>
      </c>
      <c r="P69" s="22">
        <v>7558920</v>
      </c>
      <c r="Q69" s="22">
        <v>4606520</v>
      </c>
      <c r="R69" s="22">
        <v>794614</v>
      </c>
      <c r="S69" s="22">
        <v>3659168</v>
      </c>
      <c r="T69" s="22">
        <v>50730403</v>
      </c>
      <c r="U69" s="22">
        <v>14038825</v>
      </c>
      <c r="V69" s="22">
        <v>0</v>
      </c>
      <c r="W69" s="22">
        <v>193487</v>
      </c>
      <c r="X69" s="22">
        <v>405502</v>
      </c>
      <c r="Y69" s="22">
        <v>0</v>
      </c>
      <c r="Z69" s="22">
        <v>0</v>
      </c>
      <c r="AA69" s="22">
        <v>0</v>
      </c>
      <c r="AB69" s="22">
        <v>3622711</v>
      </c>
      <c r="AC69" s="22">
        <v>18260525</v>
      </c>
      <c r="AD69" s="22">
        <v>802750</v>
      </c>
      <c r="AE69" s="22">
        <v>2360433</v>
      </c>
      <c r="AF69" s="22">
        <v>0</v>
      </c>
      <c r="AG69" s="22">
        <v>489450</v>
      </c>
      <c r="AH69" s="22">
        <v>1663339</v>
      </c>
      <c r="AI69" s="22">
        <v>23576497</v>
      </c>
      <c r="AJ69" s="22">
        <v>27153906</v>
      </c>
      <c r="AK69" s="22">
        <v>30315</v>
      </c>
      <c r="AL69" s="22">
        <v>27123591</v>
      </c>
    </row>
    <row r="70" spans="1:3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290027939</v>
      </c>
      <c r="F70" s="22">
        <v>0</v>
      </c>
      <c r="G70" s="22">
        <v>675502</v>
      </c>
      <c r="H70" s="22">
        <v>1085273</v>
      </c>
      <c r="I70" s="22">
        <v>1446499</v>
      </c>
      <c r="J70" s="22">
        <v>0</v>
      </c>
      <c r="K70" s="22">
        <v>0</v>
      </c>
      <c r="L70" s="22">
        <v>0</v>
      </c>
      <c r="M70" s="22">
        <v>293235213</v>
      </c>
      <c r="N70" s="22">
        <v>3163396</v>
      </c>
      <c r="O70" s="22">
        <v>2337527</v>
      </c>
      <c r="P70" s="22">
        <v>4275481</v>
      </c>
      <c r="Q70" s="22">
        <v>304535</v>
      </c>
      <c r="R70" s="22">
        <v>786711</v>
      </c>
      <c r="S70" s="22">
        <v>1900045</v>
      </c>
      <c r="T70" s="22">
        <v>306002908</v>
      </c>
      <c r="U70" s="22">
        <v>233320488</v>
      </c>
      <c r="V70" s="22">
        <v>0</v>
      </c>
      <c r="W70" s="22">
        <v>266024</v>
      </c>
      <c r="X70" s="22">
        <v>483324</v>
      </c>
      <c r="Y70" s="22">
        <v>678369</v>
      </c>
      <c r="Z70" s="22">
        <v>0</v>
      </c>
      <c r="AA70" s="22">
        <v>0</v>
      </c>
      <c r="AB70" s="22">
        <v>0</v>
      </c>
      <c r="AC70" s="22">
        <v>234748205</v>
      </c>
      <c r="AD70" s="22">
        <v>767047</v>
      </c>
      <c r="AE70" s="22">
        <v>1520961</v>
      </c>
      <c r="AF70" s="22">
        <v>0</v>
      </c>
      <c r="AG70" s="22">
        <v>318279</v>
      </c>
      <c r="AH70" s="22">
        <v>956476</v>
      </c>
      <c r="AI70" s="22">
        <v>238310968</v>
      </c>
      <c r="AJ70" s="22">
        <v>67691940</v>
      </c>
      <c r="AK70" s="22">
        <v>313633</v>
      </c>
      <c r="AL70" s="22">
        <v>67378307</v>
      </c>
    </row>
    <row r="71" spans="1:3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67944183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67944183</v>
      </c>
      <c r="N71" s="22">
        <v>0</v>
      </c>
      <c r="O71" s="22">
        <v>711173</v>
      </c>
      <c r="P71" s="22">
        <v>2111796</v>
      </c>
      <c r="Q71" s="22">
        <v>334224</v>
      </c>
      <c r="R71" s="22">
        <v>0</v>
      </c>
      <c r="S71" s="22">
        <v>1021995</v>
      </c>
      <c r="T71" s="22">
        <v>72123371</v>
      </c>
      <c r="U71" s="22">
        <v>37487993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37487993</v>
      </c>
      <c r="AD71" s="22">
        <v>124378</v>
      </c>
      <c r="AE71" s="22">
        <v>549366</v>
      </c>
      <c r="AF71" s="22">
        <v>0</v>
      </c>
      <c r="AG71" s="22">
        <v>0</v>
      </c>
      <c r="AH71" s="22">
        <v>630321</v>
      </c>
      <c r="AI71" s="22">
        <v>38792058</v>
      </c>
      <c r="AJ71" s="22">
        <v>33331313</v>
      </c>
      <c r="AK71" s="22">
        <v>18408</v>
      </c>
      <c r="AL71" s="22">
        <v>33312905</v>
      </c>
    </row>
    <row r="72" spans="1:3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74816124</v>
      </c>
      <c r="F72" s="22">
        <v>0</v>
      </c>
      <c r="G72" s="22">
        <v>2842317</v>
      </c>
      <c r="H72" s="22">
        <v>1910590</v>
      </c>
      <c r="I72" s="22">
        <v>0</v>
      </c>
      <c r="J72" s="22">
        <v>0</v>
      </c>
      <c r="K72" s="22">
        <v>0</v>
      </c>
      <c r="L72" s="22">
        <v>0</v>
      </c>
      <c r="M72" s="22">
        <v>79569031</v>
      </c>
      <c r="N72" s="22">
        <v>1396016</v>
      </c>
      <c r="O72" s="22">
        <v>3761745</v>
      </c>
      <c r="P72" s="22">
        <v>14741771</v>
      </c>
      <c r="Q72" s="22">
        <v>7662329</v>
      </c>
      <c r="R72" s="22">
        <v>193021</v>
      </c>
      <c r="S72" s="22">
        <v>5599120</v>
      </c>
      <c r="T72" s="22">
        <v>112923033</v>
      </c>
      <c r="U72" s="22">
        <v>42337966</v>
      </c>
      <c r="V72" s="22">
        <v>0</v>
      </c>
      <c r="W72" s="22">
        <v>675155</v>
      </c>
      <c r="X72" s="22">
        <v>531053</v>
      </c>
      <c r="Y72" s="22">
        <v>0</v>
      </c>
      <c r="Z72" s="22">
        <v>0</v>
      </c>
      <c r="AA72" s="22">
        <v>0</v>
      </c>
      <c r="AB72" s="22">
        <v>0</v>
      </c>
      <c r="AC72" s="22">
        <v>43544174</v>
      </c>
      <c r="AD72" s="22">
        <v>638746</v>
      </c>
      <c r="AE72" s="22">
        <v>4230144</v>
      </c>
      <c r="AF72" s="22">
        <v>0</v>
      </c>
      <c r="AG72" s="22">
        <v>46766</v>
      </c>
      <c r="AH72" s="22">
        <v>1653855</v>
      </c>
      <c r="AI72" s="22">
        <v>50113685</v>
      </c>
      <c r="AJ72" s="22">
        <v>62809348</v>
      </c>
      <c r="AK72" s="22">
        <v>156985</v>
      </c>
      <c r="AL72" s="22">
        <v>62652363</v>
      </c>
    </row>
    <row r="73" spans="1:3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42243692</v>
      </c>
      <c r="F73" s="22">
        <v>0</v>
      </c>
      <c r="G73" s="22">
        <v>7403336</v>
      </c>
      <c r="H73" s="22">
        <v>1257127</v>
      </c>
      <c r="I73" s="22">
        <v>0</v>
      </c>
      <c r="J73" s="22">
        <v>0</v>
      </c>
      <c r="K73" s="22">
        <v>0</v>
      </c>
      <c r="L73" s="22">
        <v>0</v>
      </c>
      <c r="M73" s="22">
        <v>50904155</v>
      </c>
      <c r="N73" s="22">
        <v>4675696</v>
      </c>
      <c r="O73" s="22">
        <v>998525</v>
      </c>
      <c r="P73" s="22">
        <v>8424503</v>
      </c>
      <c r="Q73" s="22">
        <v>505233</v>
      </c>
      <c r="R73" s="22">
        <v>192782</v>
      </c>
      <c r="S73" s="22">
        <v>2889987</v>
      </c>
      <c r="T73" s="22">
        <v>68590881</v>
      </c>
      <c r="U73" s="22">
        <v>21047487</v>
      </c>
      <c r="V73" s="22">
        <v>0</v>
      </c>
      <c r="W73" s="22">
        <v>527611</v>
      </c>
      <c r="X73" s="22">
        <v>323601</v>
      </c>
      <c r="Y73" s="22">
        <v>0</v>
      </c>
      <c r="Z73" s="22">
        <v>0</v>
      </c>
      <c r="AA73" s="22">
        <v>0</v>
      </c>
      <c r="AB73" s="22">
        <v>0</v>
      </c>
      <c r="AC73" s="22">
        <v>21898699</v>
      </c>
      <c r="AD73" s="22">
        <v>414394</v>
      </c>
      <c r="AE73" s="22">
        <v>3963105</v>
      </c>
      <c r="AF73" s="22">
        <v>0</v>
      </c>
      <c r="AG73" s="22">
        <v>125160</v>
      </c>
      <c r="AH73" s="22">
        <v>1165887</v>
      </c>
      <c r="AI73" s="22">
        <v>27567245</v>
      </c>
      <c r="AJ73" s="22">
        <v>41023636</v>
      </c>
      <c r="AK73" s="22">
        <v>810607</v>
      </c>
      <c r="AL73" s="22">
        <v>40213029</v>
      </c>
    </row>
    <row r="74" spans="1:3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116299678</v>
      </c>
      <c r="F74" s="22">
        <v>0</v>
      </c>
      <c r="G74" s="22">
        <v>3309844</v>
      </c>
      <c r="H74" s="22">
        <v>3356062</v>
      </c>
      <c r="I74" s="22">
        <v>0</v>
      </c>
      <c r="J74" s="22">
        <v>0</v>
      </c>
      <c r="K74" s="22">
        <v>0</v>
      </c>
      <c r="L74" s="22">
        <v>0</v>
      </c>
      <c r="M74" s="22">
        <v>122965584</v>
      </c>
      <c r="N74" s="22">
        <v>972083</v>
      </c>
      <c r="O74" s="22">
        <v>1558301</v>
      </c>
      <c r="P74" s="22">
        <v>11691837</v>
      </c>
      <c r="Q74" s="22">
        <v>707222</v>
      </c>
      <c r="R74" s="22">
        <v>76791</v>
      </c>
      <c r="S74" s="22">
        <v>4647189</v>
      </c>
      <c r="T74" s="22">
        <v>142619007</v>
      </c>
      <c r="U74" s="22">
        <v>61802391</v>
      </c>
      <c r="V74" s="22">
        <v>0</v>
      </c>
      <c r="W74" s="22">
        <v>142673</v>
      </c>
      <c r="X74" s="22">
        <v>756161</v>
      </c>
      <c r="Y74" s="22">
        <v>0</v>
      </c>
      <c r="Z74" s="22">
        <v>0</v>
      </c>
      <c r="AA74" s="22">
        <v>0</v>
      </c>
      <c r="AB74" s="22">
        <v>0</v>
      </c>
      <c r="AC74" s="22">
        <v>62701225</v>
      </c>
      <c r="AD74" s="22">
        <v>592070</v>
      </c>
      <c r="AE74" s="22">
        <v>4784160</v>
      </c>
      <c r="AF74" s="22">
        <v>0</v>
      </c>
      <c r="AG74" s="22">
        <v>42852</v>
      </c>
      <c r="AH74" s="22">
        <v>2010667</v>
      </c>
      <c r="AI74" s="22">
        <v>70130974</v>
      </c>
      <c r="AJ74" s="22">
        <v>72488033</v>
      </c>
      <c r="AK74" s="22">
        <v>26731</v>
      </c>
      <c r="AL74" s="22">
        <v>72461302</v>
      </c>
    </row>
    <row r="75" spans="1:3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163536416</v>
      </c>
      <c r="F75" s="22">
        <v>0</v>
      </c>
      <c r="G75" s="22">
        <v>26845708</v>
      </c>
      <c r="H75" s="22">
        <v>17660931</v>
      </c>
      <c r="I75" s="22">
        <v>2354664</v>
      </c>
      <c r="J75" s="22">
        <v>0</v>
      </c>
      <c r="K75" s="22">
        <v>0</v>
      </c>
      <c r="L75" s="22">
        <v>0</v>
      </c>
      <c r="M75" s="22">
        <v>210397719</v>
      </c>
      <c r="N75" s="22">
        <v>4698695</v>
      </c>
      <c r="O75" s="22">
        <v>6511407</v>
      </c>
      <c r="P75" s="22">
        <v>10755169</v>
      </c>
      <c r="Q75" s="22">
        <v>21453754</v>
      </c>
      <c r="R75" s="22">
        <v>551426</v>
      </c>
      <c r="S75" s="22">
        <v>5830244</v>
      </c>
      <c r="T75" s="22">
        <v>260198414</v>
      </c>
      <c r="U75" s="22">
        <v>69183290</v>
      </c>
      <c r="V75" s="22">
        <v>0</v>
      </c>
      <c r="W75" s="22">
        <v>5741386</v>
      </c>
      <c r="X75" s="22">
        <v>3029786</v>
      </c>
      <c r="Y75" s="22">
        <v>201018</v>
      </c>
      <c r="Z75" s="22">
        <v>0</v>
      </c>
      <c r="AA75" s="22">
        <v>0</v>
      </c>
      <c r="AB75" s="22">
        <v>0</v>
      </c>
      <c r="AC75" s="22">
        <v>78155480</v>
      </c>
      <c r="AD75" s="22">
        <v>1957712</v>
      </c>
      <c r="AE75" s="22">
        <v>3417368</v>
      </c>
      <c r="AF75" s="22">
        <v>0</v>
      </c>
      <c r="AG75" s="22">
        <v>237005</v>
      </c>
      <c r="AH75" s="22">
        <v>2315251</v>
      </c>
      <c r="AI75" s="22">
        <v>86082816</v>
      </c>
      <c r="AJ75" s="22">
        <v>174115598</v>
      </c>
      <c r="AK75" s="22">
        <v>10833090</v>
      </c>
      <c r="AL75" s="22">
        <v>163282508</v>
      </c>
    </row>
    <row r="76" spans="1:3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68307786</v>
      </c>
      <c r="F76" s="22">
        <v>0</v>
      </c>
      <c r="G76" s="22">
        <v>4885828</v>
      </c>
      <c r="H76" s="22">
        <v>1514017</v>
      </c>
      <c r="I76" s="22">
        <v>0</v>
      </c>
      <c r="J76" s="22">
        <v>0</v>
      </c>
      <c r="K76" s="22">
        <v>0</v>
      </c>
      <c r="L76" s="22">
        <v>0</v>
      </c>
      <c r="M76" s="22">
        <v>74707631</v>
      </c>
      <c r="N76" s="22">
        <v>98257</v>
      </c>
      <c r="O76" s="22">
        <v>2105598</v>
      </c>
      <c r="P76" s="22">
        <v>11180056</v>
      </c>
      <c r="Q76" s="22">
        <v>2688800</v>
      </c>
      <c r="R76" s="22">
        <v>42601</v>
      </c>
      <c r="S76" s="22">
        <v>3545600</v>
      </c>
      <c r="T76" s="22">
        <v>94368543</v>
      </c>
      <c r="U76" s="22">
        <v>31936523</v>
      </c>
      <c r="V76" s="22">
        <v>0</v>
      </c>
      <c r="W76" s="22">
        <v>1494799</v>
      </c>
      <c r="X76" s="22">
        <v>260021</v>
      </c>
      <c r="Y76" s="22">
        <v>0</v>
      </c>
      <c r="Z76" s="22">
        <v>0</v>
      </c>
      <c r="AA76" s="22">
        <v>0</v>
      </c>
      <c r="AB76" s="22">
        <v>0</v>
      </c>
      <c r="AC76" s="22">
        <v>33691343</v>
      </c>
      <c r="AD76" s="22">
        <v>737315</v>
      </c>
      <c r="AE76" s="22">
        <v>4590163</v>
      </c>
      <c r="AF76" s="22">
        <v>0</v>
      </c>
      <c r="AG76" s="22">
        <v>16285</v>
      </c>
      <c r="AH76" s="22">
        <v>2094247</v>
      </c>
      <c r="AI76" s="22">
        <v>41129353</v>
      </c>
      <c r="AJ76" s="22">
        <v>53239190</v>
      </c>
      <c r="AK76" s="22">
        <v>4712027</v>
      </c>
      <c r="AL76" s="22">
        <v>48527163</v>
      </c>
    </row>
    <row r="77" spans="1:3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111564110</v>
      </c>
      <c r="F77" s="22">
        <v>0</v>
      </c>
      <c r="G77" s="22">
        <v>2625021</v>
      </c>
      <c r="H77" s="22">
        <v>2692807</v>
      </c>
      <c r="I77" s="22">
        <v>0</v>
      </c>
      <c r="J77" s="22">
        <v>0</v>
      </c>
      <c r="K77" s="22">
        <v>0</v>
      </c>
      <c r="L77" s="22">
        <v>6286206</v>
      </c>
      <c r="M77" s="22">
        <v>123168144</v>
      </c>
      <c r="N77" s="22">
        <v>2296380</v>
      </c>
      <c r="O77" s="22">
        <v>2854574</v>
      </c>
      <c r="P77" s="22">
        <v>5718969</v>
      </c>
      <c r="Q77" s="22">
        <v>2892715</v>
      </c>
      <c r="R77" s="22">
        <v>448989</v>
      </c>
      <c r="S77" s="22">
        <v>2265093</v>
      </c>
      <c r="T77" s="22">
        <v>139644864</v>
      </c>
      <c r="U77" s="22">
        <v>94636434</v>
      </c>
      <c r="V77" s="22">
        <v>0</v>
      </c>
      <c r="W77" s="22">
        <v>1120834</v>
      </c>
      <c r="X77" s="22">
        <v>776021</v>
      </c>
      <c r="Y77" s="22">
        <v>0</v>
      </c>
      <c r="Z77" s="22">
        <v>0</v>
      </c>
      <c r="AA77" s="22">
        <v>0</v>
      </c>
      <c r="AB77" s="22">
        <v>2439502</v>
      </c>
      <c r="AC77" s="22">
        <v>98972791</v>
      </c>
      <c r="AD77" s="22">
        <v>897362</v>
      </c>
      <c r="AE77" s="22">
        <v>1998001</v>
      </c>
      <c r="AF77" s="22">
        <v>0</v>
      </c>
      <c r="AG77" s="22">
        <v>238088</v>
      </c>
      <c r="AH77" s="22">
        <v>1108474</v>
      </c>
      <c r="AI77" s="22">
        <v>103214716</v>
      </c>
      <c r="AJ77" s="22">
        <v>36430148</v>
      </c>
      <c r="AK77" s="22">
        <v>263290</v>
      </c>
      <c r="AL77" s="22">
        <v>36166858</v>
      </c>
    </row>
    <row r="78" spans="1:3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55229355</v>
      </c>
      <c r="F78" s="22">
        <v>0</v>
      </c>
      <c r="G78" s="22">
        <v>736268</v>
      </c>
      <c r="H78" s="22">
        <v>256485</v>
      </c>
      <c r="I78" s="22">
        <v>0</v>
      </c>
      <c r="J78" s="22">
        <v>0</v>
      </c>
      <c r="K78" s="22">
        <v>0</v>
      </c>
      <c r="L78" s="22">
        <v>7934348</v>
      </c>
      <c r="M78" s="22">
        <v>64156456</v>
      </c>
      <c r="N78" s="22">
        <v>0</v>
      </c>
      <c r="O78" s="22">
        <v>2002793</v>
      </c>
      <c r="P78" s="22">
        <v>10236791</v>
      </c>
      <c r="Q78" s="22">
        <v>2405326</v>
      </c>
      <c r="R78" s="22">
        <v>18720</v>
      </c>
      <c r="S78" s="22">
        <v>2953993</v>
      </c>
      <c r="T78" s="22">
        <v>81774079</v>
      </c>
      <c r="U78" s="22">
        <v>34849332</v>
      </c>
      <c r="V78" s="22">
        <v>0</v>
      </c>
      <c r="W78" s="22">
        <v>202028</v>
      </c>
      <c r="X78" s="22">
        <v>107225</v>
      </c>
      <c r="Y78" s="22">
        <v>0</v>
      </c>
      <c r="Z78" s="22">
        <v>0</v>
      </c>
      <c r="AA78" s="22">
        <v>0</v>
      </c>
      <c r="AB78" s="22">
        <v>2977589</v>
      </c>
      <c r="AC78" s="22">
        <v>38136174</v>
      </c>
      <c r="AD78" s="22">
        <v>932168</v>
      </c>
      <c r="AE78" s="22">
        <v>3596507</v>
      </c>
      <c r="AF78" s="22">
        <v>0</v>
      </c>
      <c r="AG78" s="22">
        <v>18720</v>
      </c>
      <c r="AH78" s="22">
        <v>1064413</v>
      </c>
      <c r="AI78" s="22">
        <v>43747982</v>
      </c>
      <c r="AJ78" s="22">
        <v>38026097</v>
      </c>
      <c r="AK78" s="22">
        <v>0</v>
      </c>
      <c r="AL78" s="22">
        <v>38026097</v>
      </c>
    </row>
    <row r="79" spans="1:3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396207113</v>
      </c>
      <c r="F79" s="22">
        <v>0</v>
      </c>
      <c r="G79" s="22">
        <v>5055656</v>
      </c>
      <c r="H79" s="22">
        <v>0</v>
      </c>
      <c r="I79" s="22">
        <v>0</v>
      </c>
      <c r="J79" s="22">
        <v>353316</v>
      </c>
      <c r="K79" s="22">
        <v>0</v>
      </c>
      <c r="L79" s="22">
        <v>36142656</v>
      </c>
      <c r="M79" s="22">
        <v>437758741</v>
      </c>
      <c r="N79" s="22">
        <v>0</v>
      </c>
      <c r="O79" s="22">
        <v>5526212</v>
      </c>
      <c r="P79" s="22">
        <v>15863492</v>
      </c>
      <c r="Q79" s="22">
        <v>5325267</v>
      </c>
      <c r="R79" s="22">
        <v>0</v>
      </c>
      <c r="S79" s="22">
        <v>4349982</v>
      </c>
      <c r="T79" s="22">
        <v>468823694</v>
      </c>
      <c r="U79" s="22">
        <v>214760264</v>
      </c>
      <c r="V79" s="22">
        <v>0</v>
      </c>
      <c r="W79" s="22">
        <v>1145297</v>
      </c>
      <c r="X79" s="22">
        <v>0</v>
      </c>
      <c r="Y79" s="22">
        <v>0</v>
      </c>
      <c r="Z79" s="22">
        <v>133906</v>
      </c>
      <c r="AA79" s="22">
        <v>0</v>
      </c>
      <c r="AB79" s="22">
        <v>12948458</v>
      </c>
      <c r="AC79" s="22">
        <v>228987925</v>
      </c>
      <c r="AD79" s="22">
        <v>1167775</v>
      </c>
      <c r="AE79" s="22">
        <v>4503032</v>
      </c>
      <c r="AF79" s="22">
        <v>0</v>
      </c>
      <c r="AG79" s="22">
        <v>0</v>
      </c>
      <c r="AH79" s="22">
        <v>1366114</v>
      </c>
      <c r="AI79" s="22">
        <v>236024846</v>
      </c>
      <c r="AJ79" s="22">
        <v>232798848</v>
      </c>
      <c r="AK79" s="22">
        <v>64422</v>
      </c>
      <c r="AL79" s="22">
        <v>232734426</v>
      </c>
    </row>
    <row r="80" spans="1:3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139332732</v>
      </c>
      <c r="F80" s="22">
        <v>0</v>
      </c>
      <c r="G80" s="22">
        <v>307114</v>
      </c>
      <c r="H80" s="22">
        <v>0</v>
      </c>
      <c r="I80" s="22">
        <v>0</v>
      </c>
      <c r="J80" s="22">
        <v>109075</v>
      </c>
      <c r="K80" s="22">
        <v>0</v>
      </c>
      <c r="L80" s="22">
        <v>0</v>
      </c>
      <c r="M80" s="22">
        <v>139748921</v>
      </c>
      <c r="N80" s="22">
        <v>1192204</v>
      </c>
      <c r="O80" s="22">
        <v>5831015</v>
      </c>
      <c r="P80" s="22">
        <v>12444600</v>
      </c>
      <c r="Q80" s="22">
        <v>5147658</v>
      </c>
      <c r="R80" s="22">
        <v>58285</v>
      </c>
      <c r="S80" s="22">
        <v>2515865</v>
      </c>
      <c r="T80" s="22">
        <v>166938548</v>
      </c>
      <c r="U80" s="22">
        <v>60250835</v>
      </c>
      <c r="V80" s="22">
        <v>0</v>
      </c>
      <c r="W80" s="22">
        <v>46271</v>
      </c>
      <c r="X80" s="22">
        <v>0</v>
      </c>
      <c r="Y80" s="22">
        <v>0</v>
      </c>
      <c r="Z80" s="22">
        <v>11546</v>
      </c>
      <c r="AA80" s="22">
        <v>0</v>
      </c>
      <c r="AB80" s="22">
        <v>0</v>
      </c>
      <c r="AC80" s="22">
        <v>60308652</v>
      </c>
      <c r="AD80" s="22">
        <v>1157194</v>
      </c>
      <c r="AE80" s="22">
        <v>4826714</v>
      </c>
      <c r="AF80" s="22">
        <v>0</v>
      </c>
      <c r="AG80" s="22">
        <v>29628</v>
      </c>
      <c r="AH80" s="22">
        <v>1488104</v>
      </c>
      <c r="AI80" s="22">
        <v>67810292</v>
      </c>
      <c r="AJ80" s="22">
        <v>99128256</v>
      </c>
      <c r="AK80" s="22">
        <v>0</v>
      </c>
      <c r="AL80" s="22">
        <v>99128256</v>
      </c>
    </row>
    <row r="81" spans="1:3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385330486</v>
      </c>
      <c r="F81" s="22">
        <v>0</v>
      </c>
      <c r="G81" s="22">
        <v>1855998</v>
      </c>
      <c r="H81" s="22">
        <v>745846</v>
      </c>
      <c r="I81" s="22">
        <v>0</v>
      </c>
      <c r="J81" s="22">
        <v>0</v>
      </c>
      <c r="K81" s="22">
        <v>0</v>
      </c>
      <c r="L81" s="22">
        <v>0</v>
      </c>
      <c r="M81" s="22">
        <v>387932330</v>
      </c>
      <c r="N81" s="22">
        <v>6814524</v>
      </c>
      <c r="O81" s="22">
        <v>2054971</v>
      </c>
      <c r="P81" s="22">
        <v>12351699</v>
      </c>
      <c r="Q81" s="22">
        <v>2846878</v>
      </c>
      <c r="R81" s="22">
        <v>522018</v>
      </c>
      <c r="S81" s="22">
        <v>3742883</v>
      </c>
      <c r="T81" s="22">
        <v>416265303</v>
      </c>
      <c r="U81" s="22">
        <v>176887604</v>
      </c>
      <c r="V81" s="22">
        <v>0</v>
      </c>
      <c r="W81" s="22">
        <v>307633</v>
      </c>
      <c r="X81" s="22">
        <v>425485</v>
      </c>
      <c r="Y81" s="22">
        <v>0</v>
      </c>
      <c r="Z81" s="22">
        <v>0</v>
      </c>
      <c r="AA81" s="22">
        <v>0</v>
      </c>
      <c r="AB81" s="22">
        <v>0</v>
      </c>
      <c r="AC81" s="22">
        <v>177620722</v>
      </c>
      <c r="AD81" s="22">
        <v>676066</v>
      </c>
      <c r="AE81" s="22">
        <v>4185755</v>
      </c>
      <c r="AF81" s="22">
        <v>0</v>
      </c>
      <c r="AG81" s="22">
        <v>266517</v>
      </c>
      <c r="AH81" s="22">
        <v>1419289</v>
      </c>
      <c r="AI81" s="22">
        <v>184168349</v>
      </c>
      <c r="AJ81" s="22">
        <v>232096954</v>
      </c>
      <c r="AK81" s="22">
        <v>0</v>
      </c>
      <c r="AL81" s="22">
        <v>232096954</v>
      </c>
    </row>
    <row r="82" spans="1:3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38742670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36430</v>
      </c>
      <c r="L82" s="22">
        <v>0</v>
      </c>
      <c r="M82" s="22">
        <v>38779100</v>
      </c>
      <c r="N82" s="22">
        <v>0</v>
      </c>
      <c r="O82" s="22">
        <v>1621769</v>
      </c>
      <c r="P82" s="22">
        <v>7522805</v>
      </c>
      <c r="Q82" s="22">
        <v>2316821</v>
      </c>
      <c r="R82" s="22">
        <v>607859</v>
      </c>
      <c r="S82" s="22">
        <v>3559012</v>
      </c>
      <c r="T82" s="22">
        <v>54407366</v>
      </c>
      <c r="U82" s="22">
        <v>25533018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17302</v>
      </c>
      <c r="AB82" s="22">
        <v>0</v>
      </c>
      <c r="AC82" s="22">
        <v>25550320</v>
      </c>
      <c r="AD82" s="22">
        <v>792533</v>
      </c>
      <c r="AE82" s="22">
        <v>3898124</v>
      </c>
      <c r="AF82" s="22">
        <v>0</v>
      </c>
      <c r="AG82" s="22">
        <v>312068</v>
      </c>
      <c r="AH82" s="22">
        <v>2438398</v>
      </c>
      <c r="AI82" s="22">
        <v>32991443</v>
      </c>
      <c r="AJ82" s="22">
        <v>21415923</v>
      </c>
      <c r="AK82" s="22">
        <v>0</v>
      </c>
      <c r="AL82" s="22">
        <v>21415923</v>
      </c>
    </row>
    <row r="83" spans="1:3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109604846</v>
      </c>
      <c r="F83" s="22">
        <v>0</v>
      </c>
      <c r="G83" s="22">
        <v>3299709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112904555</v>
      </c>
      <c r="N83" s="22">
        <v>0</v>
      </c>
      <c r="O83" s="22">
        <v>1489851</v>
      </c>
      <c r="P83" s="22">
        <v>3424977</v>
      </c>
      <c r="Q83" s="22">
        <v>2222652</v>
      </c>
      <c r="R83" s="22">
        <v>0</v>
      </c>
      <c r="S83" s="22">
        <v>2416203</v>
      </c>
      <c r="T83" s="22">
        <v>122458238</v>
      </c>
      <c r="U83" s="22">
        <v>105664536</v>
      </c>
      <c r="V83" s="22">
        <v>0</v>
      </c>
      <c r="W83" s="22">
        <v>643397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106307933</v>
      </c>
      <c r="AD83" s="22">
        <v>388245</v>
      </c>
      <c r="AE83" s="22">
        <v>1199266</v>
      </c>
      <c r="AF83" s="22">
        <v>0</v>
      </c>
      <c r="AG83" s="22">
        <v>0</v>
      </c>
      <c r="AH83" s="22">
        <v>857739</v>
      </c>
      <c r="AI83" s="22">
        <v>108753183</v>
      </c>
      <c r="AJ83" s="22">
        <v>13705055</v>
      </c>
      <c r="AK83" s="22">
        <v>986417</v>
      </c>
      <c r="AL83" s="22">
        <v>12718638</v>
      </c>
    </row>
    <row r="84" spans="1:3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105820489</v>
      </c>
      <c r="F84" s="22">
        <v>0</v>
      </c>
      <c r="G84" s="22">
        <v>14443653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120264142</v>
      </c>
      <c r="N84" s="22">
        <v>0</v>
      </c>
      <c r="O84" s="22">
        <v>7481483</v>
      </c>
      <c r="P84" s="22">
        <v>9157290</v>
      </c>
      <c r="Q84" s="22">
        <v>3052854</v>
      </c>
      <c r="R84" s="22">
        <v>0</v>
      </c>
      <c r="S84" s="22">
        <v>5465649</v>
      </c>
      <c r="T84" s="22">
        <v>145421418</v>
      </c>
      <c r="U84" s="22">
        <v>83288408</v>
      </c>
      <c r="V84" s="22">
        <v>0</v>
      </c>
      <c r="W84" s="22">
        <v>2064118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85352526</v>
      </c>
      <c r="AD84" s="22">
        <v>2032324</v>
      </c>
      <c r="AE84" s="22">
        <v>3572997</v>
      </c>
      <c r="AF84" s="22">
        <v>0</v>
      </c>
      <c r="AG84" s="22">
        <v>0</v>
      </c>
      <c r="AH84" s="22">
        <v>1733843</v>
      </c>
      <c r="AI84" s="22">
        <v>92691690</v>
      </c>
      <c r="AJ84" s="22">
        <v>52729728</v>
      </c>
      <c r="AK84" s="22">
        <v>292842</v>
      </c>
      <c r="AL84" s="22">
        <v>52436886</v>
      </c>
    </row>
    <row r="85" spans="1:3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419385022</v>
      </c>
      <c r="F85" s="22">
        <v>0</v>
      </c>
      <c r="G85" s="22">
        <v>12868470</v>
      </c>
      <c r="H85" s="22">
        <v>8651011</v>
      </c>
      <c r="I85" s="22">
        <v>0</v>
      </c>
      <c r="J85" s="22">
        <v>0</v>
      </c>
      <c r="K85" s="22">
        <v>0</v>
      </c>
      <c r="L85" s="22">
        <v>0</v>
      </c>
      <c r="M85" s="22">
        <v>440904503</v>
      </c>
      <c r="N85" s="22">
        <v>582471</v>
      </c>
      <c r="O85" s="22">
        <v>8130335</v>
      </c>
      <c r="P85" s="22">
        <v>16837803</v>
      </c>
      <c r="Q85" s="22">
        <v>13078474</v>
      </c>
      <c r="R85" s="22">
        <v>1036612</v>
      </c>
      <c r="S85" s="22">
        <v>6415156</v>
      </c>
      <c r="T85" s="22">
        <v>486985354</v>
      </c>
      <c r="U85" s="22">
        <v>263089780</v>
      </c>
      <c r="V85" s="22">
        <v>0</v>
      </c>
      <c r="W85" s="22">
        <v>3888904</v>
      </c>
      <c r="X85" s="22">
        <v>2825658</v>
      </c>
      <c r="Y85" s="22">
        <v>0</v>
      </c>
      <c r="Z85" s="22">
        <v>0</v>
      </c>
      <c r="AA85" s="22">
        <v>0</v>
      </c>
      <c r="AB85" s="22">
        <v>0</v>
      </c>
      <c r="AC85" s="22">
        <v>269804342</v>
      </c>
      <c r="AD85" s="22">
        <v>1553539</v>
      </c>
      <c r="AE85" s="22">
        <v>5890161</v>
      </c>
      <c r="AF85" s="22">
        <v>0</v>
      </c>
      <c r="AG85" s="22">
        <v>624170</v>
      </c>
      <c r="AH85" s="22">
        <v>3503593</v>
      </c>
      <c r="AI85" s="22">
        <v>281375805</v>
      </c>
      <c r="AJ85" s="22">
        <v>205609549</v>
      </c>
      <c r="AK85" s="22">
        <v>768570</v>
      </c>
      <c r="AL85" s="22">
        <v>204840979</v>
      </c>
    </row>
    <row r="86" spans="1:3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191045797</v>
      </c>
      <c r="F86" s="22">
        <v>0</v>
      </c>
      <c r="G86" s="22">
        <v>235185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191280982</v>
      </c>
      <c r="N86" s="22">
        <v>2781097</v>
      </c>
      <c r="O86" s="22">
        <v>6955674</v>
      </c>
      <c r="P86" s="22">
        <v>6808772</v>
      </c>
      <c r="Q86" s="22">
        <v>4032530</v>
      </c>
      <c r="R86" s="22">
        <v>160480</v>
      </c>
      <c r="S86" s="22">
        <v>2410770</v>
      </c>
      <c r="T86" s="22">
        <v>214430305</v>
      </c>
      <c r="U86" s="22">
        <v>94770072</v>
      </c>
      <c r="V86" s="22">
        <v>0</v>
      </c>
      <c r="W86" s="22">
        <v>46985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94817057</v>
      </c>
      <c r="AD86" s="22">
        <v>519687</v>
      </c>
      <c r="AE86" s="22">
        <v>1809704</v>
      </c>
      <c r="AF86" s="22">
        <v>0</v>
      </c>
      <c r="AG86" s="22">
        <v>14152</v>
      </c>
      <c r="AH86" s="22">
        <v>1329325</v>
      </c>
      <c r="AI86" s="22">
        <v>98489925</v>
      </c>
      <c r="AJ86" s="22">
        <v>115940380</v>
      </c>
      <c r="AK86" s="22">
        <v>2650000</v>
      </c>
      <c r="AL86" s="22">
        <v>113290380</v>
      </c>
    </row>
    <row r="87" spans="1:3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206682655</v>
      </c>
      <c r="F87" s="22">
        <v>0</v>
      </c>
      <c r="G87" s="22">
        <v>2495483</v>
      </c>
      <c r="H87" s="22">
        <v>2674069</v>
      </c>
      <c r="I87" s="22">
        <v>0</v>
      </c>
      <c r="J87" s="22">
        <v>0</v>
      </c>
      <c r="K87" s="22">
        <v>0</v>
      </c>
      <c r="L87" s="22">
        <v>0</v>
      </c>
      <c r="M87" s="22">
        <v>211852207</v>
      </c>
      <c r="N87" s="22">
        <v>0</v>
      </c>
      <c r="O87" s="22">
        <v>4237141</v>
      </c>
      <c r="P87" s="22">
        <v>4780678</v>
      </c>
      <c r="Q87" s="22">
        <v>112659</v>
      </c>
      <c r="R87" s="22">
        <v>5679670</v>
      </c>
      <c r="S87" s="22">
        <v>3392846</v>
      </c>
      <c r="T87" s="22">
        <v>230055201</v>
      </c>
      <c r="U87" s="22">
        <v>7123796</v>
      </c>
      <c r="V87" s="22">
        <v>0</v>
      </c>
      <c r="W87" s="22">
        <v>883492</v>
      </c>
      <c r="X87" s="22">
        <v>854007</v>
      </c>
      <c r="Y87" s="22">
        <v>0</v>
      </c>
      <c r="Z87" s="22">
        <v>0</v>
      </c>
      <c r="AA87" s="22">
        <v>0</v>
      </c>
      <c r="AB87" s="22">
        <v>0</v>
      </c>
      <c r="AC87" s="22">
        <v>8861295</v>
      </c>
      <c r="AD87" s="22">
        <v>1387608</v>
      </c>
      <c r="AE87" s="22">
        <v>918260</v>
      </c>
      <c r="AF87" s="22">
        <v>0</v>
      </c>
      <c r="AG87" s="22">
        <v>1043671</v>
      </c>
      <c r="AH87" s="22">
        <v>1368155</v>
      </c>
      <c r="AI87" s="22">
        <v>13578989</v>
      </c>
      <c r="AJ87" s="22">
        <v>216476212</v>
      </c>
      <c r="AK87" s="22">
        <v>5637221</v>
      </c>
      <c r="AL87" s="22">
        <v>210838991</v>
      </c>
    </row>
    <row r="88" spans="1:3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990616546</v>
      </c>
      <c r="F88" s="22">
        <v>0</v>
      </c>
      <c r="G88" s="22">
        <v>18797942</v>
      </c>
      <c r="H88" s="22">
        <v>6798769</v>
      </c>
      <c r="I88" s="22">
        <v>350000</v>
      </c>
      <c r="J88" s="22">
        <v>0</v>
      </c>
      <c r="K88" s="22">
        <v>0</v>
      </c>
      <c r="L88" s="22">
        <v>0</v>
      </c>
      <c r="M88" s="22">
        <v>1016563257</v>
      </c>
      <c r="N88" s="22">
        <v>3079275</v>
      </c>
      <c r="O88" s="22">
        <v>14796651</v>
      </c>
      <c r="P88" s="22">
        <v>6551192</v>
      </c>
      <c r="Q88" s="22">
        <v>8342264</v>
      </c>
      <c r="R88" s="22">
        <v>4326734</v>
      </c>
      <c r="S88" s="22">
        <v>4460447</v>
      </c>
      <c r="T88" s="22">
        <v>1058119820</v>
      </c>
      <c r="U88" s="22">
        <v>900853385</v>
      </c>
      <c r="V88" s="22">
        <v>0</v>
      </c>
      <c r="W88" s="22">
        <v>2434202</v>
      </c>
      <c r="X88" s="22">
        <v>1284381</v>
      </c>
      <c r="Y88" s="22">
        <v>16341</v>
      </c>
      <c r="Z88" s="22">
        <v>0</v>
      </c>
      <c r="AA88" s="22">
        <v>0</v>
      </c>
      <c r="AB88" s="22">
        <v>0</v>
      </c>
      <c r="AC88" s="22">
        <v>904588309</v>
      </c>
      <c r="AD88" s="22">
        <v>1724704</v>
      </c>
      <c r="AE88" s="22">
        <v>1819686</v>
      </c>
      <c r="AF88" s="22">
        <v>0</v>
      </c>
      <c r="AG88" s="22">
        <v>2300063</v>
      </c>
      <c r="AH88" s="22">
        <v>1531456</v>
      </c>
      <c r="AI88" s="22">
        <v>911964218</v>
      </c>
      <c r="AJ88" s="22">
        <v>146155602</v>
      </c>
      <c r="AK88" s="22">
        <v>3826652</v>
      </c>
      <c r="AL88" s="22">
        <v>142328950</v>
      </c>
    </row>
    <row r="89" spans="1:3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9620438</v>
      </c>
      <c r="F89" s="22">
        <v>0</v>
      </c>
      <c r="G89" s="22">
        <v>5559843</v>
      </c>
      <c r="H89" s="22">
        <v>4117069</v>
      </c>
      <c r="I89" s="22">
        <v>941672</v>
      </c>
      <c r="J89" s="22">
        <v>0</v>
      </c>
      <c r="K89" s="22">
        <v>0</v>
      </c>
      <c r="L89" s="22">
        <v>0</v>
      </c>
      <c r="M89" s="22">
        <v>20239022</v>
      </c>
      <c r="N89" s="22">
        <v>0</v>
      </c>
      <c r="O89" s="22">
        <v>12215108</v>
      </c>
      <c r="P89" s="22">
        <v>1398714</v>
      </c>
      <c r="Q89" s="22">
        <v>1556530</v>
      </c>
      <c r="R89" s="22">
        <v>76596</v>
      </c>
      <c r="S89" s="22">
        <v>648674</v>
      </c>
      <c r="T89" s="22">
        <v>36134644</v>
      </c>
      <c r="U89" s="22">
        <v>8651281</v>
      </c>
      <c r="V89" s="22">
        <v>0</v>
      </c>
      <c r="W89" s="22">
        <v>3647811</v>
      </c>
      <c r="X89" s="22">
        <v>2008923</v>
      </c>
      <c r="Y89" s="22">
        <v>315569</v>
      </c>
      <c r="Z89" s="22">
        <v>0</v>
      </c>
      <c r="AA89" s="22">
        <v>0</v>
      </c>
      <c r="AB89" s="22">
        <v>0</v>
      </c>
      <c r="AC89" s="22">
        <v>14623584</v>
      </c>
      <c r="AD89" s="22">
        <v>4641296</v>
      </c>
      <c r="AE89" s="22">
        <v>749733</v>
      </c>
      <c r="AF89" s="22">
        <v>0</v>
      </c>
      <c r="AG89" s="22">
        <v>55856</v>
      </c>
      <c r="AH89" s="22">
        <v>285601</v>
      </c>
      <c r="AI89" s="22">
        <v>20356070</v>
      </c>
      <c r="AJ89" s="22">
        <v>15778574</v>
      </c>
      <c r="AK89" s="22">
        <v>2139590</v>
      </c>
      <c r="AL89" s="22">
        <v>13638984</v>
      </c>
    </row>
    <row r="90" spans="1:3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46963197</v>
      </c>
      <c r="F90" s="22">
        <v>0</v>
      </c>
      <c r="G90" s="22">
        <v>28948728</v>
      </c>
      <c r="H90" s="22">
        <v>17538756</v>
      </c>
      <c r="I90" s="22">
        <v>5896413</v>
      </c>
      <c r="J90" s="22">
        <v>0</v>
      </c>
      <c r="K90" s="22">
        <v>0</v>
      </c>
      <c r="L90" s="22">
        <v>0</v>
      </c>
      <c r="M90" s="22">
        <v>99347094</v>
      </c>
      <c r="N90" s="22">
        <v>7964739</v>
      </c>
      <c r="O90" s="22">
        <v>18903377</v>
      </c>
      <c r="P90" s="22">
        <v>61985447</v>
      </c>
      <c r="Q90" s="22">
        <v>40174023</v>
      </c>
      <c r="R90" s="22">
        <v>13257236</v>
      </c>
      <c r="S90" s="22">
        <v>7289781</v>
      </c>
      <c r="T90" s="22">
        <v>248921697</v>
      </c>
      <c r="U90" s="22">
        <v>29266345</v>
      </c>
      <c r="V90" s="22">
        <v>0</v>
      </c>
      <c r="W90" s="22">
        <v>11576412</v>
      </c>
      <c r="X90" s="22">
        <v>6055927</v>
      </c>
      <c r="Y90" s="22">
        <v>1129280</v>
      </c>
      <c r="Z90" s="22">
        <v>0</v>
      </c>
      <c r="AA90" s="22">
        <v>0</v>
      </c>
      <c r="AB90" s="22">
        <v>0</v>
      </c>
      <c r="AC90" s="22">
        <v>48027964</v>
      </c>
      <c r="AD90" s="22">
        <v>5527778</v>
      </c>
      <c r="AE90" s="22">
        <v>16477558</v>
      </c>
      <c r="AF90" s="22">
        <v>0</v>
      </c>
      <c r="AG90" s="22">
        <v>8744096</v>
      </c>
      <c r="AH90" s="22">
        <v>2542284</v>
      </c>
      <c r="AI90" s="22">
        <v>81319680</v>
      </c>
      <c r="AJ90" s="22">
        <v>167602017</v>
      </c>
      <c r="AK90" s="22">
        <v>19538271</v>
      </c>
      <c r="AL90" s="22">
        <v>148063746</v>
      </c>
    </row>
    <row r="91" spans="1:3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34599409</v>
      </c>
      <c r="F91" s="22"/>
      <c r="G91" s="22">
        <v>10504079</v>
      </c>
      <c r="H91" s="22">
        <v>10516677</v>
      </c>
      <c r="I91" s="22">
        <v>5505436</v>
      </c>
      <c r="J91" s="22"/>
      <c r="K91" s="22"/>
      <c r="L91" s="22"/>
      <c r="M91" s="22">
        <v>61125601</v>
      </c>
      <c r="N91" s="22">
        <v>1645675</v>
      </c>
      <c r="O91" s="22">
        <v>10372352</v>
      </c>
      <c r="P91" s="22">
        <v>3270495</v>
      </c>
      <c r="Q91" s="22">
        <v>946800</v>
      </c>
      <c r="R91" s="22">
        <v>1459975</v>
      </c>
      <c r="S91" s="22">
        <v>1755648</v>
      </c>
      <c r="T91" s="22">
        <v>80576546</v>
      </c>
      <c r="U91" s="22">
        <v>14975889</v>
      </c>
      <c r="V91" s="22"/>
      <c r="W91" s="22">
        <v>4027583</v>
      </c>
      <c r="X91" s="22">
        <v>6048779</v>
      </c>
      <c r="Y91" s="22">
        <v>3894611</v>
      </c>
      <c r="Z91" s="22"/>
      <c r="AA91" s="22"/>
      <c r="AB91" s="22"/>
      <c r="AC91" s="22">
        <v>28946862</v>
      </c>
      <c r="AD91" s="22">
        <v>2438980</v>
      </c>
      <c r="AE91" s="22">
        <v>704878</v>
      </c>
      <c r="AF91" s="22"/>
      <c r="AG91" s="22">
        <v>313970</v>
      </c>
      <c r="AH91" s="22">
        <v>670234</v>
      </c>
      <c r="AI91" s="22">
        <v>33074924</v>
      </c>
      <c r="AJ91" s="22">
        <v>47501622</v>
      </c>
      <c r="AK91" s="22">
        <v>3629878</v>
      </c>
      <c r="AL91" s="22">
        <v>43871744</v>
      </c>
    </row>
    <row r="92" spans="1:3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4534802</v>
      </c>
      <c r="F92" s="22">
        <v>0</v>
      </c>
      <c r="G92" s="22">
        <v>1957842</v>
      </c>
      <c r="H92" s="22">
        <v>2293176</v>
      </c>
      <c r="I92" s="22">
        <v>343063</v>
      </c>
      <c r="J92" s="22">
        <v>0</v>
      </c>
      <c r="K92" s="22">
        <v>0</v>
      </c>
      <c r="L92" s="22">
        <v>0</v>
      </c>
      <c r="M92" s="22">
        <v>9128883</v>
      </c>
      <c r="N92" s="22">
        <v>0</v>
      </c>
      <c r="O92" s="22">
        <v>4000716</v>
      </c>
      <c r="P92" s="22">
        <v>665386</v>
      </c>
      <c r="Q92" s="22">
        <v>196772</v>
      </c>
      <c r="R92" s="22">
        <v>0</v>
      </c>
      <c r="S92" s="22">
        <v>190492</v>
      </c>
      <c r="T92" s="22">
        <v>14182249</v>
      </c>
      <c r="U92" s="22">
        <v>2339721</v>
      </c>
      <c r="V92" s="22">
        <v>0</v>
      </c>
      <c r="W92" s="22">
        <v>901668</v>
      </c>
      <c r="X92" s="22">
        <v>896782</v>
      </c>
      <c r="Y92" s="22">
        <v>127153</v>
      </c>
      <c r="Z92" s="22">
        <v>0</v>
      </c>
      <c r="AA92" s="22">
        <v>0</v>
      </c>
      <c r="AB92" s="22">
        <v>0</v>
      </c>
      <c r="AC92" s="22">
        <v>4265324</v>
      </c>
      <c r="AD92" s="22">
        <v>357326</v>
      </c>
      <c r="AE92" s="22">
        <v>226025</v>
      </c>
      <c r="AF92" s="22">
        <v>0</v>
      </c>
      <c r="AG92" s="22">
        <v>0</v>
      </c>
      <c r="AH92" s="22">
        <v>79071</v>
      </c>
      <c r="AI92" s="22">
        <v>4927746</v>
      </c>
      <c r="AJ92" s="22">
        <v>9254503</v>
      </c>
      <c r="AK92" s="22">
        <v>0</v>
      </c>
      <c r="AL92" s="22">
        <v>9254503</v>
      </c>
    </row>
    <row r="93" spans="1:3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5824315</v>
      </c>
      <c r="F93" s="22">
        <v>0</v>
      </c>
      <c r="G93" s="22">
        <v>6489219</v>
      </c>
      <c r="H93" s="22">
        <v>1099484</v>
      </c>
      <c r="I93" s="22">
        <v>0</v>
      </c>
      <c r="J93" s="22">
        <v>0</v>
      </c>
      <c r="K93" s="22">
        <v>0</v>
      </c>
      <c r="L93" s="22">
        <v>0</v>
      </c>
      <c r="M93" s="22">
        <v>13413018</v>
      </c>
      <c r="N93" s="22">
        <v>0</v>
      </c>
      <c r="O93" s="22">
        <v>5144354</v>
      </c>
      <c r="P93" s="22">
        <v>274406</v>
      </c>
      <c r="Q93" s="22">
        <v>153300</v>
      </c>
      <c r="R93" s="22">
        <v>0</v>
      </c>
      <c r="S93" s="22">
        <v>346502</v>
      </c>
      <c r="T93" s="22">
        <v>19331580</v>
      </c>
      <c r="U93" s="22">
        <v>4571617</v>
      </c>
      <c r="V93" s="22">
        <v>0</v>
      </c>
      <c r="W93" s="22">
        <v>1991088</v>
      </c>
      <c r="X93" s="22">
        <v>405533</v>
      </c>
      <c r="Y93" s="22">
        <v>0</v>
      </c>
      <c r="Z93" s="22">
        <v>0</v>
      </c>
      <c r="AA93" s="22">
        <v>0</v>
      </c>
      <c r="AB93" s="22">
        <v>0</v>
      </c>
      <c r="AC93" s="22">
        <v>6968238</v>
      </c>
      <c r="AD93" s="22">
        <v>1173304</v>
      </c>
      <c r="AE93" s="22">
        <v>177883</v>
      </c>
      <c r="AF93" s="22">
        <v>0</v>
      </c>
      <c r="AG93" s="22">
        <v>0</v>
      </c>
      <c r="AH93" s="22">
        <v>147894</v>
      </c>
      <c r="AI93" s="22">
        <v>8467319</v>
      </c>
      <c r="AJ93" s="22">
        <v>10864261</v>
      </c>
      <c r="AK93" s="22">
        <v>1548635</v>
      </c>
      <c r="AL93" s="22">
        <v>9315626</v>
      </c>
    </row>
    <row r="94" spans="1:3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65900799</v>
      </c>
      <c r="F94" s="22">
        <v>0</v>
      </c>
      <c r="G94" s="22">
        <v>16947331</v>
      </c>
      <c r="H94" s="22">
        <v>10566322</v>
      </c>
      <c r="I94" s="22">
        <v>0</v>
      </c>
      <c r="J94" s="22">
        <v>0</v>
      </c>
      <c r="K94" s="22">
        <v>0</v>
      </c>
      <c r="L94" s="22">
        <v>0</v>
      </c>
      <c r="M94" s="22">
        <v>93414452</v>
      </c>
      <c r="N94" s="22">
        <v>0</v>
      </c>
      <c r="O94" s="22">
        <v>32314321</v>
      </c>
      <c r="P94" s="22">
        <v>2188640</v>
      </c>
      <c r="Q94" s="22">
        <v>36466522</v>
      </c>
      <c r="R94" s="22">
        <v>6172943</v>
      </c>
      <c r="S94" s="22">
        <v>1429167</v>
      </c>
      <c r="T94" s="22">
        <v>171986045</v>
      </c>
      <c r="U94" s="22">
        <v>27200268</v>
      </c>
      <c r="V94" s="22">
        <v>0</v>
      </c>
      <c r="W94" s="22">
        <v>3199935</v>
      </c>
      <c r="X94" s="22">
        <v>1947571</v>
      </c>
      <c r="Y94" s="22">
        <v>0</v>
      </c>
      <c r="Z94" s="22">
        <v>0</v>
      </c>
      <c r="AA94" s="22">
        <v>0</v>
      </c>
      <c r="AB94" s="22">
        <v>0</v>
      </c>
      <c r="AC94" s="22">
        <v>32347774</v>
      </c>
      <c r="AD94" s="22">
        <v>6598623</v>
      </c>
      <c r="AE94" s="22">
        <v>976345</v>
      </c>
      <c r="AF94" s="22">
        <v>0</v>
      </c>
      <c r="AG94" s="22">
        <v>2098107</v>
      </c>
      <c r="AH94" s="22">
        <v>388424</v>
      </c>
      <c r="AI94" s="22">
        <v>42409273</v>
      </c>
      <c r="AJ94" s="22">
        <v>129576772</v>
      </c>
      <c r="AK94" s="22">
        <v>14171866</v>
      </c>
      <c r="AL94" s="22">
        <v>115404906</v>
      </c>
    </row>
    <row r="95" spans="1:3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4719293</v>
      </c>
      <c r="F95" s="22">
        <v>0</v>
      </c>
      <c r="G95" s="22">
        <v>6669140</v>
      </c>
      <c r="H95" s="22">
        <v>1826692</v>
      </c>
      <c r="I95" s="22">
        <v>0</v>
      </c>
      <c r="J95" s="22">
        <v>0</v>
      </c>
      <c r="K95" s="22">
        <v>0</v>
      </c>
      <c r="L95" s="22">
        <v>0</v>
      </c>
      <c r="M95" s="22">
        <v>13215125</v>
      </c>
      <c r="N95" s="22">
        <v>142446</v>
      </c>
      <c r="O95" s="22">
        <v>4389596</v>
      </c>
      <c r="P95" s="22">
        <v>1305863</v>
      </c>
      <c r="Q95" s="22">
        <v>1815529</v>
      </c>
      <c r="R95" s="22">
        <v>155214</v>
      </c>
      <c r="S95" s="22">
        <v>569894</v>
      </c>
      <c r="T95" s="22">
        <v>21593667</v>
      </c>
      <c r="U95" s="22">
        <v>4186625</v>
      </c>
      <c r="V95" s="22">
        <v>0</v>
      </c>
      <c r="W95" s="22">
        <v>2647001</v>
      </c>
      <c r="X95" s="22">
        <v>368835</v>
      </c>
      <c r="Y95" s="22">
        <v>0</v>
      </c>
      <c r="Z95" s="22">
        <v>0</v>
      </c>
      <c r="AA95" s="22">
        <v>0</v>
      </c>
      <c r="AB95" s="22">
        <v>0</v>
      </c>
      <c r="AC95" s="22">
        <v>7202461</v>
      </c>
      <c r="AD95" s="22">
        <v>1294166</v>
      </c>
      <c r="AE95" s="22">
        <v>785813</v>
      </c>
      <c r="AF95" s="22">
        <v>0</v>
      </c>
      <c r="AG95" s="22">
        <v>74607</v>
      </c>
      <c r="AH95" s="22">
        <v>351500</v>
      </c>
      <c r="AI95" s="22">
        <v>9708547</v>
      </c>
      <c r="AJ95" s="22">
        <v>11885120</v>
      </c>
      <c r="AK95" s="22">
        <v>2393995</v>
      </c>
      <c r="AL95" s="22">
        <v>9491125</v>
      </c>
    </row>
    <row r="96" spans="1:3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2675058</v>
      </c>
      <c r="F96" s="22">
        <v>0</v>
      </c>
      <c r="G96" s="22">
        <v>3375333</v>
      </c>
      <c r="H96" s="22">
        <v>5757150</v>
      </c>
      <c r="I96" s="22">
        <v>0</v>
      </c>
      <c r="J96" s="22">
        <v>0</v>
      </c>
      <c r="K96" s="22">
        <v>0</v>
      </c>
      <c r="L96" s="22">
        <v>0</v>
      </c>
      <c r="M96" s="22">
        <v>11807541</v>
      </c>
      <c r="N96" s="22">
        <v>0</v>
      </c>
      <c r="O96" s="22">
        <v>1873460</v>
      </c>
      <c r="P96" s="22">
        <v>650036</v>
      </c>
      <c r="Q96" s="22">
        <v>33985</v>
      </c>
      <c r="R96" s="22">
        <v>0</v>
      </c>
      <c r="S96" s="22">
        <v>347262</v>
      </c>
      <c r="T96" s="22">
        <v>14712284</v>
      </c>
      <c r="U96" s="22">
        <v>1913289</v>
      </c>
      <c r="V96" s="22">
        <v>0</v>
      </c>
      <c r="W96" s="22">
        <v>2280202</v>
      </c>
      <c r="X96" s="22">
        <v>3438725</v>
      </c>
      <c r="Y96" s="22">
        <v>0</v>
      </c>
      <c r="Z96" s="22">
        <v>0</v>
      </c>
      <c r="AA96" s="22">
        <v>0</v>
      </c>
      <c r="AB96" s="22">
        <v>0</v>
      </c>
      <c r="AC96" s="22">
        <v>7632216</v>
      </c>
      <c r="AD96" s="22">
        <v>744765</v>
      </c>
      <c r="AE96" s="22">
        <v>364065</v>
      </c>
      <c r="AF96" s="22">
        <v>0</v>
      </c>
      <c r="AG96" s="22">
        <v>0</v>
      </c>
      <c r="AH96" s="22">
        <v>217118</v>
      </c>
      <c r="AI96" s="22">
        <v>8958164</v>
      </c>
      <c r="AJ96" s="22">
        <v>5754120</v>
      </c>
      <c r="AK96" s="22">
        <v>100786</v>
      </c>
      <c r="AL96" s="22">
        <v>5653334</v>
      </c>
    </row>
    <row r="97" spans="1:3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57121224</v>
      </c>
      <c r="F97" s="22">
        <v>0</v>
      </c>
      <c r="G97" s="22">
        <v>17643521</v>
      </c>
      <c r="H97" s="22">
        <v>6941619</v>
      </c>
      <c r="I97" s="22">
        <v>2791822</v>
      </c>
      <c r="J97" s="22">
        <v>0</v>
      </c>
      <c r="K97" s="22">
        <v>0</v>
      </c>
      <c r="L97" s="22">
        <v>0</v>
      </c>
      <c r="M97" s="22">
        <v>84498186</v>
      </c>
      <c r="N97" s="22">
        <v>12170847</v>
      </c>
      <c r="O97" s="22">
        <v>13710606</v>
      </c>
      <c r="P97" s="22">
        <v>4311711</v>
      </c>
      <c r="Q97" s="22">
        <v>1444764</v>
      </c>
      <c r="R97" s="22">
        <v>0</v>
      </c>
      <c r="S97" s="22">
        <v>909965</v>
      </c>
      <c r="T97" s="22">
        <v>117046079</v>
      </c>
      <c r="U97" s="22">
        <v>12853604</v>
      </c>
      <c r="V97" s="22">
        <v>0</v>
      </c>
      <c r="W97" s="22">
        <v>9578140</v>
      </c>
      <c r="X97" s="22">
        <v>1481020</v>
      </c>
      <c r="Y97" s="22">
        <v>485769</v>
      </c>
      <c r="Z97" s="22">
        <v>0</v>
      </c>
      <c r="AA97" s="22">
        <v>0</v>
      </c>
      <c r="AB97" s="22">
        <v>0</v>
      </c>
      <c r="AC97" s="22">
        <v>24398533</v>
      </c>
      <c r="AD97" s="22">
        <v>3204282</v>
      </c>
      <c r="AE97" s="22">
        <v>2010596</v>
      </c>
      <c r="AF97" s="22">
        <v>-17</v>
      </c>
      <c r="AG97" s="22">
        <v>0</v>
      </c>
      <c r="AH97" s="22">
        <v>619280</v>
      </c>
      <c r="AI97" s="22">
        <v>30232674</v>
      </c>
      <c r="AJ97" s="22">
        <v>86813405</v>
      </c>
      <c r="AK97" s="22">
        <v>7241054</v>
      </c>
      <c r="AL97" s="22">
        <v>79572351</v>
      </c>
    </row>
    <row r="98" spans="1:3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3874628</v>
      </c>
      <c r="F98" s="22">
        <v>0</v>
      </c>
      <c r="G98" s="22">
        <v>4594132</v>
      </c>
      <c r="H98" s="22">
        <v>4310118</v>
      </c>
      <c r="I98" s="22">
        <v>815072</v>
      </c>
      <c r="J98" s="22">
        <v>0</v>
      </c>
      <c r="K98" s="22">
        <v>0</v>
      </c>
      <c r="L98" s="22">
        <v>0</v>
      </c>
      <c r="M98" s="22">
        <v>13593950</v>
      </c>
      <c r="N98" s="22">
        <v>0</v>
      </c>
      <c r="O98" s="22">
        <v>1227011</v>
      </c>
      <c r="P98" s="22">
        <v>366429</v>
      </c>
      <c r="Q98" s="22">
        <v>175611</v>
      </c>
      <c r="R98" s="22">
        <v>19101</v>
      </c>
      <c r="S98" s="22">
        <v>315696</v>
      </c>
      <c r="T98" s="22">
        <v>15697798</v>
      </c>
      <c r="U98" s="22">
        <v>2213075</v>
      </c>
      <c r="V98" s="22">
        <v>0</v>
      </c>
      <c r="W98" s="22">
        <v>1366313</v>
      </c>
      <c r="X98" s="22">
        <v>1097227</v>
      </c>
      <c r="Y98" s="22">
        <v>130412</v>
      </c>
      <c r="Z98" s="22">
        <v>0</v>
      </c>
      <c r="AA98" s="22">
        <v>0</v>
      </c>
      <c r="AB98" s="22">
        <v>0</v>
      </c>
      <c r="AC98" s="22">
        <v>4807027</v>
      </c>
      <c r="AD98" s="22">
        <v>268571</v>
      </c>
      <c r="AE98" s="22">
        <v>159431</v>
      </c>
      <c r="AF98" s="22">
        <v>0</v>
      </c>
      <c r="AG98" s="22">
        <v>5093</v>
      </c>
      <c r="AH98" s="22">
        <v>260255</v>
      </c>
      <c r="AI98" s="22">
        <v>5500377</v>
      </c>
      <c r="AJ98" s="22">
        <v>10197421</v>
      </c>
      <c r="AK98" s="22">
        <v>816492</v>
      </c>
      <c r="AL98" s="22">
        <v>9380929</v>
      </c>
    </row>
    <row r="99" spans="1:3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18791776</v>
      </c>
      <c r="F99" s="22">
        <v>0</v>
      </c>
      <c r="G99" s="22">
        <v>10494764</v>
      </c>
      <c r="H99" s="22">
        <v>37141165</v>
      </c>
      <c r="I99" s="22">
        <v>1524126</v>
      </c>
      <c r="J99" s="22">
        <v>0</v>
      </c>
      <c r="K99" s="22">
        <v>0</v>
      </c>
      <c r="L99" s="22">
        <v>0</v>
      </c>
      <c r="M99" s="22">
        <v>67951831</v>
      </c>
      <c r="N99" s="22">
        <v>0</v>
      </c>
      <c r="O99" s="22">
        <v>39543444</v>
      </c>
      <c r="P99" s="22">
        <v>3125892</v>
      </c>
      <c r="Q99" s="22">
        <v>7433275</v>
      </c>
      <c r="R99" s="22">
        <v>4991688</v>
      </c>
      <c r="S99" s="22">
        <v>2342473</v>
      </c>
      <c r="T99" s="22">
        <v>125388603</v>
      </c>
      <c r="U99" s="22">
        <v>11834622</v>
      </c>
      <c r="V99" s="22">
        <v>0</v>
      </c>
      <c r="W99" s="22">
        <v>3973799</v>
      </c>
      <c r="X99" s="22">
        <v>18704495</v>
      </c>
      <c r="Y99" s="22">
        <v>471951</v>
      </c>
      <c r="Z99" s="22">
        <v>0</v>
      </c>
      <c r="AA99" s="22">
        <v>0</v>
      </c>
      <c r="AB99" s="22">
        <v>0</v>
      </c>
      <c r="AC99" s="22">
        <v>34984867</v>
      </c>
      <c r="AD99" s="22">
        <v>8450867</v>
      </c>
      <c r="AE99" s="22">
        <v>954428</v>
      </c>
      <c r="AF99" s="22">
        <v>0</v>
      </c>
      <c r="AG99" s="22">
        <v>1426310</v>
      </c>
      <c r="AH99" s="22">
        <v>1189675</v>
      </c>
      <c r="AI99" s="22">
        <v>47006147</v>
      </c>
      <c r="AJ99" s="22">
        <v>78382456</v>
      </c>
      <c r="AK99" s="22">
        <v>3432772</v>
      </c>
      <c r="AL99" s="22">
        <v>74949684</v>
      </c>
    </row>
    <row r="100" spans="1:3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12156068</v>
      </c>
      <c r="F100" s="22">
        <v>0</v>
      </c>
      <c r="G100" s="22">
        <v>1966969</v>
      </c>
      <c r="H100" s="22">
        <v>1501002</v>
      </c>
      <c r="I100" s="22">
        <v>0</v>
      </c>
      <c r="J100" s="22">
        <v>0</v>
      </c>
      <c r="K100" s="22">
        <v>0</v>
      </c>
      <c r="L100" s="22">
        <v>0</v>
      </c>
      <c r="M100" s="22">
        <v>15624039</v>
      </c>
      <c r="N100" s="22">
        <v>0</v>
      </c>
      <c r="O100" s="22">
        <v>6298622</v>
      </c>
      <c r="P100" s="22">
        <v>1628716</v>
      </c>
      <c r="Q100" s="22">
        <v>228568</v>
      </c>
      <c r="R100" s="22">
        <v>0</v>
      </c>
      <c r="S100" s="22">
        <v>497064</v>
      </c>
      <c r="T100" s="22">
        <v>24277009</v>
      </c>
      <c r="U100" s="22">
        <v>7737560</v>
      </c>
      <c r="V100" s="22">
        <v>0</v>
      </c>
      <c r="W100" s="22">
        <v>546262</v>
      </c>
      <c r="X100" s="22">
        <v>422733</v>
      </c>
      <c r="Y100" s="22">
        <v>0</v>
      </c>
      <c r="Z100" s="22">
        <v>0</v>
      </c>
      <c r="AA100" s="22">
        <v>0</v>
      </c>
      <c r="AB100" s="22">
        <v>0</v>
      </c>
      <c r="AC100" s="22">
        <v>8706555</v>
      </c>
      <c r="AD100" s="22">
        <v>1640067</v>
      </c>
      <c r="AE100" s="22">
        <v>1029323</v>
      </c>
      <c r="AF100" s="22">
        <v>0</v>
      </c>
      <c r="AG100" s="22">
        <v>0</v>
      </c>
      <c r="AH100" s="22">
        <v>253122</v>
      </c>
      <c r="AI100" s="22">
        <v>11629067</v>
      </c>
      <c r="AJ100" s="22">
        <v>12647942</v>
      </c>
      <c r="AK100" s="22">
        <v>1760437</v>
      </c>
      <c r="AL100" s="22">
        <v>10887505</v>
      </c>
    </row>
    <row r="101" spans="1:3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1892878</v>
      </c>
      <c r="F101" s="22">
        <v>0</v>
      </c>
      <c r="G101" s="22">
        <v>1865135</v>
      </c>
      <c r="H101" s="22">
        <v>1358404</v>
      </c>
      <c r="I101" s="22">
        <v>85629</v>
      </c>
      <c r="J101" s="22">
        <v>0</v>
      </c>
      <c r="K101" s="22">
        <v>0</v>
      </c>
      <c r="L101" s="22">
        <v>0</v>
      </c>
      <c r="M101" s="22">
        <v>5202046</v>
      </c>
      <c r="N101" s="22">
        <v>942903</v>
      </c>
      <c r="O101" s="22">
        <v>1209203</v>
      </c>
      <c r="P101" s="22">
        <v>989627</v>
      </c>
      <c r="Q101" s="22">
        <v>216476</v>
      </c>
      <c r="R101" s="22">
        <v>360387</v>
      </c>
      <c r="S101" s="22">
        <v>166993</v>
      </c>
      <c r="T101" s="22">
        <v>9087635</v>
      </c>
      <c r="U101" s="22">
        <v>863941</v>
      </c>
      <c r="V101" s="22">
        <v>0</v>
      </c>
      <c r="W101" s="22">
        <v>1257437</v>
      </c>
      <c r="X101" s="22">
        <v>720523</v>
      </c>
      <c r="Y101" s="22">
        <v>74733</v>
      </c>
      <c r="Z101" s="22">
        <v>0</v>
      </c>
      <c r="AA101" s="22">
        <v>0</v>
      </c>
      <c r="AB101" s="22">
        <v>0</v>
      </c>
      <c r="AC101" s="22">
        <v>2916634</v>
      </c>
      <c r="AD101" s="22">
        <v>497162</v>
      </c>
      <c r="AE101" s="22">
        <v>279444</v>
      </c>
      <c r="AF101" s="22">
        <v>0</v>
      </c>
      <c r="AG101" s="22">
        <v>88727</v>
      </c>
      <c r="AH101" s="22">
        <v>116104</v>
      </c>
      <c r="AI101" s="22">
        <v>3898071</v>
      </c>
      <c r="AJ101" s="22">
        <v>5189564</v>
      </c>
      <c r="AK101" s="22">
        <v>982580</v>
      </c>
      <c r="AL101" s="22">
        <v>4206984</v>
      </c>
    </row>
    <row r="102" spans="1:3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6337012</v>
      </c>
      <c r="F102" s="22">
        <v>0</v>
      </c>
      <c r="G102" s="22">
        <v>337565</v>
      </c>
      <c r="H102" s="22">
        <v>2632190</v>
      </c>
      <c r="I102" s="22">
        <v>167629</v>
      </c>
      <c r="J102" s="22">
        <v>0</v>
      </c>
      <c r="K102" s="22">
        <v>0</v>
      </c>
      <c r="L102" s="22">
        <v>0</v>
      </c>
      <c r="M102" s="22">
        <v>9474396</v>
      </c>
      <c r="N102" s="22">
        <v>108185</v>
      </c>
      <c r="O102" s="22">
        <v>1116217</v>
      </c>
      <c r="P102" s="22">
        <v>411634</v>
      </c>
      <c r="Q102" s="22">
        <v>1274989</v>
      </c>
      <c r="R102" s="22">
        <v>491349</v>
      </c>
      <c r="S102" s="22">
        <v>160765</v>
      </c>
      <c r="T102" s="22">
        <v>13037535</v>
      </c>
      <c r="U102" s="22">
        <v>3392689</v>
      </c>
      <c r="V102" s="22">
        <v>0</v>
      </c>
      <c r="W102" s="22">
        <v>144251</v>
      </c>
      <c r="X102" s="22">
        <v>1897620</v>
      </c>
      <c r="Y102" s="22">
        <v>69287</v>
      </c>
      <c r="Z102" s="22">
        <v>0</v>
      </c>
      <c r="AA102" s="22">
        <v>0</v>
      </c>
      <c r="AB102" s="22">
        <v>0</v>
      </c>
      <c r="AC102" s="22">
        <v>5503847</v>
      </c>
      <c r="AD102" s="22">
        <v>639529</v>
      </c>
      <c r="AE102" s="22">
        <v>212366</v>
      </c>
      <c r="AF102" s="22">
        <v>0</v>
      </c>
      <c r="AG102" s="22">
        <v>167564</v>
      </c>
      <c r="AH102" s="22">
        <v>115794</v>
      </c>
      <c r="AI102" s="22">
        <v>6639100</v>
      </c>
      <c r="AJ102" s="22">
        <v>6398435</v>
      </c>
      <c r="AK102" s="22">
        <v>0</v>
      </c>
      <c r="AL102" s="22">
        <v>6398435</v>
      </c>
    </row>
    <row r="103" spans="1:3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5378475</v>
      </c>
      <c r="F103" s="22">
        <v>0</v>
      </c>
      <c r="G103" s="22">
        <v>3534842</v>
      </c>
      <c r="H103" s="22">
        <v>1427740</v>
      </c>
      <c r="I103" s="22">
        <v>472601</v>
      </c>
      <c r="J103" s="22">
        <v>0</v>
      </c>
      <c r="K103" s="22">
        <v>0</v>
      </c>
      <c r="L103" s="22">
        <v>0</v>
      </c>
      <c r="M103" s="22">
        <v>10813658</v>
      </c>
      <c r="N103" s="22">
        <v>0</v>
      </c>
      <c r="O103" s="22">
        <v>4392836</v>
      </c>
      <c r="P103" s="22">
        <v>1845285</v>
      </c>
      <c r="Q103" s="22">
        <v>535208</v>
      </c>
      <c r="R103" s="22">
        <v>150641</v>
      </c>
      <c r="S103" s="22">
        <v>1389824</v>
      </c>
      <c r="T103" s="22">
        <v>19127452</v>
      </c>
      <c r="U103" s="22">
        <v>216284</v>
      </c>
      <c r="V103" s="22">
        <v>0</v>
      </c>
      <c r="W103" s="22">
        <v>141113</v>
      </c>
      <c r="X103" s="22">
        <v>57091</v>
      </c>
      <c r="Y103" s="22">
        <v>16854</v>
      </c>
      <c r="Z103" s="22">
        <v>0</v>
      </c>
      <c r="AA103" s="22">
        <v>0</v>
      </c>
      <c r="AB103" s="22">
        <v>0</v>
      </c>
      <c r="AC103" s="22">
        <v>431342</v>
      </c>
      <c r="AD103" s="22">
        <v>205014</v>
      </c>
      <c r="AE103" s="22">
        <v>216029</v>
      </c>
      <c r="AF103" s="22">
        <v>0</v>
      </c>
      <c r="AG103" s="22">
        <v>6854</v>
      </c>
      <c r="AH103" s="22">
        <v>122552</v>
      </c>
      <c r="AI103" s="22">
        <v>981791</v>
      </c>
      <c r="AJ103" s="22">
        <v>18145661</v>
      </c>
      <c r="AK103" s="22">
        <v>1685976</v>
      </c>
      <c r="AL103" s="22">
        <v>16459685</v>
      </c>
    </row>
    <row r="104" spans="1:3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4184597</v>
      </c>
      <c r="F104" s="22">
        <v>0</v>
      </c>
      <c r="G104" s="22">
        <v>1470598</v>
      </c>
      <c r="H104" s="22">
        <v>3627932</v>
      </c>
      <c r="I104" s="22">
        <v>1281569</v>
      </c>
      <c r="J104" s="22">
        <v>0</v>
      </c>
      <c r="K104" s="22">
        <v>0</v>
      </c>
      <c r="L104" s="22">
        <v>0</v>
      </c>
      <c r="M104" s="22">
        <v>10564696</v>
      </c>
      <c r="N104" s="22">
        <v>724260</v>
      </c>
      <c r="O104" s="22">
        <v>5132401</v>
      </c>
      <c r="P104" s="22">
        <v>1250025</v>
      </c>
      <c r="Q104" s="22">
        <v>1134561</v>
      </c>
      <c r="R104" s="22">
        <v>67895</v>
      </c>
      <c r="S104" s="22">
        <v>806370</v>
      </c>
      <c r="T104" s="22">
        <v>19680208</v>
      </c>
      <c r="U104" s="22">
        <v>2778537</v>
      </c>
      <c r="V104" s="22">
        <v>0</v>
      </c>
      <c r="W104" s="22">
        <v>889744</v>
      </c>
      <c r="X104" s="22">
        <v>2194979</v>
      </c>
      <c r="Y104" s="22">
        <v>775378</v>
      </c>
      <c r="Z104" s="22">
        <v>0</v>
      </c>
      <c r="AA104" s="22">
        <v>0</v>
      </c>
      <c r="AB104" s="22">
        <v>0</v>
      </c>
      <c r="AC104" s="22">
        <v>6638638</v>
      </c>
      <c r="AD104" s="22">
        <v>3296227</v>
      </c>
      <c r="AE104" s="22">
        <v>451143</v>
      </c>
      <c r="AF104" s="22">
        <v>0</v>
      </c>
      <c r="AG104" s="22">
        <v>16370</v>
      </c>
      <c r="AH104" s="22">
        <v>408336</v>
      </c>
      <c r="AI104" s="22">
        <v>10810714</v>
      </c>
      <c r="AJ104" s="22">
        <v>8869494</v>
      </c>
      <c r="AK104" s="22">
        <v>2446852</v>
      </c>
      <c r="AL104" s="22">
        <v>6422642</v>
      </c>
    </row>
    <row r="105" spans="1:3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72088990</v>
      </c>
      <c r="F105" s="22">
        <v>0</v>
      </c>
      <c r="G105" s="22">
        <v>42789922</v>
      </c>
      <c r="H105" s="22">
        <v>36301066</v>
      </c>
      <c r="I105" s="22">
        <v>14043111</v>
      </c>
      <c r="J105" s="22">
        <v>10005</v>
      </c>
      <c r="K105" s="22">
        <v>3163732</v>
      </c>
      <c r="L105" s="22">
        <v>0</v>
      </c>
      <c r="M105" s="22">
        <v>168396826</v>
      </c>
      <c r="N105" s="22">
        <v>3082835</v>
      </c>
      <c r="O105" s="22">
        <v>32180361</v>
      </c>
      <c r="P105" s="22">
        <v>7872809</v>
      </c>
      <c r="Q105" s="22">
        <v>45937831</v>
      </c>
      <c r="R105" s="22">
        <v>10234256</v>
      </c>
      <c r="S105" s="22">
        <v>3827595</v>
      </c>
      <c r="T105" s="22">
        <v>271532513</v>
      </c>
      <c r="U105" s="22">
        <v>21404109</v>
      </c>
      <c r="V105" s="22">
        <v>0</v>
      </c>
      <c r="W105" s="22">
        <v>2755280</v>
      </c>
      <c r="X105" s="22">
        <v>9244106</v>
      </c>
      <c r="Y105" s="22">
        <v>3406803</v>
      </c>
      <c r="Z105" s="22">
        <v>0</v>
      </c>
      <c r="AA105" s="22">
        <v>6559195</v>
      </c>
      <c r="AB105" s="22">
        <v>0</v>
      </c>
      <c r="AC105" s="22">
        <v>43369493</v>
      </c>
      <c r="AD105" s="22">
        <v>5915352</v>
      </c>
      <c r="AE105" s="22">
        <v>3576769</v>
      </c>
      <c r="AF105" s="22">
        <v>0</v>
      </c>
      <c r="AG105" s="22">
        <v>3934314</v>
      </c>
      <c r="AH105" s="22">
        <v>1666262</v>
      </c>
      <c r="AI105" s="22">
        <v>58462190</v>
      </c>
      <c r="AJ105" s="22">
        <v>213070323</v>
      </c>
      <c r="AK105" s="22">
        <v>20921940</v>
      </c>
      <c r="AL105" s="22">
        <v>192148383</v>
      </c>
    </row>
    <row r="106" spans="1:3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21509861</v>
      </c>
      <c r="F106" s="22">
        <v>0</v>
      </c>
      <c r="G106" s="22">
        <v>19584726</v>
      </c>
      <c r="H106" s="22">
        <v>11905210</v>
      </c>
      <c r="I106" s="22">
        <v>2863619</v>
      </c>
      <c r="J106" s="22">
        <v>0</v>
      </c>
      <c r="K106" s="22">
        <v>3108389</v>
      </c>
      <c r="L106" s="22">
        <v>0</v>
      </c>
      <c r="M106" s="22">
        <v>58971805</v>
      </c>
      <c r="N106" s="22">
        <v>0</v>
      </c>
      <c r="O106" s="22">
        <v>6862024</v>
      </c>
      <c r="P106" s="22">
        <v>2714201</v>
      </c>
      <c r="Q106" s="22">
        <v>1999857</v>
      </c>
      <c r="R106" s="22">
        <v>1439843</v>
      </c>
      <c r="S106" s="22">
        <v>665773</v>
      </c>
      <c r="T106" s="22">
        <v>72653503</v>
      </c>
      <c r="U106" s="22">
        <v>12332572</v>
      </c>
      <c r="V106" s="22">
        <v>0</v>
      </c>
      <c r="W106" s="22">
        <v>7978031</v>
      </c>
      <c r="X106" s="22">
        <v>4860581</v>
      </c>
      <c r="Y106" s="22">
        <v>936479</v>
      </c>
      <c r="Z106" s="22">
        <v>0</v>
      </c>
      <c r="AA106" s="22">
        <v>1221519</v>
      </c>
      <c r="AB106" s="22">
        <v>0</v>
      </c>
      <c r="AC106" s="22">
        <v>27329182</v>
      </c>
      <c r="AD106" s="22">
        <v>2723055</v>
      </c>
      <c r="AE106" s="22">
        <v>1032780</v>
      </c>
      <c r="AF106" s="22">
        <v>0</v>
      </c>
      <c r="AG106" s="22">
        <v>315925</v>
      </c>
      <c r="AH106" s="22">
        <v>439384</v>
      </c>
      <c r="AI106" s="22">
        <v>31840326</v>
      </c>
      <c r="AJ106" s="22">
        <v>40813177</v>
      </c>
      <c r="AK106" s="22">
        <v>83494</v>
      </c>
      <c r="AL106" s="22">
        <v>40729683</v>
      </c>
    </row>
    <row r="107" spans="1:3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18228428</v>
      </c>
      <c r="F107" s="22">
        <v>0</v>
      </c>
      <c r="G107" s="22">
        <v>7367730</v>
      </c>
      <c r="H107" s="22">
        <v>8287210</v>
      </c>
      <c r="I107" s="22">
        <v>2880134</v>
      </c>
      <c r="J107" s="22">
        <v>0</v>
      </c>
      <c r="K107" s="22">
        <v>0</v>
      </c>
      <c r="L107" s="22">
        <v>0</v>
      </c>
      <c r="M107" s="22">
        <v>36763502</v>
      </c>
      <c r="N107" s="22">
        <v>792941</v>
      </c>
      <c r="O107" s="22">
        <v>7180203</v>
      </c>
      <c r="P107" s="22">
        <v>1128322</v>
      </c>
      <c r="Q107" s="22">
        <v>3050639</v>
      </c>
      <c r="R107" s="22">
        <v>525960</v>
      </c>
      <c r="S107" s="22">
        <v>612145</v>
      </c>
      <c r="T107" s="22">
        <v>50053712</v>
      </c>
      <c r="U107" s="22">
        <v>6005785</v>
      </c>
      <c r="V107" s="22">
        <v>0</v>
      </c>
      <c r="W107" s="22">
        <v>1283309</v>
      </c>
      <c r="X107" s="22">
        <v>2765722</v>
      </c>
      <c r="Y107" s="22">
        <v>253501</v>
      </c>
      <c r="Z107" s="22">
        <v>0</v>
      </c>
      <c r="AA107" s="22">
        <v>0</v>
      </c>
      <c r="AB107" s="22">
        <v>0</v>
      </c>
      <c r="AC107" s="22">
        <v>10308317</v>
      </c>
      <c r="AD107" s="22">
        <v>1292917</v>
      </c>
      <c r="AE107" s="22">
        <v>295818</v>
      </c>
      <c r="AF107" s="22">
        <v>0</v>
      </c>
      <c r="AG107" s="22">
        <v>220547</v>
      </c>
      <c r="AH107" s="22">
        <v>126518</v>
      </c>
      <c r="AI107" s="22">
        <v>12244117</v>
      </c>
      <c r="AJ107" s="22">
        <v>37809595</v>
      </c>
      <c r="AK107" s="22">
        <v>4423908</v>
      </c>
      <c r="AL107" s="22">
        <v>33385687</v>
      </c>
    </row>
    <row r="108" spans="1:3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3029093</v>
      </c>
      <c r="F108" s="22">
        <v>0</v>
      </c>
      <c r="G108" s="22">
        <v>1755687</v>
      </c>
      <c r="H108" s="22">
        <v>1461552</v>
      </c>
      <c r="I108" s="22">
        <v>0</v>
      </c>
      <c r="J108" s="22">
        <v>0</v>
      </c>
      <c r="K108" s="22">
        <v>0</v>
      </c>
      <c r="L108" s="22">
        <v>574594</v>
      </c>
      <c r="M108" s="22">
        <v>6820926</v>
      </c>
      <c r="N108" s="22">
        <v>1431536</v>
      </c>
      <c r="O108" s="22">
        <v>4132829</v>
      </c>
      <c r="P108" s="22">
        <v>948735</v>
      </c>
      <c r="Q108" s="22">
        <v>769779</v>
      </c>
      <c r="R108" s="22">
        <v>352104</v>
      </c>
      <c r="S108" s="22">
        <v>337100</v>
      </c>
      <c r="T108" s="22">
        <v>14793009</v>
      </c>
      <c r="U108" s="22">
        <v>2240093</v>
      </c>
      <c r="V108" s="22">
        <v>0</v>
      </c>
      <c r="W108" s="22">
        <v>677804</v>
      </c>
      <c r="X108" s="22">
        <v>770423</v>
      </c>
      <c r="Y108" s="22">
        <v>0</v>
      </c>
      <c r="Z108" s="22">
        <v>0</v>
      </c>
      <c r="AA108" s="22">
        <v>0</v>
      </c>
      <c r="AB108" s="22">
        <v>325899</v>
      </c>
      <c r="AC108" s="22">
        <v>4014219</v>
      </c>
      <c r="AD108" s="22">
        <v>2253101</v>
      </c>
      <c r="AE108" s="22">
        <v>459691</v>
      </c>
      <c r="AF108" s="22">
        <v>0</v>
      </c>
      <c r="AG108" s="22">
        <v>209681</v>
      </c>
      <c r="AH108" s="22">
        <v>205853</v>
      </c>
      <c r="AI108" s="22">
        <v>7142545</v>
      </c>
      <c r="AJ108" s="22">
        <v>7650464</v>
      </c>
      <c r="AK108" s="22">
        <v>1884558</v>
      </c>
      <c r="AL108" s="22">
        <v>5765906</v>
      </c>
    </row>
    <row r="109" spans="1:3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43435908</v>
      </c>
      <c r="F109" s="22">
        <v>0</v>
      </c>
      <c r="G109" s="22">
        <v>25528056</v>
      </c>
      <c r="H109" s="22">
        <v>26192006</v>
      </c>
      <c r="I109" s="22">
        <v>0</v>
      </c>
      <c r="J109" s="22">
        <v>0</v>
      </c>
      <c r="K109" s="22">
        <v>0</v>
      </c>
      <c r="L109" s="22">
        <v>0</v>
      </c>
      <c r="M109" s="22">
        <v>95155970</v>
      </c>
      <c r="N109" s="22">
        <v>29177</v>
      </c>
      <c r="O109" s="22">
        <v>10661058</v>
      </c>
      <c r="P109" s="22">
        <v>3195776</v>
      </c>
      <c r="Q109" s="22">
        <v>12264780</v>
      </c>
      <c r="R109" s="22">
        <v>3456418</v>
      </c>
      <c r="S109" s="22">
        <v>3496893</v>
      </c>
      <c r="T109" s="22">
        <v>128260072</v>
      </c>
      <c r="U109" s="22">
        <v>14456162</v>
      </c>
      <c r="V109" s="22">
        <v>0</v>
      </c>
      <c r="W109" s="22">
        <v>3061065</v>
      </c>
      <c r="X109" s="22">
        <v>2931703</v>
      </c>
      <c r="Y109" s="22">
        <v>0</v>
      </c>
      <c r="Z109" s="22">
        <v>0</v>
      </c>
      <c r="AA109" s="22">
        <v>0</v>
      </c>
      <c r="AB109" s="22">
        <v>0</v>
      </c>
      <c r="AC109" s="22">
        <v>20448930</v>
      </c>
      <c r="AD109" s="22">
        <v>2131296</v>
      </c>
      <c r="AE109" s="22">
        <v>807940</v>
      </c>
      <c r="AF109" s="22">
        <v>0</v>
      </c>
      <c r="AG109" s="22">
        <v>397736</v>
      </c>
      <c r="AH109" s="22">
        <v>768248</v>
      </c>
      <c r="AI109" s="22">
        <v>24554150</v>
      </c>
      <c r="AJ109" s="22">
        <v>103705922</v>
      </c>
      <c r="AK109" s="22">
        <v>15170625</v>
      </c>
      <c r="AL109" s="22">
        <v>88535297</v>
      </c>
    </row>
    <row r="110" spans="1:3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22570003</v>
      </c>
      <c r="F110" s="22">
        <v>0</v>
      </c>
      <c r="G110" s="22">
        <v>21538675</v>
      </c>
      <c r="H110" s="22">
        <v>8972523</v>
      </c>
      <c r="I110" s="22">
        <v>1795883</v>
      </c>
      <c r="J110" s="22">
        <v>0</v>
      </c>
      <c r="K110" s="22">
        <v>0</v>
      </c>
      <c r="L110" s="22">
        <v>0</v>
      </c>
      <c r="M110" s="22">
        <v>54877084</v>
      </c>
      <c r="N110" s="22">
        <v>0</v>
      </c>
      <c r="O110" s="22">
        <v>11924377</v>
      </c>
      <c r="P110" s="22">
        <v>1102766</v>
      </c>
      <c r="Q110" s="22">
        <v>977939</v>
      </c>
      <c r="R110" s="22">
        <v>420239</v>
      </c>
      <c r="S110" s="22">
        <v>1336506</v>
      </c>
      <c r="T110" s="22">
        <v>70638911</v>
      </c>
      <c r="U110" s="22">
        <v>12219226</v>
      </c>
      <c r="V110" s="22">
        <v>0</v>
      </c>
      <c r="W110" s="22">
        <v>2763763</v>
      </c>
      <c r="X110" s="22">
        <v>3504817</v>
      </c>
      <c r="Y110" s="22">
        <v>806999</v>
      </c>
      <c r="Z110" s="22">
        <v>0</v>
      </c>
      <c r="AA110" s="22">
        <v>0</v>
      </c>
      <c r="AB110" s="22">
        <v>0</v>
      </c>
      <c r="AC110" s="22">
        <v>19294805</v>
      </c>
      <c r="AD110" s="22">
        <v>5009305</v>
      </c>
      <c r="AE110" s="22">
        <v>393912</v>
      </c>
      <c r="AF110" s="22">
        <v>0</v>
      </c>
      <c r="AG110" s="22">
        <v>88405</v>
      </c>
      <c r="AH110" s="22">
        <v>480134</v>
      </c>
      <c r="AI110" s="22">
        <v>25266561</v>
      </c>
      <c r="AJ110" s="22">
        <v>45372350</v>
      </c>
      <c r="AK110" s="22">
        <v>4819819</v>
      </c>
      <c r="AL110" s="22">
        <v>40552531</v>
      </c>
    </row>
    <row r="111" spans="1:3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16592164</v>
      </c>
      <c r="F111" s="22">
        <v>0</v>
      </c>
      <c r="G111" s="22">
        <v>21433064</v>
      </c>
      <c r="H111" s="22">
        <v>29674347</v>
      </c>
      <c r="I111" s="22">
        <v>11828808</v>
      </c>
      <c r="J111" s="22">
        <v>227452</v>
      </c>
      <c r="K111" s="22">
        <v>0</v>
      </c>
      <c r="L111" s="22">
        <v>0</v>
      </c>
      <c r="M111" s="22">
        <v>79755835</v>
      </c>
      <c r="N111" s="22">
        <v>900</v>
      </c>
      <c r="O111" s="22">
        <v>6272444</v>
      </c>
      <c r="P111" s="22">
        <v>1583863</v>
      </c>
      <c r="Q111" s="22">
        <v>11339520</v>
      </c>
      <c r="R111" s="22">
        <v>1504150</v>
      </c>
      <c r="S111" s="22">
        <v>2851319</v>
      </c>
      <c r="T111" s="22">
        <v>103308031</v>
      </c>
      <c r="U111" s="22">
        <v>7497993</v>
      </c>
      <c r="V111" s="22">
        <v>0</v>
      </c>
      <c r="W111" s="22">
        <v>5437986</v>
      </c>
      <c r="X111" s="22">
        <v>8279360</v>
      </c>
      <c r="Y111" s="22">
        <v>2034390</v>
      </c>
      <c r="Z111" s="22">
        <v>151580</v>
      </c>
      <c r="AA111" s="22">
        <v>0</v>
      </c>
      <c r="AB111" s="22">
        <v>0</v>
      </c>
      <c r="AC111" s="22">
        <v>23401309</v>
      </c>
      <c r="AD111" s="22">
        <v>4612966</v>
      </c>
      <c r="AE111" s="22">
        <v>890089</v>
      </c>
      <c r="AF111" s="22">
        <v>0</v>
      </c>
      <c r="AG111" s="22">
        <v>534968</v>
      </c>
      <c r="AH111" s="22">
        <v>1145869</v>
      </c>
      <c r="AI111" s="22">
        <v>30585201</v>
      </c>
      <c r="AJ111" s="22">
        <v>72722830</v>
      </c>
      <c r="AK111" s="22">
        <v>5507900</v>
      </c>
      <c r="AL111" s="22">
        <v>67214930</v>
      </c>
    </row>
    <row r="112" spans="1:3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3615521</v>
      </c>
      <c r="F112" s="22">
        <v>1254721</v>
      </c>
      <c r="G112" s="22">
        <v>2810148</v>
      </c>
      <c r="H112" s="22">
        <v>2528078</v>
      </c>
      <c r="I112" s="22">
        <v>0</v>
      </c>
      <c r="J112" s="22">
        <v>0</v>
      </c>
      <c r="K112" s="22">
        <v>0</v>
      </c>
      <c r="L112" s="22">
        <v>0</v>
      </c>
      <c r="M112" s="22">
        <v>10208468</v>
      </c>
      <c r="N112" s="22">
        <v>0</v>
      </c>
      <c r="O112" s="22">
        <v>2864682</v>
      </c>
      <c r="P112" s="22">
        <v>701425</v>
      </c>
      <c r="Q112" s="22">
        <v>438393</v>
      </c>
      <c r="R112" s="22">
        <v>34184</v>
      </c>
      <c r="S112" s="22">
        <v>858249</v>
      </c>
      <c r="T112" s="22">
        <v>15105401</v>
      </c>
      <c r="U112" s="22">
        <v>2309891</v>
      </c>
      <c r="V112" s="22">
        <v>615243</v>
      </c>
      <c r="W112" s="22">
        <v>507992</v>
      </c>
      <c r="X112" s="22">
        <v>535222</v>
      </c>
      <c r="Y112" s="22">
        <v>0</v>
      </c>
      <c r="Z112" s="22">
        <v>0</v>
      </c>
      <c r="AA112" s="22">
        <v>0</v>
      </c>
      <c r="AB112" s="22">
        <v>0</v>
      </c>
      <c r="AC112" s="22">
        <v>3968348</v>
      </c>
      <c r="AD112" s="22">
        <v>2112476</v>
      </c>
      <c r="AE112" s="22">
        <v>183069</v>
      </c>
      <c r="AF112" s="22">
        <v>0</v>
      </c>
      <c r="AG112" s="22">
        <v>6837</v>
      </c>
      <c r="AH112" s="22">
        <v>280180</v>
      </c>
      <c r="AI112" s="22">
        <v>6550910</v>
      </c>
      <c r="AJ112" s="22">
        <v>8554491</v>
      </c>
      <c r="AK112" s="22">
        <v>629799</v>
      </c>
      <c r="AL112" s="22">
        <v>7924692</v>
      </c>
    </row>
    <row r="113" spans="1:3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45650930</v>
      </c>
      <c r="F113" s="22">
        <v>0</v>
      </c>
      <c r="G113" s="22">
        <v>60988839</v>
      </c>
      <c r="H113" s="22">
        <v>24767950</v>
      </c>
      <c r="I113" s="22">
        <v>23802369</v>
      </c>
      <c r="J113" s="22">
        <v>0</v>
      </c>
      <c r="K113" s="22">
        <v>0</v>
      </c>
      <c r="L113" s="22">
        <v>0</v>
      </c>
      <c r="M113" s="22">
        <v>155210088</v>
      </c>
      <c r="N113" s="22">
        <v>12574673</v>
      </c>
      <c r="O113" s="22">
        <v>40921236</v>
      </c>
      <c r="P113" s="22">
        <v>4052614</v>
      </c>
      <c r="Q113" s="22">
        <v>44204238</v>
      </c>
      <c r="R113" s="22">
        <v>5668734</v>
      </c>
      <c r="S113" s="22">
        <v>5021112</v>
      </c>
      <c r="T113" s="22">
        <v>267652695</v>
      </c>
      <c r="U113" s="22">
        <v>13702396</v>
      </c>
      <c r="V113" s="22">
        <v>0</v>
      </c>
      <c r="W113" s="22">
        <v>11485680</v>
      </c>
      <c r="X113" s="22">
        <v>4065058</v>
      </c>
      <c r="Y113" s="22">
        <v>2915498</v>
      </c>
      <c r="Z113" s="22">
        <v>0</v>
      </c>
      <c r="AA113" s="22">
        <v>0</v>
      </c>
      <c r="AB113" s="22">
        <v>0</v>
      </c>
      <c r="AC113" s="22">
        <v>32168632</v>
      </c>
      <c r="AD113" s="22">
        <v>6573123</v>
      </c>
      <c r="AE113" s="22">
        <v>2364881</v>
      </c>
      <c r="AF113" s="22">
        <v>0</v>
      </c>
      <c r="AG113" s="22">
        <v>3391143</v>
      </c>
      <c r="AH113" s="22">
        <v>2471106</v>
      </c>
      <c r="AI113" s="22">
        <v>46968885</v>
      </c>
      <c r="AJ113" s="22">
        <v>220683810</v>
      </c>
      <c r="AK113" s="22">
        <v>17243680</v>
      </c>
      <c r="AL113" s="22">
        <v>203440130</v>
      </c>
    </row>
    <row r="114" spans="1:3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9021363</v>
      </c>
      <c r="F114" s="22">
        <v>0</v>
      </c>
      <c r="G114" s="22">
        <v>2304065</v>
      </c>
      <c r="H114" s="22">
        <v>539218</v>
      </c>
      <c r="I114" s="22">
        <v>31477</v>
      </c>
      <c r="J114" s="22">
        <v>0</v>
      </c>
      <c r="K114" s="22">
        <v>0</v>
      </c>
      <c r="L114" s="22">
        <v>0</v>
      </c>
      <c r="M114" s="22">
        <v>11896123</v>
      </c>
      <c r="N114" s="22">
        <v>0</v>
      </c>
      <c r="O114" s="22">
        <v>1208166</v>
      </c>
      <c r="P114" s="22">
        <v>659033</v>
      </c>
      <c r="Q114" s="22">
        <v>191391</v>
      </c>
      <c r="R114" s="22">
        <v>250986</v>
      </c>
      <c r="S114" s="22">
        <v>425300</v>
      </c>
      <c r="T114" s="22">
        <v>14630999</v>
      </c>
      <c r="U114" s="22">
        <v>7200311</v>
      </c>
      <c r="V114" s="22">
        <v>0</v>
      </c>
      <c r="W114" s="22">
        <v>836217</v>
      </c>
      <c r="X114" s="22">
        <v>359478</v>
      </c>
      <c r="Y114" s="22">
        <v>20985</v>
      </c>
      <c r="Z114" s="22">
        <v>0</v>
      </c>
      <c r="AA114" s="22">
        <v>0</v>
      </c>
      <c r="AB114" s="22">
        <v>0</v>
      </c>
      <c r="AC114" s="22">
        <v>8416991</v>
      </c>
      <c r="AD114" s="22">
        <v>519484</v>
      </c>
      <c r="AE114" s="22">
        <v>350086</v>
      </c>
      <c r="AF114" s="22">
        <v>0</v>
      </c>
      <c r="AG114" s="22">
        <v>132900</v>
      </c>
      <c r="AH114" s="22">
        <v>185342</v>
      </c>
      <c r="AI114" s="22">
        <v>9604803</v>
      </c>
      <c r="AJ114" s="22">
        <v>5026196</v>
      </c>
      <c r="AK114" s="22">
        <v>0</v>
      </c>
      <c r="AL114" s="22">
        <v>5026196</v>
      </c>
    </row>
    <row r="115" spans="1:3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8810316</v>
      </c>
      <c r="F115" s="22">
        <v>0</v>
      </c>
      <c r="G115" s="22">
        <v>5163373</v>
      </c>
      <c r="H115" s="22">
        <v>7767134</v>
      </c>
      <c r="I115" s="22">
        <v>1924577</v>
      </c>
      <c r="J115" s="22">
        <v>0</v>
      </c>
      <c r="K115" s="22">
        <v>0</v>
      </c>
      <c r="L115" s="22">
        <v>0</v>
      </c>
      <c r="M115" s="22">
        <v>23665400</v>
      </c>
      <c r="N115" s="22">
        <v>212869</v>
      </c>
      <c r="O115" s="22">
        <v>2421017</v>
      </c>
      <c r="P115" s="22">
        <v>1639595</v>
      </c>
      <c r="Q115" s="22">
        <v>1837903</v>
      </c>
      <c r="R115" s="22">
        <v>1169920</v>
      </c>
      <c r="S115" s="22">
        <v>1044805</v>
      </c>
      <c r="T115" s="22">
        <v>31991509</v>
      </c>
      <c r="U115" s="22">
        <v>4942204</v>
      </c>
      <c r="V115" s="22">
        <v>0</v>
      </c>
      <c r="W115" s="22">
        <v>1096411</v>
      </c>
      <c r="X115" s="22">
        <v>2312081</v>
      </c>
      <c r="Y115" s="22">
        <v>160166</v>
      </c>
      <c r="Z115" s="22">
        <v>0</v>
      </c>
      <c r="AA115" s="22">
        <v>0</v>
      </c>
      <c r="AB115" s="22">
        <v>0</v>
      </c>
      <c r="AC115" s="22">
        <v>8510862</v>
      </c>
      <c r="AD115" s="22">
        <v>936522</v>
      </c>
      <c r="AE115" s="22">
        <v>566251</v>
      </c>
      <c r="AF115" s="22">
        <v>0</v>
      </c>
      <c r="AG115" s="22">
        <v>467719</v>
      </c>
      <c r="AH115" s="22">
        <v>316729</v>
      </c>
      <c r="AI115" s="22">
        <v>10798083</v>
      </c>
      <c r="AJ115" s="22">
        <v>21193426</v>
      </c>
      <c r="AK115" s="22">
        <v>259047</v>
      </c>
      <c r="AL115" s="22">
        <v>20934379</v>
      </c>
    </row>
    <row r="116" spans="1:3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2259275</v>
      </c>
      <c r="F116" s="22">
        <v>0</v>
      </c>
      <c r="G116" s="22">
        <v>2013001</v>
      </c>
      <c r="H116" s="22">
        <v>1746349</v>
      </c>
      <c r="I116" s="22">
        <v>0</v>
      </c>
      <c r="J116" s="22">
        <v>0</v>
      </c>
      <c r="K116" s="22">
        <v>0</v>
      </c>
      <c r="L116" s="22">
        <v>1083526</v>
      </c>
      <c r="M116" s="22">
        <v>7102151</v>
      </c>
      <c r="N116" s="22">
        <v>0</v>
      </c>
      <c r="O116" s="22">
        <v>4040507</v>
      </c>
      <c r="P116" s="22">
        <v>139691</v>
      </c>
      <c r="Q116" s="22">
        <v>336318</v>
      </c>
      <c r="R116" s="22">
        <v>910045</v>
      </c>
      <c r="S116" s="22">
        <v>238870</v>
      </c>
      <c r="T116" s="22">
        <v>12767582</v>
      </c>
      <c r="U116" s="22">
        <v>1244779</v>
      </c>
      <c r="V116" s="22">
        <v>0</v>
      </c>
      <c r="W116" s="22">
        <v>1042505</v>
      </c>
      <c r="X116" s="22">
        <v>742328</v>
      </c>
      <c r="Y116" s="22">
        <v>0</v>
      </c>
      <c r="Z116" s="22">
        <v>0</v>
      </c>
      <c r="AA116" s="22">
        <v>0</v>
      </c>
      <c r="AB116" s="22">
        <v>458996</v>
      </c>
      <c r="AC116" s="22">
        <v>3488608</v>
      </c>
      <c r="AD116" s="22">
        <v>893590</v>
      </c>
      <c r="AE116" s="22">
        <v>58319</v>
      </c>
      <c r="AF116" s="22">
        <v>0</v>
      </c>
      <c r="AG116" s="22">
        <v>372985</v>
      </c>
      <c r="AH116" s="22">
        <v>189414</v>
      </c>
      <c r="AI116" s="22">
        <v>5002916</v>
      </c>
      <c r="AJ116" s="22">
        <v>7764666</v>
      </c>
      <c r="AK116" s="22">
        <v>743660</v>
      </c>
      <c r="AL116" s="22">
        <v>7021006</v>
      </c>
    </row>
    <row r="117" spans="1:3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30346603</v>
      </c>
      <c r="F117" s="22">
        <v>0</v>
      </c>
      <c r="G117" s="22">
        <v>9256092</v>
      </c>
      <c r="H117" s="22">
        <v>5504363</v>
      </c>
      <c r="I117" s="22">
        <v>0</v>
      </c>
      <c r="J117" s="22">
        <v>0</v>
      </c>
      <c r="K117" s="22">
        <v>0</v>
      </c>
      <c r="L117" s="22">
        <v>3388813</v>
      </c>
      <c r="M117" s="22">
        <v>48495871</v>
      </c>
      <c r="N117" s="22">
        <v>1443111</v>
      </c>
      <c r="O117" s="22">
        <v>5657842</v>
      </c>
      <c r="P117" s="22">
        <v>2414674</v>
      </c>
      <c r="Q117" s="22">
        <v>10582367</v>
      </c>
      <c r="R117" s="22">
        <v>2787420</v>
      </c>
      <c r="S117" s="22">
        <v>1122873</v>
      </c>
      <c r="T117" s="22">
        <v>72504158</v>
      </c>
      <c r="U117" s="22">
        <v>14405339</v>
      </c>
      <c r="V117" s="22">
        <v>0</v>
      </c>
      <c r="W117" s="22">
        <v>2514165</v>
      </c>
      <c r="X117" s="22">
        <v>1523801</v>
      </c>
      <c r="Y117" s="22">
        <v>0</v>
      </c>
      <c r="Z117" s="22">
        <v>0</v>
      </c>
      <c r="AA117" s="22">
        <v>0</v>
      </c>
      <c r="AB117" s="22">
        <v>1003586</v>
      </c>
      <c r="AC117" s="22">
        <v>19446891</v>
      </c>
      <c r="AD117" s="22">
        <v>1299644</v>
      </c>
      <c r="AE117" s="22">
        <v>874138</v>
      </c>
      <c r="AF117" s="22">
        <v>0</v>
      </c>
      <c r="AG117" s="22">
        <v>395127</v>
      </c>
      <c r="AH117" s="22">
        <v>579763</v>
      </c>
      <c r="AI117" s="22">
        <v>22595563</v>
      </c>
      <c r="AJ117" s="22">
        <v>49908595</v>
      </c>
      <c r="AK117" s="22">
        <v>777298</v>
      </c>
      <c r="AL117" s="22">
        <v>49131297</v>
      </c>
    </row>
    <row r="118" spans="1:3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19386060</v>
      </c>
      <c r="F118" s="22">
        <v>0</v>
      </c>
      <c r="G118" s="22">
        <v>6828382</v>
      </c>
      <c r="H118" s="22">
        <v>11161938</v>
      </c>
      <c r="I118" s="22">
        <v>2215117</v>
      </c>
      <c r="J118" s="22">
        <v>0</v>
      </c>
      <c r="K118" s="22">
        <v>0</v>
      </c>
      <c r="L118" s="22">
        <v>0</v>
      </c>
      <c r="M118" s="22">
        <v>39591497</v>
      </c>
      <c r="N118" s="22">
        <v>0</v>
      </c>
      <c r="O118" s="22">
        <v>6821999</v>
      </c>
      <c r="P118" s="22">
        <v>1957000</v>
      </c>
      <c r="Q118" s="22">
        <v>2124760</v>
      </c>
      <c r="R118" s="22">
        <v>1473842</v>
      </c>
      <c r="S118" s="22">
        <v>833543</v>
      </c>
      <c r="T118" s="22">
        <v>52802641</v>
      </c>
      <c r="U118" s="22">
        <v>11780744</v>
      </c>
      <c r="V118" s="22">
        <v>0</v>
      </c>
      <c r="W118" s="22">
        <v>1949239</v>
      </c>
      <c r="X118" s="22">
        <v>3159653</v>
      </c>
      <c r="Y118" s="22">
        <v>474779</v>
      </c>
      <c r="Z118" s="22">
        <v>0</v>
      </c>
      <c r="AA118" s="22">
        <v>0</v>
      </c>
      <c r="AB118" s="22">
        <v>0</v>
      </c>
      <c r="AC118" s="22">
        <v>17364415</v>
      </c>
      <c r="AD118" s="22">
        <v>2510898</v>
      </c>
      <c r="AE118" s="22">
        <v>695422</v>
      </c>
      <c r="AF118" s="22">
        <v>0</v>
      </c>
      <c r="AG118" s="22">
        <v>277566</v>
      </c>
      <c r="AH118" s="22">
        <v>393508</v>
      </c>
      <c r="AI118" s="22">
        <v>21241809</v>
      </c>
      <c r="AJ118" s="22">
        <v>31560832</v>
      </c>
      <c r="AK118" s="22">
        <v>5897317</v>
      </c>
      <c r="AL118" s="22">
        <v>25663515</v>
      </c>
    </row>
    <row r="119" spans="1:3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39492089</v>
      </c>
      <c r="F119" s="22">
        <v>0</v>
      </c>
      <c r="G119" s="22">
        <v>17373319</v>
      </c>
      <c r="H119" s="22">
        <v>22044069</v>
      </c>
      <c r="I119" s="22">
        <v>0</v>
      </c>
      <c r="J119" s="22">
        <v>0</v>
      </c>
      <c r="K119" s="22">
        <v>0</v>
      </c>
      <c r="L119" s="22">
        <v>0</v>
      </c>
      <c r="M119" s="22">
        <v>78909477</v>
      </c>
      <c r="N119" s="22">
        <v>0</v>
      </c>
      <c r="O119" s="22">
        <v>26161671</v>
      </c>
      <c r="P119" s="22">
        <v>3709705</v>
      </c>
      <c r="Q119" s="22">
        <v>1018209</v>
      </c>
      <c r="R119" s="22">
        <v>1478744</v>
      </c>
      <c r="S119" s="22">
        <v>0</v>
      </c>
      <c r="T119" s="22">
        <v>111277806</v>
      </c>
      <c r="U119" s="22">
        <v>16396245</v>
      </c>
      <c r="V119" s="22">
        <v>0</v>
      </c>
      <c r="W119" s="22">
        <v>9477312</v>
      </c>
      <c r="X119" s="22">
        <v>6713285</v>
      </c>
      <c r="Y119" s="22">
        <v>0</v>
      </c>
      <c r="Z119" s="22">
        <v>0</v>
      </c>
      <c r="AA119" s="22">
        <v>0</v>
      </c>
      <c r="AB119" s="22">
        <v>0</v>
      </c>
      <c r="AC119" s="22">
        <v>32586842</v>
      </c>
      <c r="AD119" s="22">
        <v>6023008</v>
      </c>
      <c r="AE119" s="22">
        <v>2335875</v>
      </c>
      <c r="AF119" s="22">
        <v>0</v>
      </c>
      <c r="AG119" s="22">
        <v>0</v>
      </c>
      <c r="AH119" s="22">
        <v>1390154</v>
      </c>
      <c r="AI119" s="22">
        <v>42335879</v>
      </c>
      <c r="AJ119" s="22">
        <v>68941927</v>
      </c>
      <c r="AK119" s="22">
        <v>8054522</v>
      </c>
      <c r="AL119" s="22">
        <v>60887405</v>
      </c>
    </row>
    <row r="120" spans="1:3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34537488</v>
      </c>
      <c r="F120" s="22">
        <v>0</v>
      </c>
      <c r="G120" s="22">
        <v>69648913</v>
      </c>
      <c r="H120" s="22">
        <v>18064640</v>
      </c>
      <c r="I120" s="22">
        <v>0</v>
      </c>
      <c r="J120" s="22">
        <v>0</v>
      </c>
      <c r="K120" s="22">
        <v>0</v>
      </c>
      <c r="L120" s="22">
        <v>0</v>
      </c>
      <c r="M120" s="22">
        <v>122251041</v>
      </c>
      <c r="N120" s="22">
        <v>11903052</v>
      </c>
      <c r="O120" s="22">
        <v>14402826</v>
      </c>
      <c r="P120" s="22">
        <v>4537394</v>
      </c>
      <c r="Q120" s="22">
        <v>13066168</v>
      </c>
      <c r="R120" s="22">
        <v>3374999</v>
      </c>
      <c r="S120" s="22">
        <v>1548065</v>
      </c>
      <c r="T120" s="22">
        <v>171083545</v>
      </c>
      <c r="U120" s="22">
        <v>20538585</v>
      </c>
      <c r="V120" s="22">
        <v>0</v>
      </c>
      <c r="W120" s="22">
        <v>19450879</v>
      </c>
      <c r="X120" s="22">
        <v>9206154</v>
      </c>
      <c r="Y120" s="22">
        <v>0</v>
      </c>
      <c r="Z120" s="22">
        <v>0</v>
      </c>
      <c r="AA120" s="22">
        <v>0</v>
      </c>
      <c r="AB120" s="22">
        <v>0</v>
      </c>
      <c r="AC120" s="22">
        <v>49195618</v>
      </c>
      <c r="AD120" s="22">
        <v>6174823</v>
      </c>
      <c r="AE120" s="22">
        <v>2323512</v>
      </c>
      <c r="AF120" s="22">
        <v>0</v>
      </c>
      <c r="AG120" s="22">
        <v>1678582</v>
      </c>
      <c r="AH120" s="22">
        <v>772784</v>
      </c>
      <c r="AI120" s="22">
        <v>60145319</v>
      </c>
      <c r="AJ120" s="22">
        <v>110938226</v>
      </c>
      <c r="AK120" s="22">
        <v>3775336</v>
      </c>
      <c r="AL120" s="22">
        <v>107162890</v>
      </c>
    </row>
    <row r="121" spans="1:3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1408225</v>
      </c>
      <c r="F121" s="22">
        <v>0</v>
      </c>
      <c r="G121" s="22">
        <v>2570278</v>
      </c>
      <c r="H121" s="22">
        <v>1583395</v>
      </c>
      <c r="I121" s="22">
        <v>276264</v>
      </c>
      <c r="J121" s="22">
        <v>0</v>
      </c>
      <c r="K121" s="22">
        <v>0</v>
      </c>
      <c r="L121" s="22">
        <v>0</v>
      </c>
      <c r="M121" s="22">
        <v>5838162</v>
      </c>
      <c r="N121" s="22">
        <v>61129</v>
      </c>
      <c r="O121" s="22">
        <v>3330696</v>
      </c>
      <c r="P121" s="22">
        <v>799883</v>
      </c>
      <c r="Q121" s="22">
        <v>109198</v>
      </c>
      <c r="R121" s="22">
        <v>0</v>
      </c>
      <c r="S121" s="22">
        <v>124117</v>
      </c>
      <c r="T121" s="22">
        <v>10263185</v>
      </c>
      <c r="U121" s="22">
        <v>789879</v>
      </c>
      <c r="V121" s="22">
        <v>0</v>
      </c>
      <c r="W121" s="22">
        <v>1125693</v>
      </c>
      <c r="X121" s="22">
        <v>676872</v>
      </c>
      <c r="Y121" s="22">
        <v>57243</v>
      </c>
      <c r="Z121" s="22">
        <v>0</v>
      </c>
      <c r="AA121" s="22">
        <v>0</v>
      </c>
      <c r="AB121" s="22">
        <v>0</v>
      </c>
      <c r="AC121" s="22">
        <v>2649687</v>
      </c>
      <c r="AD121" s="22">
        <v>1763976</v>
      </c>
      <c r="AE121" s="22">
        <v>347347</v>
      </c>
      <c r="AF121" s="22">
        <v>0</v>
      </c>
      <c r="AG121" s="22">
        <v>0</v>
      </c>
      <c r="AH121" s="22">
        <v>68738</v>
      </c>
      <c r="AI121" s="22">
        <v>4829748</v>
      </c>
      <c r="AJ121" s="22">
        <v>5433437</v>
      </c>
      <c r="AK121" s="22">
        <v>0</v>
      </c>
      <c r="AL121" s="22">
        <v>5433437</v>
      </c>
    </row>
    <row r="122" spans="1:3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34391375</v>
      </c>
      <c r="F122" s="22">
        <v>0</v>
      </c>
      <c r="G122" s="22">
        <v>19111684</v>
      </c>
      <c r="H122" s="22">
        <v>16341395</v>
      </c>
      <c r="I122" s="22">
        <v>740266</v>
      </c>
      <c r="J122" s="22">
        <v>0</v>
      </c>
      <c r="K122" s="22">
        <v>0</v>
      </c>
      <c r="L122" s="22">
        <v>0</v>
      </c>
      <c r="M122" s="22">
        <v>70584720</v>
      </c>
      <c r="N122" s="22">
        <v>607929</v>
      </c>
      <c r="O122" s="22">
        <v>9182397</v>
      </c>
      <c r="P122" s="22">
        <v>3117694</v>
      </c>
      <c r="Q122" s="22">
        <v>9336681</v>
      </c>
      <c r="R122" s="22">
        <v>7639406</v>
      </c>
      <c r="S122" s="22">
        <v>2026643</v>
      </c>
      <c r="T122" s="22">
        <v>102495470</v>
      </c>
      <c r="U122" s="22">
        <v>21324701</v>
      </c>
      <c r="V122" s="22">
        <v>0</v>
      </c>
      <c r="W122" s="22">
        <v>3727324</v>
      </c>
      <c r="X122" s="22">
        <v>10918771</v>
      </c>
      <c r="Y122" s="22">
        <v>0</v>
      </c>
      <c r="Z122" s="22">
        <v>0</v>
      </c>
      <c r="AA122" s="22">
        <v>0</v>
      </c>
      <c r="AB122" s="22">
        <v>0</v>
      </c>
      <c r="AC122" s="22">
        <v>35970796</v>
      </c>
      <c r="AD122" s="22">
        <v>3187114</v>
      </c>
      <c r="AE122" s="22">
        <v>1454047</v>
      </c>
      <c r="AF122" s="22">
        <v>0</v>
      </c>
      <c r="AG122" s="22">
        <v>3170306</v>
      </c>
      <c r="AH122" s="22">
        <v>724427</v>
      </c>
      <c r="AI122" s="22">
        <v>44506690</v>
      </c>
      <c r="AJ122" s="22">
        <v>57988780</v>
      </c>
      <c r="AK122" s="22">
        <v>7236073</v>
      </c>
      <c r="AL122" s="22">
        <v>50752707</v>
      </c>
    </row>
    <row r="123" spans="1:3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6040881</v>
      </c>
      <c r="F123" s="22">
        <v>0</v>
      </c>
      <c r="G123" s="22">
        <v>4091641</v>
      </c>
      <c r="H123" s="22">
        <v>2384235</v>
      </c>
      <c r="I123" s="22">
        <v>1597988</v>
      </c>
      <c r="J123" s="22">
        <v>0</v>
      </c>
      <c r="K123" s="22">
        <v>0</v>
      </c>
      <c r="L123" s="22">
        <v>0</v>
      </c>
      <c r="M123" s="22">
        <v>14114745</v>
      </c>
      <c r="N123" s="22">
        <v>1309063</v>
      </c>
      <c r="O123" s="22">
        <v>655803</v>
      </c>
      <c r="P123" s="22">
        <v>821147</v>
      </c>
      <c r="Q123" s="22">
        <v>461883</v>
      </c>
      <c r="R123" s="22">
        <v>574759</v>
      </c>
      <c r="S123" s="22">
        <v>868550</v>
      </c>
      <c r="T123" s="22">
        <v>18805950</v>
      </c>
      <c r="U123" s="22">
        <v>2437251</v>
      </c>
      <c r="V123" s="22">
        <v>0</v>
      </c>
      <c r="W123" s="22">
        <v>1242783</v>
      </c>
      <c r="X123" s="22">
        <v>945593</v>
      </c>
      <c r="Y123" s="22">
        <v>500941</v>
      </c>
      <c r="Z123" s="22">
        <v>0</v>
      </c>
      <c r="AA123" s="22">
        <v>0</v>
      </c>
      <c r="AB123" s="22">
        <v>0</v>
      </c>
      <c r="AC123" s="22">
        <v>5126568</v>
      </c>
      <c r="AD123" s="22">
        <v>289181</v>
      </c>
      <c r="AE123" s="22">
        <v>232552</v>
      </c>
      <c r="AF123" s="22">
        <v>0</v>
      </c>
      <c r="AG123" s="22">
        <v>421181</v>
      </c>
      <c r="AH123" s="22">
        <v>189973</v>
      </c>
      <c r="AI123" s="22">
        <v>6259455</v>
      </c>
      <c r="AJ123" s="22">
        <v>12546495</v>
      </c>
      <c r="AK123" s="22">
        <v>167187</v>
      </c>
      <c r="AL123" s="22">
        <v>12379308</v>
      </c>
    </row>
    <row r="124" spans="1:3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11050982</v>
      </c>
      <c r="F124" s="22">
        <v>0</v>
      </c>
      <c r="G124" s="22">
        <v>8223198</v>
      </c>
      <c r="H124" s="22">
        <v>5889730</v>
      </c>
      <c r="I124" s="22">
        <v>767550</v>
      </c>
      <c r="J124" s="22">
        <v>0</v>
      </c>
      <c r="K124" s="22">
        <v>0</v>
      </c>
      <c r="L124" s="22">
        <v>0</v>
      </c>
      <c r="M124" s="22">
        <v>25931460</v>
      </c>
      <c r="N124" s="22">
        <v>0</v>
      </c>
      <c r="O124" s="22">
        <v>12628798</v>
      </c>
      <c r="P124" s="22">
        <v>3802913</v>
      </c>
      <c r="Q124" s="22">
        <v>635310</v>
      </c>
      <c r="R124" s="22">
        <v>0</v>
      </c>
      <c r="S124" s="22">
        <v>1036511</v>
      </c>
      <c r="T124" s="22">
        <v>44034992</v>
      </c>
      <c r="U124" s="22">
        <v>5032230</v>
      </c>
      <c r="V124" s="22">
        <v>0</v>
      </c>
      <c r="W124" s="22">
        <v>1867062</v>
      </c>
      <c r="X124" s="22">
        <v>1894174</v>
      </c>
      <c r="Y124" s="22">
        <v>107989</v>
      </c>
      <c r="Z124" s="22">
        <v>0</v>
      </c>
      <c r="AA124" s="22">
        <v>0</v>
      </c>
      <c r="AB124" s="22">
        <v>0</v>
      </c>
      <c r="AC124" s="22">
        <v>8901455</v>
      </c>
      <c r="AD124" s="22">
        <v>4658722</v>
      </c>
      <c r="AE124" s="22">
        <v>2029679</v>
      </c>
      <c r="AF124" s="22">
        <v>0</v>
      </c>
      <c r="AG124" s="22">
        <v>0</v>
      </c>
      <c r="AH124" s="22">
        <v>415214</v>
      </c>
      <c r="AI124" s="22">
        <v>16005070</v>
      </c>
      <c r="AJ124" s="22">
        <v>28029922</v>
      </c>
      <c r="AK124" s="22">
        <v>3516242</v>
      </c>
      <c r="AL124" s="22">
        <v>24513680</v>
      </c>
    </row>
    <row r="125" spans="1:3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5734928</v>
      </c>
      <c r="F125" s="22">
        <v>0</v>
      </c>
      <c r="G125" s="22">
        <v>2356345</v>
      </c>
      <c r="H125" s="22">
        <v>3530783</v>
      </c>
      <c r="I125" s="22">
        <v>833844</v>
      </c>
      <c r="J125" s="22">
        <v>0</v>
      </c>
      <c r="K125" s="22">
        <v>0</v>
      </c>
      <c r="L125" s="22">
        <v>0</v>
      </c>
      <c r="M125" s="22">
        <v>12455900</v>
      </c>
      <c r="N125" s="22">
        <v>0</v>
      </c>
      <c r="O125" s="22">
        <v>5608730</v>
      </c>
      <c r="P125" s="22">
        <v>602179</v>
      </c>
      <c r="Q125" s="22">
        <v>287193</v>
      </c>
      <c r="R125" s="22">
        <v>271760</v>
      </c>
      <c r="S125" s="22">
        <v>89073</v>
      </c>
      <c r="T125" s="22">
        <v>19314835</v>
      </c>
      <c r="U125" s="22">
        <v>4761718</v>
      </c>
      <c r="V125" s="22">
        <v>0</v>
      </c>
      <c r="W125" s="22">
        <v>775608</v>
      </c>
      <c r="X125" s="22">
        <v>2114942</v>
      </c>
      <c r="Y125" s="22">
        <v>213547</v>
      </c>
      <c r="Z125" s="22">
        <v>0</v>
      </c>
      <c r="AA125" s="22">
        <v>0</v>
      </c>
      <c r="AB125" s="22">
        <v>0</v>
      </c>
      <c r="AC125" s="22">
        <v>7865815</v>
      </c>
      <c r="AD125" s="22">
        <v>965906</v>
      </c>
      <c r="AE125" s="22">
        <v>385638</v>
      </c>
      <c r="AF125" s="22">
        <v>0</v>
      </c>
      <c r="AG125" s="22">
        <v>211800</v>
      </c>
      <c r="AH125" s="22">
        <v>81957</v>
      </c>
      <c r="AI125" s="22">
        <v>9511116</v>
      </c>
      <c r="AJ125" s="22">
        <v>9803719</v>
      </c>
      <c r="AK125" s="22">
        <v>522878</v>
      </c>
      <c r="AL125" s="22">
        <v>9280841</v>
      </c>
    </row>
    <row r="126" spans="1:3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10960684</v>
      </c>
      <c r="F126" s="22">
        <v>0</v>
      </c>
      <c r="G126" s="22">
        <v>3675790</v>
      </c>
      <c r="H126" s="22">
        <v>1968865</v>
      </c>
      <c r="I126" s="22">
        <v>1368998</v>
      </c>
      <c r="J126" s="22">
        <v>0</v>
      </c>
      <c r="K126" s="22">
        <v>721028</v>
      </c>
      <c r="L126" s="22">
        <v>0</v>
      </c>
      <c r="M126" s="22">
        <v>18695365</v>
      </c>
      <c r="N126" s="22">
        <v>3511857</v>
      </c>
      <c r="O126" s="22">
        <v>12675814</v>
      </c>
      <c r="P126" s="22">
        <v>1384819</v>
      </c>
      <c r="Q126" s="22">
        <v>151633</v>
      </c>
      <c r="R126" s="22">
        <v>723939</v>
      </c>
      <c r="S126" s="22">
        <v>930211</v>
      </c>
      <c r="T126" s="22">
        <v>38073638</v>
      </c>
      <c r="U126" s="22">
        <v>8491840</v>
      </c>
      <c r="V126" s="22">
        <v>0</v>
      </c>
      <c r="W126" s="22">
        <v>1144514</v>
      </c>
      <c r="X126" s="22">
        <v>744309</v>
      </c>
      <c r="Y126" s="22">
        <v>350384</v>
      </c>
      <c r="Z126" s="22">
        <v>0</v>
      </c>
      <c r="AA126" s="22">
        <v>353058</v>
      </c>
      <c r="AB126" s="22">
        <v>0</v>
      </c>
      <c r="AC126" s="22">
        <v>11084105</v>
      </c>
      <c r="AD126" s="22">
        <v>6439035</v>
      </c>
      <c r="AE126" s="22">
        <v>813431</v>
      </c>
      <c r="AF126" s="22">
        <v>0</v>
      </c>
      <c r="AG126" s="22">
        <v>254813</v>
      </c>
      <c r="AH126" s="22">
        <v>627640</v>
      </c>
      <c r="AI126" s="22">
        <v>19219024</v>
      </c>
      <c r="AJ126" s="22">
        <v>18854614</v>
      </c>
      <c r="AK126" s="22">
        <v>892884</v>
      </c>
      <c r="AL126" s="22">
        <v>17961730</v>
      </c>
    </row>
    <row r="127" spans="1:3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17077467</v>
      </c>
      <c r="F127" s="22">
        <v>0</v>
      </c>
      <c r="G127" s="22">
        <v>232865</v>
      </c>
      <c r="H127" s="22">
        <v>2484</v>
      </c>
      <c r="I127" s="22">
        <v>0</v>
      </c>
      <c r="J127" s="22">
        <v>0</v>
      </c>
      <c r="K127" s="22">
        <v>216127</v>
      </c>
      <c r="L127" s="22">
        <v>0</v>
      </c>
      <c r="M127" s="22">
        <v>17528943</v>
      </c>
      <c r="N127" s="22">
        <v>0</v>
      </c>
      <c r="O127" s="22">
        <v>1527272</v>
      </c>
      <c r="P127" s="22">
        <v>1298109</v>
      </c>
      <c r="Q127" s="22">
        <v>55979</v>
      </c>
      <c r="R127" s="22">
        <v>0</v>
      </c>
      <c r="S127" s="22">
        <v>200144</v>
      </c>
      <c r="T127" s="22">
        <v>20610447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20610447</v>
      </c>
      <c r="AK127" s="22">
        <v>0</v>
      </c>
      <c r="AL127" s="22">
        <v>20610447</v>
      </c>
    </row>
    <row r="128" spans="1:3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8884268</v>
      </c>
      <c r="F128" s="22">
        <v>0</v>
      </c>
      <c r="G128" s="22">
        <v>3284405</v>
      </c>
      <c r="H128" s="22">
        <v>6206323</v>
      </c>
      <c r="I128" s="22">
        <v>0</v>
      </c>
      <c r="J128" s="22">
        <v>0</v>
      </c>
      <c r="K128" s="22">
        <v>0</v>
      </c>
      <c r="L128" s="22">
        <v>0</v>
      </c>
      <c r="M128" s="22">
        <v>18374996</v>
      </c>
      <c r="N128" s="22">
        <v>221270</v>
      </c>
      <c r="O128" s="22">
        <v>3199681</v>
      </c>
      <c r="P128" s="22">
        <v>201928</v>
      </c>
      <c r="Q128" s="22">
        <v>2893878</v>
      </c>
      <c r="R128" s="22">
        <v>881387</v>
      </c>
      <c r="S128" s="22">
        <v>1130200</v>
      </c>
      <c r="T128" s="22">
        <v>26903340</v>
      </c>
      <c r="U128" s="22">
        <v>5546186</v>
      </c>
      <c r="V128" s="22">
        <v>0</v>
      </c>
      <c r="W128" s="22">
        <v>1472228</v>
      </c>
      <c r="X128" s="22">
        <v>1472897</v>
      </c>
      <c r="Y128" s="22">
        <v>0</v>
      </c>
      <c r="Z128" s="22">
        <v>0</v>
      </c>
      <c r="AA128" s="22">
        <v>0</v>
      </c>
      <c r="AB128" s="22">
        <v>0</v>
      </c>
      <c r="AC128" s="22">
        <v>8491311</v>
      </c>
      <c r="AD128" s="22">
        <v>1631402</v>
      </c>
      <c r="AE128" s="22">
        <v>101681</v>
      </c>
      <c r="AF128" s="22">
        <v>0</v>
      </c>
      <c r="AG128" s="22">
        <v>248579</v>
      </c>
      <c r="AH128" s="22">
        <v>448968</v>
      </c>
      <c r="AI128" s="22">
        <v>10921941</v>
      </c>
      <c r="AJ128" s="22">
        <v>15981399</v>
      </c>
      <c r="AK128" s="22">
        <v>1352664</v>
      </c>
      <c r="AL128" s="22">
        <v>14628735</v>
      </c>
    </row>
    <row r="129" spans="1:3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27633810</v>
      </c>
      <c r="F129" s="22">
        <v>0</v>
      </c>
      <c r="G129" s="22">
        <v>7596785</v>
      </c>
      <c r="H129" s="22">
        <v>1550605</v>
      </c>
      <c r="I129" s="22">
        <v>0</v>
      </c>
      <c r="J129" s="22">
        <v>0</v>
      </c>
      <c r="K129" s="22">
        <v>0</v>
      </c>
      <c r="L129" s="22">
        <v>0</v>
      </c>
      <c r="M129" s="22">
        <v>36781200</v>
      </c>
      <c r="N129" s="22">
        <v>0</v>
      </c>
      <c r="O129" s="22">
        <v>2233616</v>
      </c>
      <c r="P129" s="22">
        <v>972787</v>
      </c>
      <c r="Q129" s="22">
        <v>489236</v>
      </c>
      <c r="R129" s="22">
        <v>191912</v>
      </c>
      <c r="S129" s="22">
        <v>633342</v>
      </c>
      <c r="T129" s="22">
        <v>41302093</v>
      </c>
      <c r="U129" s="22">
        <v>26274159</v>
      </c>
      <c r="V129" s="22">
        <v>0</v>
      </c>
      <c r="W129" s="22">
        <v>5301596</v>
      </c>
      <c r="X129" s="22">
        <v>749356</v>
      </c>
      <c r="Y129" s="22">
        <v>0</v>
      </c>
      <c r="Z129" s="22">
        <v>0</v>
      </c>
      <c r="AA129" s="22">
        <v>0</v>
      </c>
      <c r="AB129" s="22">
        <v>0</v>
      </c>
      <c r="AC129" s="22">
        <v>32325111</v>
      </c>
      <c r="AD129" s="22">
        <v>1216213</v>
      </c>
      <c r="AE129" s="22">
        <v>624350</v>
      </c>
      <c r="AF129" s="22">
        <v>0</v>
      </c>
      <c r="AG129" s="22">
        <v>27761</v>
      </c>
      <c r="AH129" s="22">
        <v>286442</v>
      </c>
      <c r="AI129" s="22">
        <v>34479877</v>
      </c>
      <c r="AJ129" s="22">
        <v>6822216</v>
      </c>
      <c r="AK129" s="22">
        <v>26549</v>
      </c>
      <c r="AL129" s="22">
        <v>6795667</v>
      </c>
    </row>
    <row r="130" spans="1:3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10553485</v>
      </c>
      <c r="F130" s="22">
        <v>0</v>
      </c>
      <c r="G130" s="22">
        <v>2989049</v>
      </c>
      <c r="H130" s="22">
        <v>6374890</v>
      </c>
      <c r="I130" s="22">
        <v>975302</v>
      </c>
      <c r="J130" s="22">
        <v>0</v>
      </c>
      <c r="K130" s="22">
        <v>0</v>
      </c>
      <c r="L130" s="22">
        <v>0</v>
      </c>
      <c r="M130" s="22">
        <v>20892726</v>
      </c>
      <c r="N130" s="22">
        <v>4310776</v>
      </c>
      <c r="O130" s="22">
        <v>9331723</v>
      </c>
      <c r="P130" s="22">
        <v>2129669</v>
      </c>
      <c r="Q130" s="22">
        <v>5185950</v>
      </c>
      <c r="R130" s="22">
        <v>2452652</v>
      </c>
      <c r="S130" s="22">
        <v>1070206</v>
      </c>
      <c r="T130" s="22">
        <v>45373702</v>
      </c>
      <c r="U130" s="22">
        <v>7637981</v>
      </c>
      <c r="V130" s="22">
        <v>0</v>
      </c>
      <c r="W130" s="22">
        <v>1137477</v>
      </c>
      <c r="X130" s="22">
        <v>2145593</v>
      </c>
      <c r="Y130" s="22">
        <v>396594</v>
      </c>
      <c r="Z130" s="22">
        <v>0</v>
      </c>
      <c r="AA130" s="22">
        <v>0</v>
      </c>
      <c r="AB130" s="22">
        <v>0</v>
      </c>
      <c r="AC130" s="22">
        <v>11317645</v>
      </c>
      <c r="AD130" s="22">
        <v>4530492</v>
      </c>
      <c r="AE130" s="22">
        <v>1121146</v>
      </c>
      <c r="AF130" s="22">
        <v>0</v>
      </c>
      <c r="AG130" s="22">
        <v>331047</v>
      </c>
      <c r="AH130" s="22">
        <v>371576</v>
      </c>
      <c r="AI130" s="22">
        <v>17671906</v>
      </c>
      <c r="AJ130" s="22">
        <v>27701796</v>
      </c>
      <c r="AK130" s="22">
        <v>5112849</v>
      </c>
      <c r="AL130" s="22">
        <v>22588947</v>
      </c>
    </row>
    <row r="131" spans="1:3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6090405</v>
      </c>
      <c r="F131" s="22">
        <v>0</v>
      </c>
      <c r="G131" s="22">
        <v>3585701</v>
      </c>
      <c r="H131" s="22">
        <v>910590</v>
      </c>
      <c r="I131" s="22">
        <v>0</v>
      </c>
      <c r="J131" s="22">
        <v>0</v>
      </c>
      <c r="K131" s="22">
        <v>0</v>
      </c>
      <c r="L131" s="22">
        <v>0</v>
      </c>
      <c r="M131" s="22">
        <v>10586696</v>
      </c>
      <c r="N131" s="22">
        <v>0</v>
      </c>
      <c r="O131" s="22">
        <v>823511</v>
      </c>
      <c r="P131" s="22">
        <v>115670</v>
      </c>
      <c r="Q131" s="22">
        <v>262989</v>
      </c>
      <c r="R131" s="22">
        <v>30471</v>
      </c>
      <c r="S131" s="22">
        <v>43891</v>
      </c>
      <c r="T131" s="22">
        <v>11863228</v>
      </c>
      <c r="U131" s="22">
        <v>4557308</v>
      </c>
      <c r="V131" s="22">
        <v>0</v>
      </c>
      <c r="W131" s="22">
        <v>350261</v>
      </c>
      <c r="X131" s="22">
        <v>216877</v>
      </c>
      <c r="Y131" s="22">
        <v>0</v>
      </c>
      <c r="Z131" s="22">
        <v>0</v>
      </c>
      <c r="AA131" s="22">
        <v>0</v>
      </c>
      <c r="AB131" s="22">
        <v>0</v>
      </c>
      <c r="AC131" s="22">
        <v>5124446</v>
      </c>
      <c r="AD131" s="22">
        <v>513015</v>
      </c>
      <c r="AE131" s="22">
        <v>47000</v>
      </c>
      <c r="AF131" s="22">
        <v>0</v>
      </c>
      <c r="AG131" s="22">
        <v>6928</v>
      </c>
      <c r="AH131" s="22">
        <v>18206</v>
      </c>
      <c r="AI131" s="22">
        <v>5709595</v>
      </c>
      <c r="AJ131" s="22">
        <v>6153633</v>
      </c>
      <c r="AK131" s="22">
        <v>16633</v>
      </c>
      <c r="AL131" s="22">
        <v>6137000</v>
      </c>
    </row>
    <row r="132" spans="1:3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5515965</v>
      </c>
      <c r="F132" s="22">
        <v>0</v>
      </c>
      <c r="G132" s="22">
        <v>2044044</v>
      </c>
      <c r="H132" s="22">
        <v>5066617</v>
      </c>
      <c r="I132" s="22">
        <v>817268</v>
      </c>
      <c r="J132" s="22">
        <v>0</v>
      </c>
      <c r="K132" s="22">
        <v>0</v>
      </c>
      <c r="L132" s="22">
        <v>0</v>
      </c>
      <c r="M132" s="22">
        <v>13443894</v>
      </c>
      <c r="N132" s="22">
        <v>399028</v>
      </c>
      <c r="O132" s="22">
        <v>6404335</v>
      </c>
      <c r="P132" s="22">
        <v>1614863</v>
      </c>
      <c r="Q132" s="22">
        <v>910504</v>
      </c>
      <c r="R132" s="22">
        <v>927605</v>
      </c>
      <c r="S132" s="22">
        <v>1231978</v>
      </c>
      <c r="T132" s="22">
        <v>24932207</v>
      </c>
      <c r="U132" s="22">
        <v>4597153</v>
      </c>
      <c r="V132" s="22">
        <v>0</v>
      </c>
      <c r="W132" s="22">
        <v>820934</v>
      </c>
      <c r="X132" s="22">
        <v>1615581</v>
      </c>
      <c r="Y132" s="22">
        <v>354023</v>
      </c>
      <c r="Z132" s="22">
        <v>0</v>
      </c>
      <c r="AA132" s="22">
        <v>0</v>
      </c>
      <c r="AB132" s="22">
        <v>0</v>
      </c>
      <c r="AC132" s="22">
        <v>7387691</v>
      </c>
      <c r="AD132" s="22">
        <v>1769257</v>
      </c>
      <c r="AE132" s="22">
        <v>611364</v>
      </c>
      <c r="AF132" s="22">
        <v>0</v>
      </c>
      <c r="AG132" s="22">
        <v>513140</v>
      </c>
      <c r="AH132" s="22">
        <v>695610</v>
      </c>
      <c r="AI132" s="22">
        <v>10977062</v>
      </c>
      <c r="AJ132" s="22">
        <v>13955145</v>
      </c>
      <c r="AK132" s="22">
        <v>305592</v>
      </c>
      <c r="AL132" s="22">
        <v>13649553</v>
      </c>
    </row>
    <row r="133" spans="1:3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1786938</v>
      </c>
      <c r="F133" s="22">
        <v>0</v>
      </c>
      <c r="G133" s="22">
        <v>3259674</v>
      </c>
      <c r="H133" s="22">
        <v>964032</v>
      </c>
      <c r="I133" s="22">
        <v>71584</v>
      </c>
      <c r="J133" s="22">
        <v>0</v>
      </c>
      <c r="K133" s="22">
        <v>0</v>
      </c>
      <c r="L133" s="22">
        <v>0</v>
      </c>
      <c r="M133" s="22">
        <v>6082228</v>
      </c>
      <c r="N133" s="22">
        <v>0</v>
      </c>
      <c r="O133" s="22">
        <v>1041038</v>
      </c>
      <c r="P133" s="22">
        <v>192051</v>
      </c>
      <c r="Q133" s="22">
        <v>66270</v>
      </c>
      <c r="R133" s="22">
        <v>447296</v>
      </c>
      <c r="S133" s="22">
        <v>215589</v>
      </c>
      <c r="T133" s="22">
        <v>8044472</v>
      </c>
      <c r="U133" s="22">
        <v>951416</v>
      </c>
      <c r="V133" s="22">
        <v>0</v>
      </c>
      <c r="W133" s="22">
        <v>585565</v>
      </c>
      <c r="X133" s="22">
        <v>409869</v>
      </c>
      <c r="Y133" s="22">
        <v>23129</v>
      </c>
      <c r="Z133" s="22">
        <v>0</v>
      </c>
      <c r="AA133" s="22">
        <v>0</v>
      </c>
      <c r="AB133" s="22">
        <v>0</v>
      </c>
      <c r="AC133" s="22">
        <v>1969979</v>
      </c>
      <c r="AD133" s="22">
        <v>311294</v>
      </c>
      <c r="AE133" s="22">
        <v>89716</v>
      </c>
      <c r="AF133" s="22">
        <v>0</v>
      </c>
      <c r="AG133" s="22">
        <v>26324</v>
      </c>
      <c r="AH133" s="22">
        <v>88127</v>
      </c>
      <c r="AI133" s="22">
        <v>2485440</v>
      </c>
      <c r="AJ133" s="22">
        <v>5559032</v>
      </c>
      <c r="AK133" s="22">
        <v>704336</v>
      </c>
      <c r="AL133" s="22">
        <v>4854696</v>
      </c>
    </row>
    <row r="134" spans="1:3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73307482</v>
      </c>
      <c r="F134" s="22">
        <v>0</v>
      </c>
      <c r="G134" s="22">
        <v>33520263</v>
      </c>
      <c r="H134" s="22">
        <v>27299609</v>
      </c>
      <c r="I134" s="22">
        <v>0</v>
      </c>
      <c r="J134" s="22">
        <v>0</v>
      </c>
      <c r="K134" s="22">
        <v>0</v>
      </c>
      <c r="L134" s="22">
        <v>0</v>
      </c>
      <c r="M134" s="22">
        <v>134127354</v>
      </c>
      <c r="N134" s="22">
        <v>1702460</v>
      </c>
      <c r="O134" s="22">
        <v>15095574</v>
      </c>
      <c r="P134" s="22">
        <v>4327030</v>
      </c>
      <c r="Q134" s="22">
        <v>4711480</v>
      </c>
      <c r="R134" s="22">
        <v>4786110</v>
      </c>
      <c r="S134" s="22">
        <v>2479428</v>
      </c>
      <c r="T134" s="22">
        <v>167229436</v>
      </c>
      <c r="U134" s="22">
        <v>31405104</v>
      </c>
      <c r="V134" s="22">
        <v>0</v>
      </c>
      <c r="W134" s="22">
        <v>6764777</v>
      </c>
      <c r="X134" s="22">
        <v>5766816</v>
      </c>
      <c r="Y134" s="22">
        <v>0</v>
      </c>
      <c r="Z134" s="22">
        <v>0</v>
      </c>
      <c r="AA134" s="22">
        <v>0</v>
      </c>
      <c r="AB134" s="22">
        <v>0</v>
      </c>
      <c r="AC134" s="22">
        <v>43936697</v>
      </c>
      <c r="AD134" s="22">
        <v>3542934</v>
      </c>
      <c r="AE134" s="22">
        <v>1903956</v>
      </c>
      <c r="AF134" s="22">
        <v>0</v>
      </c>
      <c r="AG134" s="22">
        <v>2681169</v>
      </c>
      <c r="AH134" s="22">
        <v>1055683</v>
      </c>
      <c r="AI134" s="22">
        <v>53120439</v>
      </c>
      <c r="AJ134" s="22">
        <v>114108997</v>
      </c>
      <c r="AK134" s="22">
        <v>7143416</v>
      </c>
      <c r="AL134" s="22">
        <v>106965581</v>
      </c>
    </row>
    <row r="135" spans="1:3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15867077</v>
      </c>
      <c r="F135" s="22">
        <v>0</v>
      </c>
      <c r="G135" s="22">
        <v>6758127</v>
      </c>
      <c r="H135" s="22">
        <v>4910085</v>
      </c>
      <c r="I135" s="22">
        <v>4733911</v>
      </c>
      <c r="J135" s="22">
        <v>0</v>
      </c>
      <c r="K135" s="22">
        <v>0</v>
      </c>
      <c r="L135" s="22">
        <v>1091083</v>
      </c>
      <c r="M135" s="22">
        <v>33360283</v>
      </c>
      <c r="N135" s="22">
        <v>0</v>
      </c>
      <c r="O135" s="22">
        <v>24824013</v>
      </c>
      <c r="P135" s="22">
        <v>2019787</v>
      </c>
      <c r="Q135" s="22">
        <v>1431546</v>
      </c>
      <c r="R135" s="22">
        <v>4941959</v>
      </c>
      <c r="S135" s="22">
        <v>1150474</v>
      </c>
      <c r="T135" s="22">
        <v>67728062</v>
      </c>
      <c r="U135" s="22">
        <v>8920095</v>
      </c>
      <c r="V135" s="22">
        <v>0</v>
      </c>
      <c r="W135" s="22">
        <v>2890605</v>
      </c>
      <c r="X135" s="22">
        <v>2302694</v>
      </c>
      <c r="Y135" s="22">
        <v>2449848</v>
      </c>
      <c r="Z135" s="22">
        <v>0</v>
      </c>
      <c r="AA135" s="22">
        <v>0</v>
      </c>
      <c r="AB135" s="22">
        <v>328317</v>
      </c>
      <c r="AC135" s="22">
        <v>16891559</v>
      </c>
      <c r="AD135" s="22">
        <v>6137905</v>
      </c>
      <c r="AE135" s="22">
        <v>1450808</v>
      </c>
      <c r="AF135" s="22">
        <v>0</v>
      </c>
      <c r="AG135" s="22">
        <v>3317821</v>
      </c>
      <c r="AH135" s="22">
        <v>665294</v>
      </c>
      <c r="AI135" s="22">
        <v>28463387</v>
      </c>
      <c r="AJ135" s="22">
        <v>39264675</v>
      </c>
      <c r="AK135" s="22">
        <v>5798247</v>
      </c>
      <c r="AL135" s="22">
        <v>33466428</v>
      </c>
    </row>
    <row r="136" spans="1:3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33687766</v>
      </c>
      <c r="F136" s="22">
        <v>0</v>
      </c>
      <c r="G136" s="22">
        <v>20768178</v>
      </c>
      <c r="H136" s="22">
        <v>18855543</v>
      </c>
      <c r="I136" s="22">
        <v>13343228</v>
      </c>
      <c r="J136" s="22">
        <v>0</v>
      </c>
      <c r="K136" s="22">
        <v>0</v>
      </c>
      <c r="L136" s="22">
        <v>0</v>
      </c>
      <c r="M136" s="22">
        <v>86654715</v>
      </c>
      <c r="N136" s="22">
        <v>9869495</v>
      </c>
      <c r="O136" s="22">
        <v>18043805</v>
      </c>
      <c r="P136" s="22">
        <v>4163766</v>
      </c>
      <c r="Q136" s="22">
        <v>17839084</v>
      </c>
      <c r="R136" s="22">
        <v>7741093</v>
      </c>
      <c r="S136" s="22">
        <v>4385371</v>
      </c>
      <c r="T136" s="22">
        <v>148697329</v>
      </c>
      <c r="U136" s="22">
        <v>14711368</v>
      </c>
      <c r="V136" s="22">
        <v>0</v>
      </c>
      <c r="W136" s="22">
        <v>8264056</v>
      </c>
      <c r="X136" s="22">
        <v>5839517</v>
      </c>
      <c r="Y136" s="22">
        <v>3456412</v>
      </c>
      <c r="Z136" s="22">
        <v>0</v>
      </c>
      <c r="AA136" s="22">
        <v>0</v>
      </c>
      <c r="AB136" s="22">
        <v>0</v>
      </c>
      <c r="AC136" s="22">
        <v>32271353</v>
      </c>
      <c r="AD136" s="22">
        <v>4503473</v>
      </c>
      <c r="AE136" s="22">
        <v>1705719</v>
      </c>
      <c r="AF136" s="22">
        <v>0</v>
      </c>
      <c r="AG136" s="22">
        <v>1966986</v>
      </c>
      <c r="AH136" s="22">
        <v>1981546</v>
      </c>
      <c r="AI136" s="22">
        <v>42429077</v>
      </c>
      <c r="AJ136" s="22">
        <v>106268252</v>
      </c>
      <c r="AK136" s="22">
        <v>571881</v>
      </c>
      <c r="AL136" s="22">
        <v>105696371</v>
      </c>
    </row>
    <row r="137" spans="1:3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38736355</v>
      </c>
      <c r="F137" s="22">
        <v>0</v>
      </c>
      <c r="G137" s="22">
        <v>31766449</v>
      </c>
      <c r="H137" s="22">
        <v>15773780</v>
      </c>
      <c r="I137" s="22">
        <v>15436048</v>
      </c>
      <c r="J137" s="22">
        <v>25000</v>
      </c>
      <c r="K137" s="22">
        <v>0</v>
      </c>
      <c r="L137" s="22">
        <v>0</v>
      </c>
      <c r="M137" s="22">
        <v>101737632</v>
      </c>
      <c r="N137" s="22">
        <v>1277015</v>
      </c>
      <c r="O137" s="22">
        <v>35410452</v>
      </c>
      <c r="P137" s="22">
        <v>6965958</v>
      </c>
      <c r="Q137" s="22">
        <v>19007863</v>
      </c>
      <c r="R137" s="22">
        <v>10116895</v>
      </c>
      <c r="S137" s="22">
        <v>2140748</v>
      </c>
      <c r="T137" s="22">
        <v>176656563</v>
      </c>
      <c r="U137" s="22">
        <v>18413106</v>
      </c>
      <c r="V137" s="22">
        <v>0</v>
      </c>
      <c r="W137" s="22">
        <v>11431626</v>
      </c>
      <c r="X137" s="22">
        <v>3758442</v>
      </c>
      <c r="Y137" s="22">
        <v>3456090</v>
      </c>
      <c r="Z137" s="22">
        <v>5833</v>
      </c>
      <c r="AA137" s="22">
        <v>0</v>
      </c>
      <c r="AB137" s="22">
        <v>0</v>
      </c>
      <c r="AC137" s="22">
        <v>37065097</v>
      </c>
      <c r="AD137" s="22">
        <v>7408397</v>
      </c>
      <c r="AE137" s="22">
        <v>3152671</v>
      </c>
      <c r="AF137" s="22">
        <v>0</v>
      </c>
      <c r="AG137" s="22">
        <v>4434656</v>
      </c>
      <c r="AH137" s="22">
        <v>1015430</v>
      </c>
      <c r="AI137" s="22">
        <v>53076251</v>
      </c>
      <c r="AJ137" s="22">
        <v>123580312</v>
      </c>
      <c r="AK137" s="22">
        <v>18254096</v>
      </c>
      <c r="AL137" s="22">
        <v>105326216</v>
      </c>
    </row>
    <row r="138" spans="1:3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47484925</v>
      </c>
      <c r="F138" s="22">
        <v>0</v>
      </c>
      <c r="G138" s="22">
        <v>23708914</v>
      </c>
      <c r="H138" s="22">
        <v>11077176</v>
      </c>
      <c r="I138" s="22">
        <v>0</v>
      </c>
      <c r="J138" s="22">
        <v>0</v>
      </c>
      <c r="K138" s="22">
        <v>0</v>
      </c>
      <c r="L138" s="22">
        <v>0</v>
      </c>
      <c r="M138" s="22">
        <v>82271015</v>
      </c>
      <c r="N138" s="22">
        <v>0</v>
      </c>
      <c r="O138" s="22">
        <v>10155773</v>
      </c>
      <c r="P138" s="22">
        <v>552854</v>
      </c>
      <c r="Q138" s="22">
        <v>3821038</v>
      </c>
      <c r="R138" s="22">
        <v>2143011</v>
      </c>
      <c r="S138" s="22">
        <v>3252970</v>
      </c>
      <c r="T138" s="22">
        <v>102196661</v>
      </c>
      <c r="U138" s="22">
        <v>14997583</v>
      </c>
      <c r="V138" s="22">
        <v>0</v>
      </c>
      <c r="W138" s="22">
        <v>5156881</v>
      </c>
      <c r="X138" s="22">
        <v>2559232</v>
      </c>
      <c r="Y138" s="22">
        <v>0</v>
      </c>
      <c r="Z138" s="22">
        <v>0</v>
      </c>
      <c r="AA138" s="22">
        <v>0</v>
      </c>
      <c r="AB138" s="22">
        <v>0</v>
      </c>
      <c r="AC138" s="22">
        <v>22713696</v>
      </c>
      <c r="AD138" s="22">
        <v>4686796</v>
      </c>
      <c r="AE138" s="22">
        <v>210437</v>
      </c>
      <c r="AF138" s="22">
        <v>0</v>
      </c>
      <c r="AG138" s="22">
        <v>805651</v>
      </c>
      <c r="AH138" s="22">
        <v>1534152</v>
      </c>
      <c r="AI138" s="22">
        <v>29950732</v>
      </c>
      <c r="AJ138" s="22">
        <v>72245929</v>
      </c>
      <c r="AK138" s="22">
        <v>0</v>
      </c>
      <c r="AL138" s="22">
        <v>72245929</v>
      </c>
    </row>
    <row r="139" spans="1:3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3130588</v>
      </c>
      <c r="F139" s="22">
        <v>0</v>
      </c>
      <c r="G139" s="22">
        <v>3770371</v>
      </c>
      <c r="H139" s="22">
        <v>2934062</v>
      </c>
      <c r="I139" s="22">
        <v>64109</v>
      </c>
      <c r="J139" s="22">
        <v>0</v>
      </c>
      <c r="K139" s="22">
        <v>0</v>
      </c>
      <c r="L139" s="22">
        <v>0</v>
      </c>
      <c r="M139" s="22">
        <v>9899130</v>
      </c>
      <c r="N139" s="22">
        <v>0</v>
      </c>
      <c r="O139" s="22">
        <v>3252857</v>
      </c>
      <c r="P139" s="22">
        <v>257306</v>
      </c>
      <c r="Q139" s="22">
        <v>618395</v>
      </c>
      <c r="R139" s="22">
        <v>198062</v>
      </c>
      <c r="S139" s="22">
        <v>44439</v>
      </c>
      <c r="T139" s="22">
        <v>14270189</v>
      </c>
      <c r="U139" s="22">
        <v>1956258</v>
      </c>
      <c r="V139" s="22">
        <v>0</v>
      </c>
      <c r="W139" s="22">
        <v>801251</v>
      </c>
      <c r="X139" s="22">
        <v>798266</v>
      </c>
      <c r="Y139" s="22">
        <v>5556</v>
      </c>
      <c r="Z139" s="22">
        <v>0</v>
      </c>
      <c r="AA139" s="22">
        <v>0</v>
      </c>
      <c r="AB139" s="22">
        <v>0</v>
      </c>
      <c r="AC139" s="22">
        <v>3561331</v>
      </c>
      <c r="AD139" s="22">
        <v>1361028</v>
      </c>
      <c r="AE139" s="22">
        <v>69386</v>
      </c>
      <c r="AF139" s="22">
        <v>0</v>
      </c>
      <c r="AG139" s="22">
        <v>79801</v>
      </c>
      <c r="AH139" s="22">
        <v>37367</v>
      </c>
      <c r="AI139" s="22">
        <v>5108913</v>
      </c>
      <c r="AJ139" s="22">
        <v>9161276</v>
      </c>
      <c r="AK139" s="22">
        <v>519983</v>
      </c>
      <c r="AL139" s="22">
        <v>8641293</v>
      </c>
    </row>
    <row r="140" spans="1:3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11725191</v>
      </c>
      <c r="F140" s="22">
        <v>0</v>
      </c>
      <c r="G140" s="22">
        <v>7358862</v>
      </c>
      <c r="H140" s="22">
        <v>0</v>
      </c>
      <c r="I140" s="22">
        <v>0</v>
      </c>
      <c r="J140" s="22">
        <v>0</v>
      </c>
      <c r="K140" s="22">
        <v>0</v>
      </c>
      <c r="L140" s="22">
        <v>199074</v>
      </c>
      <c r="M140" s="22">
        <v>19283127</v>
      </c>
      <c r="N140" s="22">
        <v>0</v>
      </c>
      <c r="O140" s="22">
        <v>780014</v>
      </c>
      <c r="P140" s="22">
        <v>470019</v>
      </c>
      <c r="Q140" s="22">
        <v>746742</v>
      </c>
      <c r="R140" s="22">
        <v>237068</v>
      </c>
      <c r="S140" s="22">
        <v>109511</v>
      </c>
      <c r="T140" s="22">
        <v>21626481</v>
      </c>
      <c r="U140" s="22">
        <v>9031304</v>
      </c>
      <c r="V140" s="22">
        <v>0</v>
      </c>
      <c r="W140" s="22">
        <v>5433259</v>
      </c>
      <c r="X140" s="22">
        <v>0</v>
      </c>
      <c r="Y140" s="22">
        <v>0</v>
      </c>
      <c r="Z140" s="22">
        <v>0</v>
      </c>
      <c r="AA140" s="22">
        <v>0</v>
      </c>
      <c r="AB140" s="22">
        <v>109721</v>
      </c>
      <c r="AC140" s="22">
        <v>14574284</v>
      </c>
      <c r="AD140" s="22">
        <v>225400</v>
      </c>
      <c r="AE140" s="22">
        <v>215287</v>
      </c>
      <c r="AF140" s="22">
        <v>0</v>
      </c>
      <c r="AG140" s="22">
        <v>81126</v>
      </c>
      <c r="AH140" s="22">
        <v>35979</v>
      </c>
      <c r="AI140" s="22">
        <v>15132076</v>
      </c>
      <c r="AJ140" s="22">
        <v>6494405</v>
      </c>
      <c r="AK140" s="22">
        <v>377655</v>
      </c>
      <c r="AL140" s="22">
        <v>6116750</v>
      </c>
    </row>
    <row r="141" spans="1:3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10489654</v>
      </c>
      <c r="F141" s="22">
        <v>0</v>
      </c>
      <c r="G141" s="22">
        <v>5763959</v>
      </c>
      <c r="H141" s="22">
        <v>4319364</v>
      </c>
      <c r="I141" s="22">
        <v>0</v>
      </c>
      <c r="J141" s="22">
        <v>0</v>
      </c>
      <c r="K141" s="22">
        <v>0</v>
      </c>
      <c r="L141" s="22">
        <v>0</v>
      </c>
      <c r="M141" s="22">
        <v>20572977</v>
      </c>
      <c r="N141" s="22">
        <v>0</v>
      </c>
      <c r="O141" s="22">
        <v>4679966</v>
      </c>
      <c r="P141" s="22">
        <v>665243</v>
      </c>
      <c r="Q141" s="22">
        <v>1172000</v>
      </c>
      <c r="R141" s="22">
        <v>0</v>
      </c>
      <c r="S141" s="22">
        <v>587691</v>
      </c>
      <c r="T141" s="22">
        <v>27677877</v>
      </c>
      <c r="U141" s="22">
        <v>7149876</v>
      </c>
      <c r="V141" s="22">
        <v>0</v>
      </c>
      <c r="W141" s="22">
        <v>1408565</v>
      </c>
      <c r="X141" s="22">
        <v>2514547</v>
      </c>
      <c r="Y141" s="22">
        <v>0</v>
      </c>
      <c r="Z141" s="22">
        <v>0</v>
      </c>
      <c r="AA141" s="22">
        <v>0</v>
      </c>
      <c r="AB141" s="22">
        <v>0</v>
      </c>
      <c r="AC141" s="22">
        <v>11072988</v>
      </c>
      <c r="AD141" s="22">
        <v>2749831</v>
      </c>
      <c r="AE141" s="22">
        <v>313894</v>
      </c>
      <c r="AF141" s="22">
        <v>0</v>
      </c>
      <c r="AG141" s="22">
        <v>0</v>
      </c>
      <c r="AH141" s="22">
        <v>186979</v>
      </c>
      <c r="AI141" s="22">
        <v>14323692</v>
      </c>
      <c r="AJ141" s="22">
        <v>13354185</v>
      </c>
      <c r="AK141" s="22">
        <v>3168141</v>
      </c>
      <c r="AL141" s="22">
        <v>10186044</v>
      </c>
    </row>
    <row r="142" spans="1:3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3422563</v>
      </c>
      <c r="F142" s="22">
        <v>0</v>
      </c>
      <c r="G142" s="22">
        <v>5238756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8661319</v>
      </c>
      <c r="N142" s="22">
        <v>0</v>
      </c>
      <c r="O142" s="22">
        <v>2416948</v>
      </c>
      <c r="P142" s="22">
        <v>834851</v>
      </c>
      <c r="Q142" s="22">
        <v>199670</v>
      </c>
      <c r="R142" s="22">
        <v>480278</v>
      </c>
      <c r="S142" s="22">
        <v>632816</v>
      </c>
      <c r="T142" s="22">
        <v>13225882</v>
      </c>
      <c r="U142" s="22">
        <v>2602150</v>
      </c>
      <c r="V142" s="22">
        <v>0</v>
      </c>
      <c r="W142" s="22">
        <v>1540387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4142537</v>
      </c>
      <c r="AD142" s="22">
        <v>1434339</v>
      </c>
      <c r="AE142" s="22">
        <v>429912</v>
      </c>
      <c r="AF142" s="22">
        <v>0</v>
      </c>
      <c r="AG142" s="22">
        <v>278268</v>
      </c>
      <c r="AH142" s="22">
        <v>290147</v>
      </c>
      <c r="AI142" s="22">
        <v>6575203</v>
      </c>
      <c r="AJ142" s="22">
        <v>6650679</v>
      </c>
      <c r="AK142" s="22">
        <v>131781</v>
      </c>
      <c r="AL142" s="22">
        <v>6518898</v>
      </c>
    </row>
    <row r="143" spans="1:3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4853842</v>
      </c>
      <c r="F143" s="22">
        <v>0</v>
      </c>
      <c r="G143" s="22">
        <v>4058929</v>
      </c>
      <c r="H143" s="22">
        <v>4212187</v>
      </c>
      <c r="I143" s="22">
        <v>2229642</v>
      </c>
      <c r="J143" s="22">
        <v>0</v>
      </c>
      <c r="K143" s="22">
        <v>0</v>
      </c>
      <c r="L143" s="22">
        <v>0</v>
      </c>
      <c r="M143" s="22">
        <v>15354600</v>
      </c>
      <c r="N143" s="22">
        <v>0</v>
      </c>
      <c r="O143" s="22">
        <v>7681296</v>
      </c>
      <c r="P143" s="22">
        <v>1110431</v>
      </c>
      <c r="Q143" s="22">
        <v>1562138</v>
      </c>
      <c r="R143" s="22">
        <v>0</v>
      </c>
      <c r="S143" s="22">
        <v>127051</v>
      </c>
      <c r="T143" s="22">
        <v>25835516</v>
      </c>
      <c r="U143" s="22">
        <v>2832196</v>
      </c>
      <c r="V143" s="22">
        <v>0</v>
      </c>
      <c r="W143" s="22">
        <v>901946</v>
      </c>
      <c r="X143" s="22">
        <v>750385</v>
      </c>
      <c r="Y143" s="22">
        <v>416300</v>
      </c>
      <c r="Z143" s="22">
        <v>0</v>
      </c>
      <c r="AA143" s="22">
        <v>0</v>
      </c>
      <c r="AB143" s="22">
        <v>0</v>
      </c>
      <c r="AC143" s="22">
        <v>4900827</v>
      </c>
      <c r="AD143" s="22">
        <v>3491841</v>
      </c>
      <c r="AE143" s="22">
        <v>418206</v>
      </c>
      <c r="AF143" s="22">
        <v>0</v>
      </c>
      <c r="AG143" s="22">
        <v>0</v>
      </c>
      <c r="AH143" s="22">
        <v>98014</v>
      </c>
      <c r="AI143" s="22">
        <v>8908888</v>
      </c>
      <c r="AJ143" s="22">
        <v>16926628</v>
      </c>
      <c r="AK143" s="22">
        <v>1845454</v>
      </c>
      <c r="AL143" s="22">
        <v>15081174</v>
      </c>
    </row>
    <row r="144" spans="1:3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8209697</v>
      </c>
      <c r="F144" s="22">
        <v>0</v>
      </c>
      <c r="G144" s="22">
        <v>2817140</v>
      </c>
      <c r="H144" s="22">
        <v>3673864</v>
      </c>
      <c r="I144" s="22">
        <v>453709</v>
      </c>
      <c r="J144" s="22">
        <v>0</v>
      </c>
      <c r="K144" s="22">
        <v>0</v>
      </c>
      <c r="L144" s="22">
        <v>573988</v>
      </c>
      <c r="M144" s="22">
        <v>15728398</v>
      </c>
      <c r="N144" s="22">
        <v>8695151</v>
      </c>
      <c r="O144" s="22">
        <v>9583829</v>
      </c>
      <c r="P144" s="22">
        <v>879583</v>
      </c>
      <c r="Q144" s="22">
        <v>402678</v>
      </c>
      <c r="R144" s="22">
        <v>413925</v>
      </c>
      <c r="S144" s="22">
        <v>796310</v>
      </c>
      <c r="T144" s="22">
        <v>36499874</v>
      </c>
      <c r="U144" s="22">
        <v>3954653</v>
      </c>
      <c r="V144" s="22">
        <v>0</v>
      </c>
      <c r="W144" s="22">
        <v>974158</v>
      </c>
      <c r="X144" s="22">
        <v>1284918</v>
      </c>
      <c r="Y144" s="22">
        <v>41934</v>
      </c>
      <c r="Z144" s="22">
        <v>0</v>
      </c>
      <c r="AA144" s="22">
        <v>0</v>
      </c>
      <c r="AB144" s="22">
        <v>221937</v>
      </c>
      <c r="AC144" s="22">
        <v>6477600</v>
      </c>
      <c r="AD144" s="22">
        <v>5695664</v>
      </c>
      <c r="AE144" s="22">
        <v>355833</v>
      </c>
      <c r="AF144" s="22">
        <v>0</v>
      </c>
      <c r="AG144" s="22">
        <v>64516</v>
      </c>
      <c r="AH144" s="22">
        <v>531008</v>
      </c>
      <c r="AI144" s="22">
        <v>13124621</v>
      </c>
      <c r="AJ144" s="22">
        <v>23375253</v>
      </c>
      <c r="AK144" s="22">
        <v>2327140</v>
      </c>
      <c r="AL144" s="22">
        <v>21048113</v>
      </c>
    </row>
    <row r="145" spans="1:3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6308349</v>
      </c>
      <c r="F145" s="22">
        <v>0</v>
      </c>
      <c r="G145" s="22">
        <v>5405038</v>
      </c>
      <c r="H145" s="22">
        <v>2734565</v>
      </c>
      <c r="I145" s="22">
        <v>0</v>
      </c>
      <c r="J145" s="22">
        <v>0</v>
      </c>
      <c r="K145" s="22">
        <v>0</v>
      </c>
      <c r="L145" s="22">
        <v>0</v>
      </c>
      <c r="M145" s="22">
        <v>14447952</v>
      </c>
      <c r="N145" s="22">
        <v>0</v>
      </c>
      <c r="O145" s="22">
        <v>812966</v>
      </c>
      <c r="P145" s="22">
        <v>621049</v>
      </c>
      <c r="Q145" s="22">
        <v>69851</v>
      </c>
      <c r="R145" s="22">
        <v>16357</v>
      </c>
      <c r="S145" s="22">
        <v>476386</v>
      </c>
      <c r="T145" s="22">
        <v>16444561</v>
      </c>
      <c r="U145" s="22">
        <v>4632455</v>
      </c>
      <c r="V145" s="22">
        <v>0</v>
      </c>
      <c r="W145" s="22">
        <v>2346275</v>
      </c>
      <c r="X145" s="22">
        <v>1308450</v>
      </c>
      <c r="Y145" s="22">
        <v>0</v>
      </c>
      <c r="Z145" s="22">
        <v>0</v>
      </c>
      <c r="AA145" s="22">
        <v>0</v>
      </c>
      <c r="AB145" s="22">
        <v>0</v>
      </c>
      <c r="AC145" s="22">
        <v>8287180</v>
      </c>
      <c r="AD145" s="22">
        <v>307131</v>
      </c>
      <c r="AE145" s="22">
        <v>218033</v>
      </c>
      <c r="AF145" s="22">
        <v>0</v>
      </c>
      <c r="AG145" s="22">
        <v>195</v>
      </c>
      <c r="AH145" s="22">
        <v>70840</v>
      </c>
      <c r="AI145" s="22">
        <v>8883379</v>
      </c>
      <c r="AJ145" s="22">
        <v>7561182</v>
      </c>
      <c r="AK145" s="22">
        <v>1503723</v>
      </c>
      <c r="AL145" s="22">
        <v>6057459</v>
      </c>
    </row>
    <row r="146" spans="1:3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1877962</v>
      </c>
      <c r="F146" s="22">
        <v>0</v>
      </c>
      <c r="G146" s="22">
        <v>2716826</v>
      </c>
      <c r="H146" s="22">
        <v>992752</v>
      </c>
      <c r="I146" s="22">
        <v>0</v>
      </c>
      <c r="J146" s="22">
        <v>0</v>
      </c>
      <c r="K146" s="22">
        <v>0</v>
      </c>
      <c r="L146" s="22">
        <v>0</v>
      </c>
      <c r="M146" s="22">
        <v>5587540</v>
      </c>
      <c r="N146" s="22">
        <v>162369</v>
      </c>
      <c r="O146" s="22">
        <v>1447440</v>
      </c>
      <c r="P146" s="22">
        <v>623390</v>
      </c>
      <c r="Q146" s="22">
        <v>42077</v>
      </c>
      <c r="R146" s="22">
        <v>224694</v>
      </c>
      <c r="S146" s="22">
        <v>386380</v>
      </c>
      <c r="T146" s="22">
        <v>8473890</v>
      </c>
      <c r="U146" s="22">
        <v>1401710</v>
      </c>
      <c r="V146" s="22">
        <v>0</v>
      </c>
      <c r="W146" s="22">
        <v>935904</v>
      </c>
      <c r="X146" s="22">
        <v>438708</v>
      </c>
      <c r="Y146" s="22">
        <v>0</v>
      </c>
      <c r="Z146" s="22">
        <v>0</v>
      </c>
      <c r="AA146" s="22">
        <v>0</v>
      </c>
      <c r="AB146" s="22">
        <v>0</v>
      </c>
      <c r="AC146" s="22">
        <v>2776322</v>
      </c>
      <c r="AD146" s="22">
        <v>844198</v>
      </c>
      <c r="AE146" s="22">
        <v>212936</v>
      </c>
      <c r="AF146" s="22">
        <v>0</v>
      </c>
      <c r="AG146" s="22">
        <v>138655</v>
      </c>
      <c r="AH146" s="22">
        <v>95535</v>
      </c>
      <c r="AI146" s="22">
        <v>4067646</v>
      </c>
      <c r="AJ146" s="22">
        <v>4406244</v>
      </c>
      <c r="AK146" s="22">
        <v>722634</v>
      </c>
      <c r="AL146" s="22">
        <v>3683610</v>
      </c>
    </row>
    <row r="147" spans="1:3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4028954</v>
      </c>
      <c r="F147" s="22">
        <v>0</v>
      </c>
      <c r="G147" s="22">
        <v>3325190</v>
      </c>
      <c r="H147" s="22">
        <v>1446728</v>
      </c>
      <c r="I147" s="22">
        <v>39206</v>
      </c>
      <c r="J147" s="22">
        <v>0</v>
      </c>
      <c r="K147" s="22">
        <v>0</v>
      </c>
      <c r="L147" s="22">
        <v>0</v>
      </c>
      <c r="M147" s="22">
        <v>8840078</v>
      </c>
      <c r="N147" s="22">
        <v>0</v>
      </c>
      <c r="O147" s="22">
        <v>2371768</v>
      </c>
      <c r="P147" s="22">
        <v>925960</v>
      </c>
      <c r="Q147" s="22">
        <v>369515</v>
      </c>
      <c r="R147" s="22">
        <v>745140</v>
      </c>
      <c r="S147" s="22">
        <v>1072937</v>
      </c>
      <c r="T147" s="22">
        <v>14325398</v>
      </c>
      <c r="U147" s="22">
        <v>3574727</v>
      </c>
      <c r="V147" s="22">
        <v>0</v>
      </c>
      <c r="W147" s="22">
        <v>1654384</v>
      </c>
      <c r="X147" s="22">
        <v>939011</v>
      </c>
      <c r="Y147" s="22">
        <v>34305</v>
      </c>
      <c r="Z147" s="22">
        <v>0</v>
      </c>
      <c r="AA147" s="22">
        <v>0</v>
      </c>
      <c r="AB147" s="22">
        <v>0</v>
      </c>
      <c r="AC147" s="22">
        <v>6202427</v>
      </c>
      <c r="AD147" s="22">
        <v>988010</v>
      </c>
      <c r="AE147" s="22">
        <v>816644</v>
      </c>
      <c r="AF147" s="22">
        <v>0</v>
      </c>
      <c r="AG147" s="22">
        <v>433857</v>
      </c>
      <c r="AH147" s="22">
        <v>404293</v>
      </c>
      <c r="AI147" s="22">
        <v>8845231</v>
      </c>
      <c r="AJ147" s="22">
        <v>5480167</v>
      </c>
      <c r="AK147" s="22">
        <v>379761</v>
      </c>
      <c r="AL147" s="22">
        <v>5100406</v>
      </c>
    </row>
    <row r="148" spans="1:3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6003378</v>
      </c>
      <c r="F148" s="22">
        <v>0</v>
      </c>
      <c r="G148" s="22">
        <v>2988338</v>
      </c>
      <c r="H148" s="22">
        <v>3682789</v>
      </c>
      <c r="I148" s="22">
        <v>772235</v>
      </c>
      <c r="J148" s="22">
        <v>0</v>
      </c>
      <c r="K148" s="22">
        <v>0</v>
      </c>
      <c r="L148" s="22">
        <v>0</v>
      </c>
      <c r="M148" s="22">
        <v>13446740</v>
      </c>
      <c r="N148" s="22">
        <v>0</v>
      </c>
      <c r="O148" s="22">
        <v>2648483</v>
      </c>
      <c r="P148" s="22">
        <v>1280138</v>
      </c>
      <c r="Q148" s="22">
        <v>955818</v>
      </c>
      <c r="R148" s="22">
        <v>783962</v>
      </c>
      <c r="S148" s="22">
        <v>1174972</v>
      </c>
      <c r="T148" s="22">
        <v>20290113</v>
      </c>
      <c r="U148" s="22">
        <v>2973261</v>
      </c>
      <c r="V148" s="22">
        <v>0</v>
      </c>
      <c r="W148" s="22">
        <v>917062</v>
      </c>
      <c r="X148" s="22">
        <v>789092</v>
      </c>
      <c r="Y148" s="22">
        <v>136994</v>
      </c>
      <c r="Z148" s="22">
        <v>0</v>
      </c>
      <c r="AA148" s="22">
        <v>0</v>
      </c>
      <c r="AB148" s="22">
        <v>0</v>
      </c>
      <c r="AC148" s="22">
        <v>4816409</v>
      </c>
      <c r="AD148" s="22">
        <v>1299044</v>
      </c>
      <c r="AE148" s="22">
        <v>447633</v>
      </c>
      <c r="AF148" s="22">
        <v>0</v>
      </c>
      <c r="AG148" s="22">
        <v>598255</v>
      </c>
      <c r="AH148" s="22">
        <v>991652</v>
      </c>
      <c r="AI148" s="22">
        <v>8152993</v>
      </c>
      <c r="AJ148" s="22">
        <v>12137120</v>
      </c>
      <c r="AK148" s="22">
        <v>440000</v>
      </c>
      <c r="AL148" s="22">
        <v>11697120</v>
      </c>
    </row>
    <row r="149" spans="1:3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54374332</v>
      </c>
      <c r="F149" s="22">
        <v>0</v>
      </c>
      <c r="G149" s="22">
        <v>23905718</v>
      </c>
      <c r="H149" s="22">
        <v>20027548</v>
      </c>
      <c r="I149" s="22">
        <v>31590936</v>
      </c>
      <c r="J149" s="22">
        <v>0</v>
      </c>
      <c r="K149" s="22">
        <v>0</v>
      </c>
      <c r="L149" s="22">
        <v>0</v>
      </c>
      <c r="M149" s="22">
        <v>129898534</v>
      </c>
      <c r="N149" s="22">
        <v>0</v>
      </c>
      <c r="O149" s="22">
        <v>7146594</v>
      </c>
      <c r="P149" s="22">
        <v>3339005</v>
      </c>
      <c r="Q149" s="22">
        <v>8251516</v>
      </c>
      <c r="R149" s="22">
        <v>2610038</v>
      </c>
      <c r="S149" s="22">
        <v>404245</v>
      </c>
      <c r="T149" s="22">
        <v>151649932</v>
      </c>
      <c r="U149" s="22">
        <v>19077973</v>
      </c>
      <c r="V149" s="22">
        <v>0</v>
      </c>
      <c r="W149" s="22">
        <v>6031475</v>
      </c>
      <c r="X149" s="22">
        <v>6290014</v>
      </c>
      <c r="Y149" s="22">
        <v>11559376</v>
      </c>
      <c r="Z149" s="22">
        <v>0</v>
      </c>
      <c r="AA149" s="22">
        <v>0</v>
      </c>
      <c r="AB149" s="22">
        <v>0</v>
      </c>
      <c r="AC149" s="22">
        <v>42958838</v>
      </c>
      <c r="AD149" s="22">
        <v>3525027</v>
      </c>
      <c r="AE149" s="22">
        <v>1537414</v>
      </c>
      <c r="AF149" s="22">
        <v>0</v>
      </c>
      <c r="AG149" s="22">
        <v>1003773</v>
      </c>
      <c r="AH149" s="22">
        <v>164166</v>
      </c>
      <c r="AI149" s="22">
        <v>49189218</v>
      </c>
      <c r="AJ149" s="22">
        <v>102460714</v>
      </c>
      <c r="AK149" s="22">
        <v>996671</v>
      </c>
      <c r="AL149" s="22">
        <v>101464043</v>
      </c>
    </row>
    <row r="150" spans="1:3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3156009</v>
      </c>
      <c r="F150" s="22">
        <v>0</v>
      </c>
      <c r="G150" s="22">
        <v>2470137</v>
      </c>
      <c r="H150" s="22">
        <v>1841004</v>
      </c>
      <c r="I150" s="22">
        <v>230370</v>
      </c>
      <c r="J150" s="22">
        <v>0</v>
      </c>
      <c r="K150" s="22">
        <v>0</v>
      </c>
      <c r="L150" s="22">
        <v>0</v>
      </c>
      <c r="M150" s="22">
        <v>7697520</v>
      </c>
      <c r="N150" s="22">
        <v>4921102</v>
      </c>
      <c r="O150" s="22">
        <v>1197547</v>
      </c>
      <c r="P150" s="22">
        <v>196838</v>
      </c>
      <c r="Q150" s="22">
        <v>52577</v>
      </c>
      <c r="R150" s="22">
        <v>322500</v>
      </c>
      <c r="S150" s="22">
        <v>232364</v>
      </c>
      <c r="T150" s="22">
        <v>14620448</v>
      </c>
      <c r="U150" s="22">
        <v>777142</v>
      </c>
      <c r="V150" s="22">
        <v>0</v>
      </c>
      <c r="W150" s="22">
        <v>600537</v>
      </c>
      <c r="X150" s="22">
        <v>394137</v>
      </c>
      <c r="Y150" s="22">
        <v>20125</v>
      </c>
      <c r="Z150" s="22">
        <v>0</v>
      </c>
      <c r="AA150" s="22">
        <v>0</v>
      </c>
      <c r="AB150" s="22">
        <v>0</v>
      </c>
      <c r="AC150" s="22">
        <v>1791941</v>
      </c>
      <c r="AD150" s="22">
        <v>411816</v>
      </c>
      <c r="AE150" s="22">
        <v>98084</v>
      </c>
      <c r="AF150" s="22">
        <v>0</v>
      </c>
      <c r="AG150" s="22">
        <v>26391</v>
      </c>
      <c r="AH150" s="22">
        <v>65222</v>
      </c>
      <c r="AI150" s="22">
        <v>2393454</v>
      </c>
      <c r="AJ150" s="22">
        <v>12226994</v>
      </c>
      <c r="AK150" s="22">
        <v>1626355</v>
      </c>
      <c r="AL150" s="22">
        <v>10600639</v>
      </c>
    </row>
    <row r="151" spans="1:3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6806631</v>
      </c>
      <c r="F151" s="22">
        <v>0</v>
      </c>
      <c r="G151" s="22">
        <v>11147003</v>
      </c>
      <c r="H151" s="22">
        <v>7769391</v>
      </c>
      <c r="I151" s="22">
        <v>0</v>
      </c>
      <c r="J151" s="22">
        <v>0</v>
      </c>
      <c r="K151" s="22">
        <v>0</v>
      </c>
      <c r="L151" s="22">
        <v>0</v>
      </c>
      <c r="M151" s="22">
        <v>25723025</v>
      </c>
      <c r="N151" s="22">
        <v>0</v>
      </c>
      <c r="O151" s="22">
        <v>3863160</v>
      </c>
      <c r="P151" s="22">
        <v>1838100</v>
      </c>
      <c r="Q151" s="22">
        <v>583872</v>
      </c>
      <c r="R151" s="22">
        <v>17682</v>
      </c>
      <c r="S151" s="22">
        <v>1007327</v>
      </c>
      <c r="T151" s="22">
        <v>33033166</v>
      </c>
      <c r="U151" s="22">
        <v>4432599</v>
      </c>
      <c r="V151" s="22">
        <v>0</v>
      </c>
      <c r="W151" s="22">
        <v>2339472</v>
      </c>
      <c r="X151" s="22">
        <v>2403854</v>
      </c>
      <c r="Y151" s="22">
        <v>0</v>
      </c>
      <c r="Z151" s="22">
        <v>0</v>
      </c>
      <c r="AA151" s="22">
        <v>0</v>
      </c>
      <c r="AB151" s="22">
        <v>0</v>
      </c>
      <c r="AC151" s="22">
        <v>9175925</v>
      </c>
      <c r="AD151" s="22">
        <v>1950198</v>
      </c>
      <c r="AE151" s="22">
        <v>1161244</v>
      </c>
      <c r="AF151" s="22">
        <v>0</v>
      </c>
      <c r="AG151" s="22">
        <v>15564</v>
      </c>
      <c r="AH151" s="22">
        <v>885011</v>
      </c>
      <c r="AI151" s="22">
        <v>13187942</v>
      </c>
      <c r="AJ151" s="22">
        <v>19845224</v>
      </c>
      <c r="AK151" s="22">
        <v>3252854</v>
      </c>
      <c r="AL151" s="22">
        <v>16592370</v>
      </c>
    </row>
    <row r="152" spans="1:3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74246186</v>
      </c>
      <c r="F152" s="22">
        <v>0</v>
      </c>
      <c r="G152" s="22">
        <v>21299743</v>
      </c>
      <c r="H152" s="22">
        <v>27438375</v>
      </c>
      <c r="I152" s="22">
        <v>34054924</v>
      </c>
      <c r="J152" s="22">
        <v>0</v>
      </c>
      <c r="K152" s="22">
        <v>0</v>
      </c>
      <c r="L152" s="22">
        <v>0</v>
      </c>
      <c r="M152" s="22">
        <v>157039228</v>
      </c>
      <c r="N152" s="22">
        <v>18755936</v>
      </c>
      <c r="O152" s="22">
        <v>53646182</v>
      </c>
      <c r="P152" s="22">
        <v>15812978</v>
      </c>
      <c r="Q152" s="22">
        <v>25046858</v>
      </c>
      <c r="R152" s="22">
        <v>16383367</v>
      </c>
      <c r="S152" s="22">
        <v>3466237</v>
      </c>
      <c r="T152" s="22">
        <v>290150786</v>
      </c>
      <c r="U152" s="22">
        <v>17345270</v>
      </c>
      <c r="V152" s="22">
        <v>0</v>
      </c>
      <c r="W152" s="22">
        <v>3910315</v>
      </c>
      <c r="X152" s="22">
        <v>3458192</v>
      </c>
      <c r="Y152" s="22">
        <v>5029977</v>
      </c>
      <c r="Z152" s="22">
        <v>0</v>
      </c>
      <c r="AA152" s="22">
        <v>0</v>
      </c>
      <c r="AB152" s="22">
        <v>0</v>
      </c>
      <c r="AC152" s="22">
        <v>29743754</v>
      </c>
      <c r="AD152" s="22">
        <v>7093899</v>
      </c>
      <c r="AE152" s="22">
        <v>5121238</v>
      </c>
      <c r="AF152" s="22">
        <v>0</v>
      </c>
      <c r="AG152" s="22">
        <v>3726537</v>
      </c>
      <c r="AH152" s="22">
        <v>1661092</v>
      </c>
      <c r="AI152" s="22">
        <v>47346520</v>
      </c>
      <c r="AJ152" s="22">
        <v>242804266</v>
      </c>
      <c r="AK152" s="22">
        <v>27776853</v>
      </c>
      <c r="AL152" s="22">
        <v>215027413</v>
      </c>
    </row>
    <row r="153" spans="1:3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24317520</v>
      </c>
      <c r="F153" s="22">
        <v>0</v>
      </c>
      <c r="G153" s="22">
        <v>17018545</v>
      </c>
      <c r="H153" s="22">
        <v>19476675</v>
      </c>
      <c r="I153" s="22">
        <v>5777644</v>
      </c>
      <c r="J153" s="22">
        <v>0</v>
      </c>
      <c r="K153" s="22">
        <v>0</v>
      </c>
      <c r="L153" s="22">
        <v>0</v>
      </c>
      <c r="M153" s="22">
        <v>66590384</v>
      </c>
      <c r="N153" s="22">
        <v>607616</v>
      </c>
      <c r="O153" s="22">
        <v>14438864</v>
      </c>
      <c r="P153" s="22">
        <v>2028241</v>
      </c>
      <c r="Q153" s="22">
        <v>2993792</v>
      </c>
      <c r="R153" s="22">
        <v>496632</v>
      </c>
      <c r="S153" s="22">
        <v>2112980</v>
      </c>
      <c r="T153" s="22">
        <v>89268509</v>
      </c>
      <c r="U153" s="22">
        <v>15616122</v>
      </c>
      <c r="V153" s="22">
        <v>0</v>
      </c>
      <c r="W153" s="22">
        <v>6122885</v>
      </c>
      <c r="X153" s="22">
        <v>8735428</v>
      </c>
      <c r="Y153" s="22">
        <v>1938273</v>
      </c>
      <c r="Z153" s="22">
        <v>0</v>
      </c>
      <c r="AA153" s="22">
        <v>0</v>
      </c>
      <c r="AB153" s="22">
        <v>0</v>
      </c>
      <c r="AC153" s="22">
        <v>32412708</v>
      </c>
      <c r="AD153" s="22">
        <v>5859096</v>
      </c>
      <c r="AE153" s="22">
        <v>558029</v>
      </c>
      <c r="AF153" s="22">
        <v>0</v>
      </c>
      <c r="AG153" s="22">
        <v>134793</v>
      </c>
      <c r="AH153" s="22">
        <v>905130</v>
      </c>
      <c r="AI153" s="22">
        <v>39869756</v>
      </c>
      <c r="AJ153" s="22">
        <v>49398753</v>
      </c>
      <c r="AK153" s="22">
        <v>5240675</v>
      </c>
      <c r="AL153" s="22">
        <v>44158078</v>
      </c>
    </row>
    <row r="154" spans="1:3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1820788</v>
      </c>
      <c r="F154" s="22">
        <v>0</v>
      </c>
      <c r="G154" s="22">
        <v>6578100</v>
      </c>
      <c r="H154" s="22">
        <v>1497124</v>
      </c>
      <c r="I154" s="22">
        <v>110118</v>
      </c>
      <c r="J154" s="22">
        <v>0</v>
      </c>
      <c r="K154" s="22">
        <v>0</v>
      </c>
      <c r="L154" s="22">
        <v>0</v>
      </c>
      <c r="M154" s="22">
        <v>10006130</v>
      </c>
      <c r="N154" s="22">
        <v>0</v>
      </c>
      <c r="O154" s="22">
        <v>1191235</v>
      </c>
      <c r="P154" s="22">
        <v>301298</v>
      </c>
      <c r="Q154" s="22">
        <v>180756</v>
      </c>
      <c r="R154" s="22">
        <v>0</v>
      </c>
      <c r="S154" s="22">
        <v>131674</v>
      </c>
      <c r="T154" s="22">
        <v>11811093</v>
      </c>
      <c r="U154" s="22">
        <v>1707619</v>
      </c>
      <c r="V154" s="22">
        <v>0</v>
      </c>
      <c r="W154" s="22">
        <v>1581534</v>
      </c>
      <c r="X154" s="22">
        <v>358929</v>
      </c>
      <c r="Y154" s="22">
        <v>45515</v>
      </c>
      <c r="Z154" s="22">
        <v>0</v>
      </c>
      <c r="AA154" s="22">
        <v>0</v>
      </c>
      <c r="AB154" s="22">
        <v>0</v>
      </c>
      <c r="AC154" s="22">
        <v>3693597</v>
      </c>
      <c r="AD154" s="22">
        <v>703528</v>
      </c>
      <c r="AE154" s="22">
        <v>108488</v>
      </c>
      <c r="AF154" s="22">
        <v>0</v>
      </c>
      <c r="AG154" s="22">
        <v>0</v>
      </c>
      <c r="AH154" s="22">
        <v>45950</v>
      </c>
      <c r="AI154" s="22">
        <v>4551563</v>
      </c>
      <c r="AJ154" s="22">
        <v>7259530</v>
      </c>
      <c r="AK154" s="22">
        <v>2206912</v>
      </c>
      <c r="AL154" s="22">
        <v>5052618</v>
      </c>
    </row>
    <row r="155" spans="1:3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6130164</v>
      </c>
      <c r="F155" s="22">
        <v>0</v>
      </c>
      <c r="G155" s="22">
        <v>11411563</v>
      </c>
      <c r="H155" s="22">
        <v>1649178</v>
      </c>
      <c r="I155" s="22">
        <v>0</v>
      </c>
      <c r="J155" s="22">
        <v>0</v>
      </c>
      <c r="K155" s="22">
        <v>0</v>
      </c>
      <c r="L155" s="22">
        <v>0</v>
      </c>
      <c r="M155" s="22">
        <v>19190905</v>
      </c>
      <c r="N155" s="22">
        <v>0</v>
      </c>
      <c r="O155" s="22">
        <v>9790089</v>
      </c>
      <c r="P155" s="22">
        <v>472857</v>
      </c>
      <c r="Q155" s="22">
        <v>671779</v>
      </c>
      <c r="R155" s="22">
        <v>789981</v>
      </c>
      <c r="S155" s="22">
        <v>327679</v>
      </c>
      <c r="T155" s="22">
        <v>31243290</v>
      </c>
      <c r="U155" s="22">
        <v>5373871</v>
      </c>
      <c r="V155" s="22">
        <v>0</v>
      </c>
      <c r="W155" s="22">
        <v>1207726</v>
      </c>
      <c r="X155" s="22">
        <v>633101</v>
      </c>
      <c r="Y155" s="22">
        <v>0</v>
      </c>
      <c r="Z155" s="22">
        <v>0</v>
      </c>
      <c r="AA155" s="22">
        <v>0</v>
      </c>
      <c r="AB155" s="22">
        <v>0</v>
      </c>
      <c r="AC155" s="22">
        <v>7214698</v>
      </c>
      <c r="AD155" s="22">
        <v>1868098</v>
      </c>
      <c r="AE155" s="22">
        <v>286841</v>
      </c>
      <c r="AF155" s="22">
        <v>0</v>
      </c>
      <c r="AG155" s="22">
        <v>483401</v>
      </c>
      <c r="AH155" s="22">
        <v>232479</v>
      </c>
      <c r="AI155" s="22">
        <v>10085517</v>
      </c>
      <c r="AJ155" s="22">
        <v>21157773</v>
      </c>
      <c r="AK155" s="22">
        <v>418171</v>
      </c>
      <c r="AL155" s="22">
        <v>20739602</v>
      </c>
    </row>
    <row r="156" spans="1:3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29795275</v>
      </c>
      <c r="F156" s="22">
        <v>0</v>
      </c>
      <c r="G156" s="22">
        <v>23391621</v>
      </c>
      <c r="H156" s="22">
        <v>2195436</v>
      </c>
      <c r="I156" s="22">
        <v>189905</v>
      </c>
      <c r="J156" s="22">
        <v>0</v>
      </c>
      <c r="K156" s="22">
        <v>1080526</v>
      </c>
      <c r="L156" s="22">
        <v>0</v>
      </c>
      <c r="M156" s="22">
        <v>56652763</v>
      </c>
      <c r="N156" s="22">
        <v>0</v>
      </c>
      <c r="O156" s="22">
        <v>23310886</v>
      </c>
      <c r="P156" s="22">
        <v>7671364</v>
      </c>
      <c r="Q156" s="22">
        <v>3791450</v>
      </c>
      <c r="R156" s="22">
        <v>0</v>
      </c>
      <c r="S156" s="22">
        <v>2346610</v>
      </c>
      <c r="T156" s="22">
        <v>93773073</v>
      </c>
      <c r="U156" s="22">
        <v>11585711</v>
      </c>
      <c r="V156" s="22">
        <v>0</v>
      </c>
      <c r="W156" s="22">
        <v>12017113</v>
      </c>
      <c r="X156" s="22">
        <v>659861</v>
      </c>
      <c r="Y156" s="22">
        <v>65115</v>
      </c>
      <c r="Z156" s="22">
        <v>0</v>
      </c>
      <c r="AA156" s="22">
        <v>402990</v>
      </c>
      <c r="AB156" s="22">
        <v>0</v>
      </c>
      <c r="AC156" s="22">
        <v>24730790</v>
      </c>
      <c r="AD156" s="22">
        <v>11108408</v>
      </c>
      <c r="AE156" s="22">
        <v>5762425</v>
      </c>
      <c r="AF156" s="22">
        <v>0</v>
      </c>
      <c r="AG156" s="22">
        <v>0</v>
      </c>
      <c r="AH156" s="22">
        <v>998971</v>
      </c>
      <c r="AI156" s="22">
        <v>42600594</v>
      </c>
      <c r="AJ156" s="22">
        <v>51172479</v>
      </c>
      <c r="AK156" s="22">
        <v>2554015</v>
      </c>
      <c r="AL156" s="22">
        <v>48618464</v>
      </c>
    </row>
    <row r="157" spans="1:3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4438089</v>
      </c>
      <c r="F157" s="22">
        <v>0</v>
      </c>
      <c r="G157" s="22">
        <v>2851952</v>
      </c>
      <c r="H157" s="22">
        <v>2105220</v>
      </c>
      <c r="I157" s="22">
        <v>1853148</v>
      </c>
      <c r="J157" s="22">
        <v>0</v>
      </c>
      <c r="K157" s="22">
        <v>0</v>
      </c>
      <c r="L157" s="22">
        <v>0</v>
      </c>
      <c r="M157" s="22">
        <v>11248409</v>
      </c>
      <c r="N157" s="22">
        <v>0</v>
      </c>
      <c r="O157" s="22">
        <v>10285954</v>
      </c>
      <c r="P157" s="22">
        <v>921300</v>
      </c>
      <c r="Q157" s="22">
        <v>1442930</v>
      </c>
      <c r="R157" s="22">
        <v>758052</v>
      </c>
      <c r="S157" s="22">
        <v>394762</v>
      </c>
      <c r="T157" s="22">
        <v>25051407</v>
      </c>
      <c r="U157" s="22">
        <v>2531281</v>
      </c>
      <c r="V157" s="22">
        <v>0</v>
      </c>
      <c r="W157" s="22">
        <v>816665</v>
      </c>
      <c r="X157" s="22">
        <v>358267</v>
      </c>
      <c r="Y157" s="22">
        <v>112551</v>
      </c>
      <c r="Z157" s="22">
        <v>0</v>
      </c>
      <c r="AA157" s="22">
        <v>0</v>
      </c>
      <c r="AB157" s="22">
        <v>0</v>
      </c>
      <c r="AC157" s="22">
        <v>3818764</v>
      </c>
      <c r="AD157" s="22">
        <v>289233</v>
      </c>
      <c r="AE157" s="22">
        <v>213597</v>
      </c>
      <c r="AF157" s="22">
        <v>0</v>
      </c>
      <c r="AG157" s="22">
        <v>47907</v>
      </c>
      <c r="AH157" s="22">
        <v>150667</v>
      </c>
      <c r="AI157" s="22">
        <v>4520168</v>
      </c>
      <c r="AJ157" s="22">
        <v>20531239</v>
      </c>
      <c r="AK157" s="22">
        <v>0</v>
      </c>
      <c r="AL157" s="22">
        <v>20531239</v>
      </c>
    </row>
    <row r="158" spans="1:3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7521404</v>
      </c>
      <c r="F158" s="22">
        <v>0</v>
      </c>
      <c r="G158" s="22">
        <v>2516447</v>
      </c>
      <c r="H158" s="22">
        <v>2472315</v>
      </c>
      <c r="I158" s="22">
        <v>772920</v>
      </c>
      <c r="J158" s="22">
        <v>0</v>
      </c>
      <c r="K158" s="22">
        <v>0</v>
      </c>
      <c r="L158" s="22">
        <v>0</v>
      </c>
      <c r="M158" s="22">
        <v>13283086</v>
      </c>
      <c r="N158" s="22">
        <v>176089</v>
      </c>
      <c r="O158" s="22">
        <v>10581159</v>
      </c>
      <c r="P158" s="22">
        <v>391608</v>
      </c>
      <c r="Q158" s="22">
        <v>281922</v>
      </c>
      <c r="R158" s="22">
        <v>457940</v>
      </c>
      <c r="S158" s="22">
        <v>569801</v>
      </c>
      <c r="T158" s="22">
        <v>25741605</v>
      </c>
      <c r="U158" s="22">
        <v>4646777</v>
      </c>
      <c r="V158" s="22">
        <v>0</v>
      </c>
      <c r="W158" s="22">
        <v>767977</v>
      </c>
      <c r="X158" s="22">
        <v>727311</v>
      </c>
      <c r="Y158" s="22">
        <v>320053</v>
      </c>
      <c r="Z158" s="22">
        <v>0</v>
      </c>
      <c r="AA158" s="22">
        <v>0</v>
      </c>
      <c r="AB158" s="22">
        <v>0</v>
      </c>
      <c r="AC158" s="22">
        <v>6462118</v>
      </c>
      <c r="AD158" s="22">
        <v>3080283</v>
      </c>
      <c r="AE158" s="22">
        <v>91391</v>
      </c>
      <c r="AF158" s="22">
        <v>0</v>
      </c>
      <c r="AG158" s="22">
        <v>56670</v>
      </c>
      <c r="AH158" s="22">
        <v>293882</v>
      </c>
      <c r="AI158" s="22">
        <v>9984344</v>
      </c>
      <c r="AJ158" s="22">
        <v>15757261</v>
      </c>
      <c r="AK158" s="22">
        <v>1967938</v>
      </c>
      <c r="AL158" s="22">
        <v>13789323</v>
      </c>
    </row>
    <row r="159" spans="1:3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7152572</v>
      </c>
      <c r="F159" s="22">
        <v>0</v>
      </c>
      <c r="G159" s="22">
        <v>13059996</v>
      </c>
      <c r="H159" s="22">
        <v>6256970</v>
      </c>
      <c r="I159" s="22">
        <v>1444395</v>
      </c>
      <c r="J159" s="22">
        <v>0</v>
      </c>
      <c r="K159" s="22">
        <v>0</v>
      </c>
      <c r="L159" s="22">
        <v>0</v>
      </c>
      <c r="M159" s="22">
        <v>27913933</v>
      </c>
      <c r="N159" s="22">
        <v>0</v>
      </c>
      <c r="O159" s="22">
        <v>11508126</v>
      </c>
      <c r="P159" s="22">
        <v>1270613</v>
      </c>
      <c r="Q159" s="22">
        <v>3600440</v>
      </c>
      <c r="R159" s="22">
        <v>2576210</v>
      </c>
      <c r="S159" s="22">
        <v>805361</v>
      </c>
      <c r="T159" s="22">
        <v>47674683</v>
      </c>
      <c r="U159" s="22">
        <v>4510920</v>
      </c>
      <c r="V159" s="22">
        <v>0</v>
      </c>
      <c r="W159" s="22">
        <v>4681322</v>
      </c>
      <c r="X159" s="22">
        <v>2194729</v>
      </c>
      <c r="Y159" s="22">
        <v>422818</v>
      </c>
      <c r="Z159" s="22">
        <v>0</v>
      </c>
      <c r="AA159" s="22">
        <v>0</v>
      </c>
      <c r="AB159" s="22">
        <v>0</v>
      </c>
      <c r="AC159" s="22">
        <v>11809789</v>
      </c>
      <c r="AD159" s="22">
        <v>6315504</v>
      </c>
      <c r="AE159" s="22">
        <v>759191</v>
      </c>
      <c r="AF159" s="22">
        <v>0</v>
      </c>
      <c r="AG159" s="22">
        <v>819195</v>
      </c>
      <c r="AH159" s="22">
        <v>362497</v>
      </c>
      <c r="AI159" s="22">
        <v>20066176</v>
      </c>
      <c r="AJ159" s="22">
        <v>27608507</v>
      </c>
      <c r="AK159" s="22">
        <v>4103060</v>
      </c>
      <c r="AL159" s="22">
        <v>23505447</v>
      </c>
    </row>
    <row r="160" spans="1:3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28247928</v>
      </c>
      <c r="F160" s="22">
        <v>0</v>
      </c>
      <c r="G160" s="22">
        <v>12825802</v>
      </c>
      <c r="H160" s="22">
        <v>6943446</v>
      </c>
      <c r="I160" s="22">
        <v>1156726</v>
      </c>
      <c r="J160" s="22">
        <v>0</v>
      </c>
      <c r="K160" s="22">
        <v>2984539</v>
      </c>
      <c r="L160" s="22">
        <v>0</v>
      </c>
      <c r="M160" s="22">
        <v>52158441</v>
      </c>
      <c r="N160" s="22">
        <v>4316356</v>
      </c>
      <c r="O160" s="22">
        <v>10538404</v>
      </c>
      <c r="P160" s="22">
        <v>3890002</v>
      </c>
      <c r="Q160" s="22">
        <v>5573727</v>
      </c>
      <c r="R160" s="22">
        <v>0</v>
      </c>
      <c r="S160" s="22">
        <v>1816620</v>
      </c>
      <c r="T160" s="22">
        <v>78293550</v>
      </c>
      <c r="U160" s="22">
        <v>21581722</v>
      </c>
      <c r="V160" s="22">
        <v>0</v>
      </c>
      <c r="W160" s="22">
        <v>4292171</v>
      </c>
      <c r="X160" s="22">
        <v>2546702</v>
      </c>
      <c r="Y160" s="22">
        <v>439762</v>
      </c>
      <c r="Z160" s="22">
        <v>0</v>
      </c>
      <c r="AA160" s="22">
        <v>1846413</v>
      </c>
      <c r="AB160" s="22">
        <v>0</v>
      </c>
      <c r="AC160" s="22">
        <v>30706770</v>
      </c>
      <c r="AD160" s="22">
        <v>6444366</v>
      </c>
      <c r="AE160" s="22">
        <v>2108128</v>
      </c>
      <c r="AF160" s="22">
        <v>0</v>
      </c>
      <c r="AG160" s="22">
        <v>0</v>
      </c>
      <c r="AH160" s="22">
        <v>839653</v>
      </c>
      <c r="AI160" s="22">
        <v>40098917</v>
      </c>
      <c r="AJ160" s="22">
        <v>38194633</v>
      </c>
      <c r="AK160" s="22">
        <v>4858952</v>
      </c>
      <c r="AL160" s="22">
        <v>33335681</v>
      </c>
    </row>
    <row r="161" spans="1:3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10874529</v>
      </c>
      <c r="F161" s="22">
        <v>0</v>
      </c>
      <c r="G161" s="22">
        <v>7114351</v>
      </c>
      <c r="H161" s="22">
        <v>4195681</v>
      </c>
      <c r="I161" s="22">
        <v>2203560</v>
      </c>
      <c r="J161" s="22">
        <v>0</v>
      </c>
      <c r="K161" s="22">
        <v>0</v>
      </c>
      <c r="L161" s="22">
        <v>0</v>
      </c>
      <c r="M161" s="22">
        <v>24388121</v>
      </c>
      <c r="N161" s="22">
        <v>10539445</v>
      </c>
      <c r="O161" s="22">
        <v>3344062</v>
      </c>
      <c r="P161" s="22">
        <v>1622098</v>
      </c>
      <c r="Q161" s="22">
        <v>435213</v>
      </c>
      <c r="R161" s="22">
        <v>997617</v>
      </c>
      <c r="S161" s="22">
        <v>990618</v>
      </c>
      <c r="T161" s="22">
        <v>42317174</v>
      </c>
      <c r="U161" s="22">
        <v>6197793</v>
      </c>
      <c r="V161" s="22">
        <v>0</v>
      </c>
      <c r="W161" s="22">
        <v>2011677</v>
      </c>
      <c r="X161" s="22">
        <v>1069854</v>
      </c>
      <c r="Y161" s="22">
        <v>779698</v>
      </c>
      <c r="Z161" s="22">
        <v>0</v>
      </c>
      <c r="AA161" s="22">
        <v>0</v>
      </c>
      <c r="AB161" s="22">
        <v>0</v>
      </c>
      <c r="AC161" s="22">
        <v>10059022</v>
      </c>
      <c r="AD161" s="22">
        <v>855719</v>
      </c>
      <c r="AE161" s="22">
        <v>796828</v>
      </c>
      <c r="AF161" s="22">
        <v>0</v>
      </c>
      <c r="AG161" s="22">
        <v>509427</v>
      </c>
      <c r="AH161" s="22">
        <v>423073</v>
      </c>
      <c r="AI161" s="22">
        <v>12644069</v>
      </c>
      <c r="AJ161" s="22">
        <v>29673105</v>
      </c>
      <c r="AK161" s="22">
        <v>1977041</v>
      </c>
      <c r="AL161" s="22">
        <v>27696064</v>
      </c>
    </row>
    <row r="162" spans="1:3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1207936</v>
      </c>
      <c r="F162" s="22">
        <v>0</v>
      </c>
      <c r="G162" s="22">
        <v>21186963</v>
      </c>
      <c r="H162" s="22">
        <v>1096896</v>
      </c>
      <c r="I162" s="22">
        <v>0</v>
      </c>
      <c r="J162" s="22">
        <v>196192</v>
      </c>
      <c r="K162" s="22">
        <v>0</v>
      </c>
      <c r="L162" s="22">
        <v>672329</v>
      </c>
      <c r="M162" s="22">
        <v>24360316</v>
      </c>
      <c r="N162" s="22">
        <v>0</v>
      </c>
      <c r="O162" s="22">
        <v>9463490</v>
      </c>
      <c r="P162" s="22">
        <v>891944</v>
      </c>
      <c r="Q162" s="22">
        <v>510917</v>
      </c>
      <c r="R162" s="22">
        <v>1012465</v>
      </c>
      <c r="S162" s="22">
        <v>1016490</v>
      </c>
      <c r="T162" s="22">
        <v>37255622</v>
      </c>
      <c r="U162" s="22">
        <v>508348</v>
      </c>
      <c r="V162" s="22">
        <v>0</v>
      </c>
      <c r="W162" s="22">
        <v>4012325</v>
      </c>
      <c r="X162" s="22">
        <v>539995</v>
      </c>
      <c r="Y162" s="22">
        <v>0</v>
      </c>
      <c r="Z162" s="22">
        <v>79506</v>
      </c>
      <c r="AA162" s="22">
        <v>0</v>
      </c>
      <c r="AB162" s="22">
        <v>365848</v>
      </c>
      <c r="AC162" s="22">
        <v>5506022</v>
      </c>
      <c r="AD162" s="22">
        <v>2551820</v>
      </c>
      <c r="AE162" s="22">
        <v>781034</v>
      </c>
      <c r="AF162" s="22">
        <v>0</v>
      </c>
      <c r="AG162" s="22">
        <v>757677</v>
      </c>
      <c r="AH162" s="22">
        <v>629583</v>
      </c>
      <c r="AI162" s="22">
        <v>10226136</v>
      </c>
      <c r="AJ162" s="22">
        <v>27029486</v>
      </c>
      <c r="AK162" s="22">
        <v>2750149</v>
      </c>
      <c r="AL162" s="22">
        <v>24279337</v>
      </c>
    </row>
    <row r="163" spans="1:3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9708155</v>
      </c>
      <c r="F163" s="22">
        <v>0</v>
      </c>
      <c r="G163" s="22">
        <v>1649194</v>
      </c>
      <c r="H163" s="22">
        <v>2058196</v>
      </c>
      <c r="I163" s="22">
        <v>1360467</v>
      </c>
      <c r="J163" s="22">
        <v>0</v>
      </c>
      <c r="K163" s="22">
        <v>0</v>
      </c>
      <c r="L163" s="22">
        <v>0</v>
      </c>
      <c r="M163" s="22">
        <v>14776012</v>
      </c>
      <c r="N163" s="22">
        <v>0</v>
      </c>
      <c r="O163" s="22">
        <v>17422674</v>
      </c>
      <c r="P163" s="22">
        <v>2206620</v>
      </c>
      <c r="Q163" s="22">
        <v>778996</v>
      </c>
      <c r="R163" s="22">
        <v>300645</v>
      </c>
      <c r="S163" s="22">
        <v>219515</v>
      </c>
      <c r="T163" s="22">
        <v>35704462</v>
      </c>
      <c r="U163" s="22">
        <v>3962109</v>
      </c>
      <c r="V163" s="22">
        <v>0</v>
      </c>
      <c r="W163" s="22">
        <v>432661</v>
      </c>
      <c r="X163" s="22">
        <v>647674</v>
      </c>
      <c r="Y163" s="22">
        <v>311940</v>
      </c>
      <c r="Z163" s="22">
        <v>0</v>
      </c>
      <c r="AA163" s="22">
        <v>0</v>
      </c>
      <c r="AB163" s="22">
        <v>0</v>
      </c>
      <c r="AC163" s="22">
        <v>5354384</v>
      </c>
      <c r="AD163" s="22">
        <v>2564820</v>
      </c>
      <c r="AE163" s="22">
        <v>970257</v>
      </c>
      <c r="AF163" s="22">
        <v>0</v>
      </c>
      <c r="AG163" s="22">
        <v>11262</v>
      </c>
      <c r="AH163" s="22">
        <v>69828</v>
      </c>
      <c r="AI163" s="22">
        <v>8970551</v>
      </c>
      <c r="AJ163" s="22">
        <v>26733911</v>
      </c>
      <c r="AK163" s="22">
        <v>2017839</v>
      </c>
      <c r="AL163" s="22">
        <v>24716072</v>
      </c>
    </row>
    <row r="164" spans="1:3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38401461</v>
      </c>
      <c r="F164" s="22">
        <v>0</v>
      </c>
      <c r="G164" s="22">
        <v>17120732</v>
      </c>
      <c r="H164" s="22">
        <v>12915394</v>
      </c>
      <c r="I164" s="22">
        <v>8443057</v>
      </c>
      <c r="J164" s="22">
        <v>0</v>
      </c>
      <c r="K164" s="22">
        <v>0</v>
      </c>
      <c r="L164" s="22">
        <v>0</v>
      </c>
      <c r="M164" s="22">
        <v>76880644</v>
      </c>
      <c r="N164" s="22">
        <v>8157681</v>
      </c>
      <c r="O164" s="22">
        <v>4683450</v>
      </c>
      <c r="P164" s="22">
        <v>2942210</v>
      </c>
      <c r="Q164" s="22">
        <v>5019390</v>
      </c>
      <c r="R164" s="22">
        <v>116335</v>
      </c>
      <c r="S164" s="22">
        <v>1531620</v>
      </c>
      <c r="T164" s="22">
        <v>99331329</v>
      </c>
      <c r="U164" s="22">
        <v>15987421</v>
      </c>
      <c r="V164" s="22">
        <v>0</v>
      </c>
      <c r="W164" s="22">
        <v>3388304</v>
      </c>
      <c r="X164" s="22">
        <v>2941237</v>
      </c>
      <c r="Y164" s="22">
        <v>1047550</v>
      </c>
      <c r="Z164" s="22">
        <v>0</v>
      </c>
      <c r="AA164" s="22">
        <v>0</v>
      </c>
      <c r="AB164" s="22">
        <v>0</v>
      </c>
      <c r="AC164" s="22">
        <v>23364513</v>
      </c>
      <c r="AD164" s="22">
        <v>2226573</v>
      </c>
      <c r="AE164" s="22">
        <v>1041490</v>
      </c>
      <c r="AF164" s="22">
        <v>0</v>
      </c>
      <c r="AG164" s="22">
        <v>48180</v>
      </c>
      <c r="AH164" s="22">
        <v>725664</v>
      </c>
      <c r="AI164" s="22">
        <v>27406420</v>
      </c>
      <c r="AJ164" s="22">
        <v>71924910</v>
      </c>
      <c r="AK164" s="22">
        <v>5798180</v>
      </c>
      <c r="AL164" s="22">
        <v>66126730</v>
      </c>
    </row>
    <row r="165" spans="1:3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8200064</v>
      </c>
      <c r="F165" s="22">
        <v>0</v>
      </c>
      <c r="G165" s="22">
        <v>1776809</v>
      </c>
      <c r="H165" s="22">
        <v>2083057</v>
      </c>
      <c r="I165" s="22">
        <v>162126</v>
      </c>
      <c r="J165" s="22">
        <v>0</v>
      </c>
      <c r="K165" s="22">
        <v>0</v>
      </c>
      <c r="L165" s="22">
        <v>426300</v>
      </c>
      <c r="M165" s="22">
        <v>12648356</v>
      </c>
      <c r="N165" s="22">
        <v>0</v>
      </c>
      <c r="O165" s="22">
        <v>10124834</v>
      </c>
      <c r="P165" s="22">
        <v>257716</v>
      </c>
      <c r="Q165" s="22">
        <v>890696</v>
      </c>
      <c r="R165" s="22">
        <v>143534</v>
      </c>
      <c r="S165" s="22">
        <v>1560272</v>
      </c>
      <c r="T165" s="22">
        <v>25625408</v>
      </c>
      <c r="U165" s="22">
        <v>6136471</v>
      </c>
      <c r="V165" s="22">
        <v>0</v>
      </c>
      <c r="W165" s="22">
        <v>719360</v>
      </c>
      <c r="X165" s="22">
        <v>874410</v>
      </c>
      <c r="Y165" s="22">
        <v>16169</v>
      </c>
      <c r="Z165" s="22">
        <v>0</v>
      </c>
      <c r="AA165" s="22">
        <v>0</v>
      </c>
      <c r="AB165" s="22">
        <v>127735</v>
      </c>
      <c r="AC165" s="22">
        <v>7874145</v>
      </c>
      <c r="AD165" s="22">
        <v>3315089</v>
      </c>
      <c r="AE165" s="22">
        <v>80545</v>
      </c>
      <c r="AF165" s="22">
        <v>0</v>
      </c>
      <c r="AG165" s="22">
        <v>17224</v>
      </c>
      <c r="AH165" s="22">
        <v>884617</v>
      </c>
      <c r="AI165" s="22">
        <v>12171620</v>
      </c>
      <c r="AJ165" s="22">
        <v>13453788</v>
      </c>
      <c r="AK165" s="22">
        <v>4309742</v>
      </c>
      <c r="AL165" s="22">
        <v>9144046</v>
      </c>
    </row>
    <row r="166" spans="1:3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10935140</v>
      </c>
      <c r="F166" s="22">
        <v>0</v>
      </c>
      <c r="G166" s="22">
        <v>3494528</v>
      </c>
      <c r="H166" s="22">
        <v>8287656</v>
      </c>
      <c r="I166" s="22">
        <v>1080914</v>
      </c>
      <c r="J166" s="22">
        <v>0</v>
      </c>
      <c r="K166" s="22">
        <v>0</v>
      </c>
      <c r="L166" s="22">
        <v>0</v>
      </c>
      <c r="M166" s="22">
        <v>23798238</v>
      </c>
      <c r="N166" s="22">
        <v>0</v>
      </c>
      <c r="O166" s="22">
        <v>5611630</v>
      </c>
      <c r="P166" s="22">
        <v>1371717</v>
      </c>
      <c r="Q166" s="22">
        <v>2403343</v>
      </c>
      <c r="R166" s="22">
        <v>933286</v>
      </c>
      <c r="S166" s="22">
        <v>799995</v>
      </c>
      <c r="T166" s="22">
        <v>34918209</v>
      </c>
      <c r="U166" s="22">
        <v>5411251</v>
      </c>
      <c r="V166" s="22">
        <v>0</v>
      </c>
      <c r="W166" s="22">
        <v>1366576</v>
      </c>
      <c r="X166" s="22">
        <v>922294</v>
      </c>
      <c r="Y166" s="22">
        <v>264248</v>
      </c>
      <c r="Z166" s="22">
        <v>0</v>
      </c>
      <c r="AA166" s="22">
        <v>0</v>
      </c>
      <c r="AB166" s="22">
        <v>0</v>
      </c>
      <c r="AC166" s="22">
        <v>7964369</v>
      </c>
      <c r="AD166" s="22">
        <v>1792588</v>
      </c>
      <c r="AE166" s="22">
        <v>363599</v>
      </c>
      <c r="AF166" s="22">
        <v>0</v>
      </c>
      <c r="AG166" s="22">
        <v>243831</v>
      </c>
      <c r="AH166" s="22">
        <v>384826</v>
      </c>
      <c r="AI166" s="22">
        <v>10749213</v>
      </c>
      <c r="AJ166" s="22">
        <v>24168996</v>
      </c>
      <c r="AK166" s="22">
        <v>2627367</v>
      </c>
      <c r="AL166" s="22">
        <v>21541629</v>
      </c>
    </row>
    <row r="167" spans="1:3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23978561</v>
      </c>
      <c r="F167" s="22">
        <v>0</v>
      </c>
      <c r="G167" s="22">
        <v>24070431</v>
      </c>
      <c r="H167" s="22">
        <v>10092517</v>
      </c>
      <c r="I167" s="22">
        <v>4682685</v>
      </c>
      <c r="J167" s="22">
        <v>0</v>
      </c>
      <c r="K167" s="22">
        <v>0</v>
      </c>
      <c r="L167" s="22">
        <v>0</v>
      </c>
      <c r="M167" s="22">
        <v>62824194</v>
      </c>
      <c r="N167" s="22">
        <v>0</v>
      </c>
      <c r="O167" s="22">
        <v>11166801</v>
      </c>
      <c r="P167" s="22">
        <v>3173175</v>
      </c>
      <c r="Q167" s="22">
        <v>5649742</v>
      </c>
      <c r="R167" s="22">
        <v>5774310</v>
      </c>
      <c r="S167" s="22">
        <v>2568690</v>
      </c>
      <c r="T167" s="22">
        <v>91156912</v>
      </c>
      <c r="U167" s="22">
        <v>14145785</v>
      </c>
      <c r="V167" s="22">
        <v>0</v>
      </c>
      <c r="W167" s="22">
        <v>6411563</v>
      </c>
      <c r="X167" s="22">
        <v>2950148</v>
      </c>
      <c r="Y167" s="22">
        <v>835216</v>
      </c>
      <c r="Z167" s="22">
        <v>0</v>
      </c>
      <c r="AA167" s="22">
        <v>0</v>
      </c>
      <c r="AB167" s="22">
        <v>0</v>
      </c>
      <c r="AC167" s="22">
        <v>24342712</v>
      </c>
      <c r="AD167" s="22">
        <v>3363869</v>
      </c>
      <c r="AE167" s="22">
        <v>1351408</v>
      </c>
      <c r="AF167" s="22">
        <v>0</v>
      </c>
      <c r="AG167" s="22">
        <v>3572787</v>
      </c>
      <c r="AH167" s="22">
        <v>758467</v>
      </c>
      <c r="AI167" s="22">
        <v>33389243</v>
      </c>
      <c r="AJ167" s="22">
        <v>57767669</v>
      </c>
      <c r="AK167" s="22">
        <v>6436965</v>
      </c>
      <c r="AL167" s="22">
        <v>51330704</v>
      </c>
    </row>
    <row r="168" spans="1:3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2054370</v>
      </c>
      <c r="F168" s="22">
        <v>0</v>
      </c>
      <c r="G168" s="22">
        <v>2464082</v>
      </c>
      <c r="H168" s="22">
        <v>2452709</v>
      </c>
      <c r="I168" s="22">
        <v>150563</v>
      </c>
      <c r="J168" s="22">
        <v>0</v>
      </c>
      <c r="K168" s="22">
        <v>0</v>
      </c>
      <c r="L168" s="22">
        <v>221350</v>
      </c>
      <c r="M168" s="22">
        <v>7343074</v>
      </c>
      <c r="N168" s="22">
        <v>0</v>
      </c>
      <c r="O168" s="22">
        <v>321045</v>
      </c>
      <c r="P168" s="22">
        <v>537457</v>
      </c>
      <c r="Q168" s="22">
        <v>182836</v>
      </c>
      <c r="R168" s="22">
        <v>13130</v>
      </c>
      <c r="S168" s="22">
        <v>80477</v>
      </c>
      <c r="T168" s="22">
        <v>8478019</v>
      </c>
      <c r="U168" s="22">
        <v>957006</v>
      </c>
      <c r="V168" s="22">
        <v>0</v>
      </c>
      <c r="W168" s="22">
        <v>907689</v>
      </c>
      <c r="X168" s="22">
        <v>609948</v>
      </c>
      <c r="Y168" s="22">
        <v>55167</v>
      </c>
      <c r="Z168" s="22">
        <v>0</v>
      </c>
      <c r="AA168" s="22">
        <v>0</v>
      </c>
      <c r="AB168" s="22">
        <v>176497</v>
      </c>
      <c r="AC168" s="22">
        <v>2706307</v>
      </c>
      <c r="AD168" s="22">
        <v>183972</v>
      </c>
      <c r="AE168" s="22">
        <v>239121</v>
      </c>
      <c r="AF168" s="22">
        <v>0</v>
      </c>
      <c r="AG168" s="22">
        <v>10766</v>
      </c>
      <c r="AH168" s="22">
        <v>64610</v>
      </c>
      <c r="AI168" s="22">
        <v>3204776</v>
      </c>
      <c r="AJ168" s="22">
        <v>5273243</v>
      </c>
      <c r="AK168" s="22">
        <v>90334</v>
      </c>
      <c r="AL168" s="22">
        <v>5182909</v>
      </c>
    </row>
    <row r="169" spans="1:3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31119286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31119286</v>
      </c>
      <c r="N169" s="22">
        <v>0</v>
      </c>
      <c r="O169" s="22">
        <v>2434664</v>
      </c>
      <c r="P169" s="22">
        <v>878149</v>
      </c>
      <c r="Q169" s="22">
        <v>1017889</v>
      </c>
      <c r="R169" s="22">
        <v>155214</v>
      </c>
      <c r="S169" s="22">
        <v>973443</v>
      </c>
      <c r="T169" s="22">
        <v>36578645</v>
      </c>
      <c r="U169" s="22">
        <v>13276797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13276797</v>
      </c>
      <c r="AD169" s="22">
        <v>1373127</v>
      </c>
      <c r="AE169" s="22">
        <v>472545</v>
      </c>
      <c r="AF169" s="22">
        <v>0</v>
      </c>
      <c r="AG169" s="22">
        <v>74607</v>
      </c>
      <c r="AH169" s="22">
        <v>153931</v>
      </c>
      <c r="AI169" s="22">
        <v>15351007</v>
      </c>
      <c r="AJ169" s="22">
        <v>21227638</v>
      </c>
      <c r="AK169" s="22">
        <v>1974310</v>
      </c>
      <c r="AL169" s="22">
        <v>19253328</v>
      </c>
    </row>
    <row r="170" spans="1:3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35828501</v>
      </c>
      <c r="F170" s="22">
        <v>0</v>
      </c>
      <c r="G170" s="22">
        <v>32301660</v>
      </c>
      <c r="H170" s="22">
        <v>21934816</v>
      </c>
      <c r="I170" s="22">
        <v>2192452</v>
      </c>
      <c r="J170" s="22">
        <v>0</v>
      </c>
      <c r="K170" s="22">
        <v>0</v>
      </c>
      <c r="L170" s="22">
        <v>0</v>
      </c>
      <c r="M170" s="22">
        <v>92257429</v>
      </c>
      <c r="N170" s="22">
        <v>102938</v>
      </c>
      <c r="O170" s="22">
        <v>38076064</v>
      </c>
      <c r="P170" s="22">
        <v>2123623</v>
      </c>
      <c r="Q170" s="22">
        <v>2065054</v>
      </c>
      <c r="R170" s="22">
        <v>1664385</v>
      </c>
      <c r="S170" s="22">
        <v>1558581</v>
      </c>
      <c r="T170" s="22">
        <v>137848074</v>
      </c>
      <c r="U170" s="22">
        <v>24512970</v>
      </c>
      <c r="V170" s="22">
        <v>0</v>
      </c>
      <c r="W170" s="22">
        <v>12755342</v>
      </c>
      <c r="X170" s="22">
        <v>6702910</v>
      </c>
      <c r="Y170" s="22">
        <v>802538</v>
      </c>
      <c r="Z170" s="22">
        <v>0</v>
      </c>
      <c r="AA170" s="22">
        <v>0</v>
      </c>
      <c r="AB170" s="22">
        <v>0</v>
      </c>
      <c r="AC170" s="22">
        <v>44773760</v>
      </c>
      <c r="AD170" s="22">
        <v>2096485</v>
      </c>
      <c r="AE170" s="22">
        <v>1240799</v>
      </c>
      <c r="AF170" s="22">
        <v>0</v>
      </c>
      <c r="AG170" s="22">
        <v>722165</v>
      </c>
      <c r="AH170" s="22">
        <v>928896</v>
      </c>
      <c r="AI170" s="22">
        <v>49762105</v>
      </c>
      <c r="AJ170" s="22">
        <v>88085969</v>
      </c>
      <c r="AK170" s="22">
        <v>29651274</v>
      </c>
      <c r="AL170" s="22">
        <v>58434695</v>
      </c>
    </row>
    <row r="171" spans="1:3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5631288</v>
      </c>
      <c r="F171" s="22">
        <v>0</v>
      </c>
      <c r="G171" s="22">
        <v>4648218</v>
      </c>
      <c r="H171" s="22">
        <v>1971773</v>
      </c>
      <c r="I171" s="22">
        <v>427899</v>
      </c>
      <c r="J171" s="22">
        <v>0</v>
      </c>
      <c r="K171" s="22">
        <v>0</v>
      </c>
      <c r="L171" s="22">
        <v>1311367</v>
      </c>
      <c r="M171" s="22">
        <v>13990545</v>
      </c>
      <c r="N171" s="22">
        <v>0</v>
      </c>
      <c r="O171" s="22">
        <v>544116</v>
      </c>
      <c r="P171" s="22">
        <v>1006330</v>
      </c>
      <c r="Q171" s="22">
        <v>556574</v>
      </c>
      <c r="R171" s="22">
        <v>178692</v>
      </c>
      <c r="S171" s="22">
        <v>248399</v>
      </c>
      <c r="T171" s="22">
        <v>16524656</v>
      </c>
      <c r="U171" s="22">
        <v>3897431</v>
      </c>
      <c r="V171" s="22">
        <v>0</v>
      </c>
      <c r="W171" s="22">
        <v>1831659</v>
      </c>
      <c r="X171" s="22">
        <v>1053187</v>
      </c>
      <c r="Y171" s="22">
        <v>261433</v>
      </c>
      <c r="Z171" s="22">
        <v>0</v>
      </c>
      <c r="AA171" s="22">
        <v>0</v>
      </c>
      <c r="AB171" s="22">
        <v>1147552</v>
      </c>
      <c r="AC171" s="22">
        <v>8191262</v>
      </c>
      <c r="AD171" s="22">
        <v>127783</v>
      </c>
      <c r="AE171" s="22">
        <v>755071</v>
      </c>
      <c r="AF171" s="22">
        <v>0</v>
      </c>
      <c r="AG171" s="22">
        <v>90746</v>
      </c>
      <c r="AH171" s="22">
        <v>152562</v>
      </c>
      <c r="AI171" s="22">
        <v>9317424</v>
      </c>
      <c r="AJ171" s="22">
        <v>7207232</v>
      </c>
      <c r="AK171" s="22">
        <v>836636</v>
      </c>
      <c r="AL171" s="22">
        <v>6370596</v>
      </c>
    </row>
    <row r="172" spans="1:3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5117536</v>
      </c>
      <c r="F172" s="22">
        <v>0</v>
      </c>
      <c r="G172" s="22">
        <v>2275471</v>
      </c>
      <c r="H172" s="22">
        <v>1492288</v>
      </c>
      <c r="I172" s="22">
        <v>0</v>
      </c>
      <c r="J172" s="22">
        <v>0</v>
      </c>
      <c r="K172" s="22">
        <v>0</v>
      </c>
      <c r="L172" s="22">
        <v>0</v>
      </c>
      <c r="M172" s="22">
        <v>8885295</v>
      </c>
      <c r="N172" s="22">
        <v>1582806</v>
      </c>
      <c r="O172" s="22">
        <v>3883743</v>
      </c>
      <c r="P172" s="22">
        <v>1567886</v>
      </c>
      <c r="Q172" s="22">
        <v>134234</v>
      </c>
      <c r="R172" s="22">
        <v>0</v>
      </c>
      <c r="S172" s="22">
        <v>371993</v>
      </c>
      <c r="T172" s="22">
        <v>16425957</v>
      </c>
      <c r="U172" s="22">
        <v>3988817</v>
      </c>
      <c r="V172" s="22">
        <v>0</v>
      </c>
      <c r="W172" s="22">
        <v>1638505</v>
      </c>
      <c r="X172" s="22">
        <v>1328766</v>
      </c>
      <c r="Y172" s="22">
        <v>0</v>
      </c>
      <c r="Z172" s="22">
        <v>0</v>
      </c>
      <c r="AA172" s="22">
        <v>0</v>
      </c>
      <c r="AB172" s="22">
        <v>0</v>
      </c>
      <c r="AC172" s="22">
        <v>6956088</v>
      </c>
      <c r="AD172" s="22">
        <v>1893132</v>
      </c>
      <c r="AE172" s="22">
        <v>1184583</v>
      </c>
      <c r="AF172" s="22">
        <v>0</v>
      </c>
      <c r="AG172" s="22">
        <v>0</v>
      </c>
      <c r="AH172" s="22">
        <v>222989</v>
      </c>
      <c r="AI172" s="22">
        <v>10256792</v>
      </c>
      <c r="AJ172" s="22">
        <v>6169165</v>
      </c>
      <c r="AK172" s="22">
        <v>592047</v>
      </c>
      <c r="AL172" s="22">
        <v>5577118</v>
      </c>
    </row>
    <row r="173" spans="1:3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37443457</v>
      </c>
      <c r="F173" s="22">
        <v>0</v>
      </c>
      <c r="G173" s="22">
        <v>15680463</v>
      </c>
      <c r="H173" s="22">
        <v>8545144</v>
      </c>
      <c r="I173" s="22">
        <v>1699863</v>
      </c>
      <c r="J173" s="22">
        <v>0</v>
      </c>
      <c r="K173" s="22">
        <v>0</v>
      </c>
      <c r="L173" s="22">
        <v>0</v>
      </c>
      <c r="M173" s="22">
        <v>63368927</v>
      </c>
      <c r="N173" s="22">
        <v>434069</v>
      </c>
      <c r="O173" s="22">
        <v>12738498</v>
      </c>
      <c r="P173" s="22">
        <v>2258647</v>
      </c>
      <c r="Q173" s="22">
        <v>1066290</v>
      </c>
      <c r="R173" s="22">
        <v>2221925</v>
      </c>
      <c r="S173" s="22">
        <v>1444843</v>
      </c>
      <c r="T173" s="22">
        <v>83533199</v>
      </c>
      <c r="U173" s="22">
        <v>26565021</v>
      </c>
      <c r="V173" s="22">
        <v>0</v>
      </c>
      <c r="W173" s="22">
        <v>3714926</v>
      </c>
      <c r="X173" s="22">
        <v>2068974</v>
      </c>
      <c r="Y173" s="22">
        <v>87316</v>
      </c>
      <c r="Z173" s="22">
        <v>0</v>
      </c>
      <c r="AA173" s="22">
        <v>0</v>
      </c>
      <c r="AB173" s="22">
        <v>0</v>
      </c>
      <c r="AC173" s="22">
        <v>32436237</v>
      </c>
      <c r="AD173" s="22">
        <v>7034667</v>
      </c>
      <c r="AE173" s="22">
        <v>866396</v>
      </c>
      <c r="AF173" s="22">
        <v>0</v>
      </c>
      <c r="AG173" s="22">
        <v>398827</v>
      </c>
      <c r="AH173" s="22">
        <v>739284</v>
      </c>
      <c r="AI173" s="22">
        <v>41475411</v>
      </c>
      <c r="AJ173" s="22">
        <v>42057788</v>
      </c>
      <c r="AK173" s="22">
        <v>3057402</v>
      </c>
      <c r="AL173" s="22">
        <v>39000386</v>
      </c>
    </row>
    <row r="174" spans="1:3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4300184</v>
      </c>
      <c r="F174" s="22">
        <v>0</v>
      </c>
      <c r="G174" s="22">
        <v>3225600</v>
      </c>
      <c r="H174" s="22">
        <v>799681</v>
      </c>
      <c r="I174" s="22">
        <v>0</v>
      </c>
      <c r="J174" s="22">
        <v>0</v>
      </c>
      <c r="K174" s="22">
        <v>0</v>
      </c>
      <c r="L174" s="22">
        <v>0</v>
      </c>
      <c r="M174" s="22">
        <v>8325465</v>
      </c>
      <c r="N174" s="22">
        <v>0</v>
      </c>
      <c r="O174" s="22">
        <v>1022218</v>
      </c>
      <c r="P174" s="22">
        <v>184870</v>
      </c>
      <c r="Q174" s="22">
        <v>963840</v>
      </c>
      <c r="R174" s="22">
        <v>28705</v>
      </c>
      <c r="S174" s="22">
        <v>129486</v>
      </c>
      <c r="T174" s="22">
        <v>10654584</v>
      </c>
      <c r="U174" s="22">
        <v>1961708</v>
      </c>
      <c r="V174" s="22">
        <v>0</v>
      </c>
      <c r="W174" s="22">
        <v>946114</v>
      </c>
      <c r="X174" s="22">
        <v>494893</v>
      </c>
      <c r="Y174" s="22">
        <v>0</v>
      </c>
      <c r="Z174" s="22">
        <v>0</v>
      </c>
      <c r="AA174" s="22">
        <v>0</v>
      </c>
      <c r="AB174" s="22">
        <v>0</v>
      </c>
      <c r="AC174" s="22">
        <v>3402715</v>
      </c>
      <c r="AD174" s="22">
        <v>283631</v>
      </c>
      <c r="AE174" s="22">
        <v>34043</v>
      </c>
      <c r="AF174" s="22">
        <v>0</v>
      </c>
      <c r="AG174" s="22">
        <v>13513</v>
      </c>
      <c r="AH174" s="22">
        <v>100603</v>
      </c>
      <c r="AI174" s="22">
        <v>3834505</v>
      </c>
      <c r="AJ174" s="22">
        <v>6820079</v>
      </c>
      <c r="AK174" s="22">
        <v>1341125</v>
      </c>
      <c r="AL174" s="22">
        <v>5478954</v>
      </c>
    </row>
    <row r="175" spans="1:3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74636141</v>
      </c>
      <c r="F175" s="22">
        <v>0</v>
      </c>
      <c r="G175" s="22">
        <v>10777385</v>
      </c>
      <c r="H175" s="22">
        <v>10805101</v>
      </c>
      <c r="I175" s="22">
        <v>3686192</v>
      </c>
      <c r="J175" s="22">
        <v>0</v>
      </c>
      <c r="K175" s="22">
        <v>0</v>
      </c>
      <c r="L175" s="22">
        <v>0</v>
      </c>
      <c r="M175" s="22">
        <v>99904819</v>
      </c>
      <c r="N175" s="22">
        <v>0</v>
      </c>
      <c r="O175" s="22">
        <v>42423076</v>
      </c>
      <c r="P175" s="22">
        <v>2921350</v>
      </c>
      <c r="Q175" s="22">
        <v>1288643</v>
      </c>
      <c r="R175" s="22">
        <v>2674863</v>
      </c>
      <c r="S175" s="22">
        <v>2814202</v>
      </c>
      <c r="T175" s="22">
        <v>152026953</v>
      </c>
      <c r="U175" s="22">
        <v>25027734</v>
      </c>
      <c r="V175" s="22">
        <v>0</v>
      </c>
      <c r="W175" s="22">
        <v>3725562</v>
      </c>
      <c r="X175" s="22">
        <v>3653690</v>
      </c>
      <c r="Y175" s="22">
        <v>805129</v>
      </c>
      <c r="Z175" s="22">
        <v>0</v>
      </c>
      <c r="AA175" s="22">
        <v>0</v>
      </c>
      <c r="AB175" s="22">
        <v>0</v>
      </c>
      <c r="AC175" s="22">
        <v>33212115</v>
      </c>
      <c r="AD175" s="22">
        <v>5766709</v>
      </c>
      <c r="AE175" s="22">
        <v>1647304</v>
      </c>
      <c r="AF175" s="22">
        <v>0</v>
      </c>
      <c r="AG175" s="22">
        <v>472304</v>
      </c>
      <c r="AH175" s="22">
        <v>935824</v>
      </c>
      <c r="AI175" s="22">
        <v>42034256</v>
      </c>
      <c r="AJ175" s="22">
        <v>109992697</v>
      </c>
      <c r="AK175" s="22">
        <v>3134931</v>
      </c>
      <c r="AL175" s="22">
        <v>106857766</v>
      </c>
    </row>
    <row r="176" spans="1:3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43305846</v>
      </c>
      <c r="F176" s="22">
        <v>0</v>
      </c>
      <c r="G176" s="22">
        <v>21284343</v>
      </c>
      <c r="H176" s="22">
        <v>16588053</v>
      </c>
      <c r="I176" s="22">
        <v>8619699</v>
      </c>
      <c r="J176" s="22">
        <v>0</v>
      </c>
      <c r="K176" s="22">
        <v>0</v>
      </c>
      <c r="L176" s="22">
        <v>0</v>
      </c>
      <c r="M176" s="22">
        <v>89797941</v>
      </c>
      <c r="N176" s="22">
        <v>7440751</v>
      </c>
      <c r="O176" s="22">
        <v>23331593</v>
      </c>
      <c r="P176" s="22">
        <v>6261432</v>
      </c>
      <c r="Q176" s="22">
        <v>21965905</v>
      </c>
      <c r="R176" s="22">
        <v>4283879</v>
      </c>
      <c r="S176" s="22">
        <v>2065669</v>
      </c>
      <c r="T176" s="22">
        <v>155147170</v>
      </c>
      <c r="U176" s="22">
        <v>22007440</v>
      </c>
      <c r="V176" s="22">
        <v>0</v>
      </c>
      <c r="W176" s="22">
        <v>6561260</v>
      </c>
      <c r="X176" s="22">
        <v>3664223</v>
      </c>
      <c r="Y176" s="22">
        <v>1432902</v>
      </c>
      <c r="Z176" s="22">
        <v>0</v>
      </c>
      <c r="AA176" s="22">
        <v>0</v>
      </c>
      <c r="AB176" s="22">
        <v>0</v>
      </c>
      <c r="AC176" s="22">
        <v>33665825</v>
      </c>
      <c r="AD176" s="22">
        <v>5975656</v>
      </c>
      <c r="AE176" s="22">
        <v>2726097</v>
      </c>
      <c r="AF176" s="22">
        <v>0</v>
      </c>
      <c r="AG176" s="22">
        <v>1434390</v>
      </c>
      <c r="AH176" s="22">
        <v>1033857</v>
      </c>
      <c r="AI176" s="22">
        <v>44835825</v>
      </c>
      <c r="AJ176" s="22">
        <v>110311345</v>
      </c>
      <c r="AK176" s="22">
        <v>6322981</v>
      </c>
      <c r="AL176" s="22">
        <v>103988364</v>
      </c>
    </row>
    <row r="177" spans="1:3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27188885</v>
      </c>
      <c r="F177" s="22">
        <v>0</v>
      </c>
      <c r="G177" s="22">
        <v>66000819</v>
      </c>
      <c r="H177" s="22">
        <v>37708827</v>
      </c>
      <c r="I177" s="22">
        <v>579560</v>
      </c>
      <c r="J177" s="22">
        <v>0</v>
      </c>
      <c r="K177" s="22">
        <v>0</v>
      </c>
      <c r="L177" s="22">
        <v>0</v>
      </c>
      <c r="M177" s="22">
        <v>131478091</v>
      </c>
      <c r="N177" s="22">
        <v>0</v>
      </c>
      <c r="O177" s="22">
        <v>20513608</v>
      </c>
      <c r="P177" s="22">
        <v>3381837</v>
      </c>
      <c r="Q177" s="22">
        <v>16496356</v>
      </c>
      <c r="R177" s="22">
        <v>1913637</v>
      </c>
      <c r="S177" s="22">
        <v>1771107</v>
      </c>
      <c r="T177" s="22">
        <v>175554636</v>
      </c>
      <c r="U177" s="22">
        <v>13099624</v>
      </c>
      <c r="V177" s="22">
        <v>0</v>
      </c>
      <c r="W177" s="22">
        <v>862294</v>
      </c>
      <c r="X177" s="22">
        <v>5499774</v>
      </c>
      <c r="Y177" s="22">
        <v>95937</v>
      </c>
      <c r="Z177" s="22">
        <v>0</v>
      </c>
      <c r="AA177" s="22">
        <v>0</v>
      </c>
      <c r="AB177" s="22">
        <v>0</v>
      </c>
      <c r="AC177" s="22">
        <v>19557629</v>
      </c>
      <c r="AD177" s="22">
        <v>5386009</v>
      </c>
      <c r="AE177" s="22">
        <v>1655373</v>
      </c>
      <c r="AF177" s="22">
        <v>0</v>
      </c>
      <c r="AG177" s="22">
        <v>730261</v>
      </c>
      <c r="AH177" s="22">
        <v>580741</v>
      </c>
      <c r="AI177" s="22">
        <v>27910013</v>
      </c>
      <c r="AJ177" s="22">
        <v>147644623</v>
      </c>
      <c r="AK177" s="22">
        <v>9346322</v>
      </c>
      <c r="AL177" s="22">
        <v>138298301</v>
      </c>
    </row>
    <row r="178" spans="1:3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4033814</v>
      </c>
      <c r="F178" s="22">
        <v>0</v>
      </c>
      <c r="G178" s="22">
        <v>3658200</v>
      </c>
      <c r="H178" s="22">
        <v>5040644</v>
      </c>
      <c r="I178" s="22">
        <v>0</v>
      </c>
      <c r="J178" s="22">
        <v>0</v>
      </c>
      <c r="K178" s="22">
        <v>0</v>
      </c>
      <c r="L178" s="22">
        <v>320516</v>
      </c>
      <c r="M178" s="22">
        <v>13053174</v>
      </c>
      <c r="N178" s="22">
        <v>0</v>
      </c>
      <c r="O178" s="22">
        <v>8488993</v>
      </c>
      <c r="P178" s="22">
        <v>1811150</v>
      </c>
      <c r="Q178" s="22">
        <v>9129370</v>
      </c>
      <c r="R178" s="22">
        <v>401337</v>
      </c>
      <c r="S178" s="22">
        <v>984716</v>
      </c>
      <c r="T178" s="22">
        <v>33868740</v>
      </c>
      <c r="U178" s="22">
        <v>1543467</v>
      </c>
      <c r="V178" s="22">
        <v>0</v>
      </c>
      <c r="W178" s="22">
        <v>1243834</v>
      </c>
      <c r="X178" s="22">
        <v>2225392</v>
      </c>
      <c r="Y178" s="22">
        <v>0</v>
      </c>
      <c r="Z178" s="22">
        <v>0</v>
      </c>
      <c r="AA178" s="22">
        <v>0</v>
      </c>
      <c r="AB178" s="22">
        <v>186569</v>
      </c>
      <c r="AC178" s="22">
        <v>5199262</v>
      </c>
      <c r="AD178" s="22">
        <v>1766190</v>
      </c>
      <c r="AE178" s="22">
        <v>770465</v>
      </c>
      <c r="AF178" s="22">
        <v>0</v>
      </c>
      <c r="AG178" s="22">
        <v>132800</v>
      </c>
      <c r="AH178" s="22">
        <v>450106</v>
      </c>
      <c r="AI178" s="22">
        <v>8318823</v>
      </c>
      <c r="AJ178" s="22">
        <v>25549917</v>
      </c>
      <c r="AK178" s="22">
        <v>3279517</v>
      </c>
      <c r="AL178" s="22">
        <v>22270400</v>
      </c>
    </row>
    <row r="179" spans="1:3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8550090</v>
      </c>
      <c r="F179" s="22">
        <v>0</v>
      </c>
      <c r="G179" s="22">
        <v>12622039</v>
      </c>
      <c r="H179" s="22">
        <v>1152023</v>
      </c>
      <c r="I179" s="22">
        <v>161330</v>
      </c>
      <c r="J179" s="22">
        <v>0</v>
      </c>
      <c r="K179" s="22">
        <v>0</v>
      </c>
      <c r="L179" s="22">
        <v>0</v>
      </c>
      <c r="M179" s="22">
        <v>22485482</v>
      </c>
      <c r="N179" s="22">
        <v>0</v>
      </c>
      <c r="O179" s="22">
        <v>9841628</v>
      </c>
      <c r="P179" s="22">
        <v>1549241</v>
      </c>
      <c r="Q179" s="22">
        <v>299304</v>
      </c>
      <c r="R179" s="22">
        <v>298218</v>
      </c>
      <c r="S179" s="22">
        <v>897189</v>
      </c>
      <c r="T179" s="22">
        <v>35371062</v>
      </c>
      <c r="U179" s="22">
        <v>7416492</v>
      </c>
      <c r="V179" s="22">
        <v>0</v>
      </c>
      <c r="W179" s="22">
        <v>5074781</v>
      </c>
      <c r="X179" s="22">
        <v>620159</v>
      </c>
      <c r="Y179" s="22">
        <v>88194</v>
      </c>
      <c r="Z179" s="22">
        <v>0</v>
      </c>
      <c r="AA179" s="22">
        <v>0</v>
      </c>
      <c r="AB179" s="22">
        <v>0</v>
      </c>
      <c r="AC179" s="22">
        <v>13199626</v>
      </c>
      <c r="AD179" s="22">
        <v>3984965</v>
      </c>
      <c r="AE179" s="22">
        <v>609096</v>
      </c>
      <c r="AF179" s="22">
        <v>0</v>
      </c>
      <c r="AG179" s="22">
        <v>30689</v>
      </c>
      <c r="AH179" s="22">
        <v>426179</v>
      </c>
      <c r="AI179" s="22">
        <v>18250555</v>
      </c>
      <c r="AJ179" s="22">
        <v>17120507</v>
      </c>
      <c r="AK179" s="22">
        <v>737081</v>
      </c>
      <c r="AL179" s="22">
        <v>16383426</v>
      </c>
    </row>
    <row r="180" spans="1:3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43503356</v>
      </c>
      <c r="F180" s="22">
        <v>0</v>
      </c>
      <c r="G180" s="22">
        <v>18356975</v>
      </c>
      <c r="H180" s="22">
        <v>20853408</v>
      </c>
      <c r="I180" s="22">
        <v>8940808</v>
      </c>
      <c r="J180" s="22">
        <v>0</v>
      </c>
      <c r="K180" s="22">
        <v>0</v>
      </c>
      <c r="L180" s="22">
        <v>0</v>
      </c>
      <c r="M180" s="22">
        <v>91654547</v>
      </c>
      <c r="N180" s="22">
        <v>8514681</v>
      </c>
      <c r="O180" s="22">
        <v>15413711</v>
      </c>
      <c r="P180" s="22">
        <v>1634342</v>
      </c>
      <c r="Q180" s="22">
        <v>4223028</v>
      </c>
      <c r="R180" s="22">
        <v>2789637</v>
      </c>
      <c r="S180" s="22">
        <v>2651983</v>
      </c>
      <c r="T180" s="22">
        <v>126881929</v>
      </c>
      <c r="U180" s="22">
        <v>14977208</v>
      </c>
      <c r="V180" s="22">
        <v>0</v>
      </c>
      <c r="W180" s="22">
        <v>4132415</v>
      </c>
      <c r="X180" s="22">
        <v>6870928</v>
      </c>
      <c r="Y180" s="22">
        <v>883179</v>
      </c>
      <c r="Z180" s="22">
        <v>0</v>
      </c>
      <c r="AA180" s="22">
        <v>0</v>
      </c>
      <c r="AB180" s="22">
        <v>0</v>
      </c>
      <c r="AC180" s="22">
        <v>26863730</v>
      </c>
      <c r="AD180" s="22">
        <v>5038033</v>
      </c>
      <c r="AE180" s="22">
        <v>908699</v>
      </c>
      <c r="AF180" s="22">
        <v>0</v>
      </c>
      <c r="AG180" s="22">
        <v>492573</v>
      </c>
      <c r="AH180" s="22">
        <v>1807041</v>
      </c>
      <c r="AI180" s="22">
        <v>35110076</v>
      </c>
      <c r="AJ180" s="22">
        <v>91771853</v>
      </c>
      <c r="AK180" s="22">
        <v>9456090</v>
      </c>
      <c r="AL180" s="22">
        <v>82315763</v>
      </c>
    </row>
    <row r="181" spans="1:3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36721168</v>
      </c>
      <c r="F181" s="22">
        <v>0</v>
      </c>
      <c r="G181" s="22">
        <v>40050842</v>
      </c>
      <c r="H181" s="22">
        <v>48694920</v>
      </c>
      <c r="I181" s="22">
        <v>12331686</v>
      </c>
      <c r="J181" s="22">
        <v>0</v>
      </c>
      <c r="K181" s="22">
        <v>0</v>
      </c>
      <c r="L181" s="22">
        <v>0</v>
      </c>
      <c r="M181" s="22">
        <v>137798616</v>
      </c>
      <c r="N181" s="22">
        <v>520689</v>
      </c>
      <c r="O181" s="22">
        <v>14678452</v>
      </c>
      <c r="P181" s="22">
        <v>4170321</v>
      </c>
      <c r="Q181" s="22">
        <v>973449</v>
      </c>
      <c r="R181" s="22">
        <v>2604718</v>
      </c>
      <c r="S181" s="22">
        <v>2815622</v>
      </c>
      <c r="T181" s="22">
        <v>163561867</v>
      </c>
      <c r="U181" s="22">
        <v>14519136</v>
      </c>
      <c r="V181" s="22">
        <v>0</v>
      </c>
      <c r="W181" s="22">
        <v>11623344</v>
      </c>
      <c r="X181" s="22">
        <v>13243385</v>
      </c>
      <c r="Y181" s="22">
        <v>1568031</v>
      </c>
      <c r="Z181" s="22">
        <v>0</v>
      </c>
      <c r="AA181" s="22">
        <v>0</v>
      </c>
      <c r="AB181" s="22">
        <v>0</v>
      </c>
      <c r="AC181" s="22">
        <v>40953896</v>
      </c>
      <c r="AD181" s="22">
        <v>4090123</v>
      </c>
      <c r="AE181" s="22">
        <v>2376303</v>
      </c>
      <c r="AF181" s="22">
        <v>0</v>
      </c>
      <c r="AG181" s="22">
        <v>960778</v>
      </c>
      <c r="AH181" s="22">
        <v>1491268</v>
      </c>
      <c r="AI181" s="22">
        <v>49872368</v>
      </c>
      <c r="AJ181" s="22">
        <v>113689499</v>
      </c>
      <c r="AK181" s="22">
        <v>10201986</v>
      </c>
      <c r="AL181" s="22">
        <v>103487513</v>
      </c>
    </row>
    <row r="182" spans="1:3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8567614</v>
      </c>
      <c r="F182" s="22">
        <v>0</v>
      </c>
      <c r="G182" s="22">
        <v>19638774</v>
      </c>
      <c r="H182" s="22">
        <v>9007859</v>
      </c>
      <c r="I182" s="22">
        <v>797976</v>
      </c>
      <c r="J182" s="22">
        <v>0</v>
      </c>
      <c r="K182" s="22">
        <v>0</v>
      </c>
      <c r="L182" s="22">
        <v>0</v>
      </c>
      <c r="M182" s="22">
        <v>38012223</v>
      </c>
      <c r="N182" s="22">
        <v>2284219</v>
      </c>
      <c r="O182" s="22">
        <v>6578401</v>
      </c>
      <c r="P182" s="22">
        <v>1991130</v>
      </c>
      <c r="Q182" s="22">
        <v>2356069</v>
      </c>
      <c r="R182" s="22">
        <v>1229966</v>
      </c>
      <c r="S182" s="22">
        <v>811905</v>
      </c>
      <c r="T182" s="22">
        <v>53263913</v>
      </c>
      <c r="U182" s="22">
        <v>3850221</v>
      </c>
      <c r="V182" s="22">
        <v>0</v>
      </c>
      <c r="W182" s="22">
        <v>6279270</v>
      </c>
      <c r="X182" s="22">
        <v>1348209</v>
      </c>
      <c r="Y182" s="22">
        <v>218987</v>
      </c>
      <c r="Z182" s="22">
        <v>0</v>
      </c>
      <c r="AA182" s="22">
        <v>0</v>
      </c>
      <c r="AB182" s="22">
        <v>0</v>
      </c>
      <c r="AC182" s="22">
        <v>11696687</v>
      </c>
      <c r="AD182" s="22">
        <v>1486452</v>
      </c>
      <c r="AE182" s="22">
        <v>752773</v>
      </c>
      <c r="AF182" s="22">
        <v>0</v>
      </c>
      <c r="AG182" s="22">
        <v>249165</v>
      </c>
      <c r="AH182" s="22">
        <v>367818</v>
      </c>
      <c r="AI182" s="22">
        <v>14552895</v>
      </c>
      <c r="AJ182" s="22">
        <v>38711018</v>
      </c>
      <c r="AK182" s="22">
        <v>4525213</v>
      </c>
      <c r="AL182" s="22">
        <v>34185805</v>
      </c>
    </row>
    <row r="183" spans="1:3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9944647</v>
      </c>
      <c r="F183" s="22">
        <v>0</v>
      </c>
      <c r="G183" s="22">
        <v>2610637</v>
      </c>
      <c r="H183" s="22">
        <v>2751379</v>
      </c>
      <c r="I183" s="22">
        <v>0</v>
      </c>
      <c r="J183" s="22">
        <v>0</v>
      </c>
      <c r="K183" s="22">
        <v>0</v>
      </c>
      <c r="L183" s="22">
        <v>0</v>
      </c>
      <c r="M183" s="22">
        <v>15306663</v>
      </c>
      <c r="N183" s="22">
        <v>0</v>
      </c>
      <c r="O183" s="22">
        <v>2114455</v>
      </c>
      <c r="P183" s="22">
        <v>1531620</v>
      </c>
      <c r="Q183" s="22">
        <v>878508</v>
      </c>
      <c r="R183" s="22">
        <v>783689</v>
      </c>
      <c r="S183" s="22">
        <v>692461</v>
      </c>
      <c r="T183" s="22">
        <v>21307396</v>
      </c>
      <c r="U183" s="22">
        <v>4555155</v>
      </c>
      <c r="V183" s="22">
        <v>0</v>
      </c>
      <c r="W183" s="22">
        <v>688525</v>
      </c>
      <c r="X183" s="22">
        <v>580790</v>
      </c>
      <c r="Y183" s="22">
        <v>0</v>
      </c>
      <c r="Z183" s="22">
        <v>0</v>
      </c>
      <c r="AA183" s="22">
        <v>0</v>
      </c>
      <c r="AB183" s="22">
        <v>0</v>
      </c>
      <c r="AC183" s="22">
        <v>5824470</v>
      </c>
      <c r="AD183" s="22">
        <v>663655</v>
      </c>
      <c r="AE183" s="22">
        <v>1025994</v>
      </c>
      <c r="AF183" s="22">
        <v>0</v>
      </c>
      <c r="AG183" s="22">
        <v>348127</v>
      </c>
      <c r="AH183" s="22">
        <v>417491</v>
      </c>
      <c r="AI183" s="22">
        <v>8279737</v>
      </c>
      <c r="AJ183" s="22">
        <v>13027659</v>
      </c>
      <c r="AK183" s="22">
        <v>1165508</v>
      </c>
      <c r="AL183" s="22">
        <v>11862151</v>
      </c>
    </row>
    <row r="184" spans="1:3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4926818</v>
      </c>
      <c r="F184" s="22">
        <v>0</v>
      </c>
      <c r="G184" s="22">
        <v>3697187</v>
      </c>
      <c r="H184" s="22">
        <v>1247113</v>
      </c>
      <c r="I184" s="22">
        <v>311325</v>
      </c>
      <c r="J184" s="22">
        <v>0</v>
      </c>
      <c r="K184" s="22">
        <v>0</v>
      </c>
      <c r="L184" s="22">
        <v>0</v>
      </c>
      <c r="M184" s="22">
        <v>10182443</v>
      </c>
      <c r="N184" s="22">
        <v>0</v>
      </c>
      <c r="O184" s="22">
        <v>1093248</v>
      </c>
      <c r="P184" s="22">
        <v>591548</v>
      </c>
      <c r="Q184" s="22">
        <v>200420</v>
      </c>
      <c r="R184" s="22">
        <v>182943</v>
      </c>
      <c r="S184" s="22">
        <v>220734</v>
      </c>
      <c r="T184" s="22">
        <v>12471336</v>
      </c>
      <c r="U184" s="22">
        <v>2942471</v>
      </c>
      <c r="V184" s="22">
        <v>0</v>
      </c>
      <c r="W184" s="22">
        <v>1308889</v>
      </c>
      <c r="X184" s="22">
        <v>543606</v>
      </c>
      <c r="Y184" s="22">
        <v>62231</v>
      </c>
      <c r="Z184" s="22">
        <v>0</v>
      </c>
      <c r="AA184" s="22">
        <v>0</v>
      </c>
      <c r="AB184" s="22">
        <v>0</v>
      </c>
      <c r="AC184" s="22">
        <v>4857197</v>
      </c>
      <c r="AD184" s="22">
        <v>669110</v>
      </c>
      <c r="AE184" s="22">
        <v>248804</v>
      </c>
      <c r="AF184" s="22">
        <v>0</v>
      </c>
      <c r="AG184" s="22">
        <v>143332</v>
      </c>
      <c r="AH184" s="22">
        <v>175001</v>
      </c>
      <c r="AI184" s="22">
        <v>6093444</v>
      </c>
      <c r="AJ184" s="22">
        <v>6377892</v>
      </c>
      <c r="AK184" s="22">
        <v>1385217</v>
      </c>
      <c r="AL184" s="22">
        <v>4992675</v>
      </c>
    </row>
    <row r="185" spans="1:3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3756309</v>
      </c>
      <c r="F185" s="22">
        <v>0</v>
      </c>
      <c r="G185" s="22">
        <v>1921104</v>
      </c>
      <c r="H185" s="22">
        <v>1700694</v>
      </c>
      <c r="I185" s="22">
        <v>1474048</v>
      </c>
      <c r="J185" s="22">
        <v>0</v>
      </c>
      <c r="K185" s="22">
        <v>0</v>
      </c>
      <c r="L185" s="22">
        <v>0</v>
      </c>
      <c r="M185" s="22">
        <v>8852155</v>
      </c>
      <c r="N185" s="22">
        <v>0</v>
      </c>
      <c r="O185" s="22">
        <v>2723368</v>
      </c>
      <c r="P185" s="22">
        <v>1011577</v>
      </c>
      <c r="Q185" s="22">
        <v>99701</v>
      </c>
      <c r="R185" s="22">
        <v>58883</v>
      </c>
      <c r="S185" s="22">
        <v>71638</v>
      </c>
      <c r="T185" s="22">
        <v>12817322</v>
      </c>
      <c r="U185" s="22">
        <v>3010412</v>
      </c>
      <c r="V185" s="22">
        <v>0</v>
      </c>
      <c r="W185" s="22">
        <v>948208</v>
      </c>
      <c r="X185" s="22">
        <v>1005210</v>
      </c>
      <c r="Y185" s="22">
        <v>526347</v>
      </c>
      <c r="Z185" s="22">
        <v>0</v>
      </c>
      <c r="AA185" s="22">
        <v>0</v>
      </c>
      <c r="AB185" s="22">
        <v>0</v>
      </c>
      <c r="AC185" s="22">
        <v>5490177</v>
      </c>
      <c r="AD185" s="22">
        <v>2087715</v>
      </c>
      <c r="AE185" s="22">
        <v>442533</v>
      </c>
      <c r="AF185" s="22">
        <v>0</v>
      </c>
      <c r="AG185" s="22">
        <v>27211</v>
      </c>
      <c r="AH185" s="22">
        <v>51996</v>
      </c>
      <c r="AI185" s="22">
        <v>8099632</v>
      </c>
      <c r="AJ185" s="22">
        <v>4717690</v>
      </c>
      <c r="AK185" s="22">
        <v>471684</v>
      </c>
      <c r="AL185" s="22">
        <v>4246006</v>
      </c>
    </row>
    <row r="186" spans="1:3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14342912</v>
      </c>
      <c r="F186" s="22">
        <v>0</v>
      </c>
      <c r="G186" s="22">
        <v>10258765</v>
      </c>
      <c r="H186" s="22">
        <v>3236264</v>
      </c>
      <c r="I186" s="22">
        <v>1392537</v>
      </c>
      <c r="J186" s="22">
        <v>0</v>
      </c>
      <c r="K186" s="22">
        <v>0</v>
      </c>
      <c r="L186" s="22">
        <v>0</v>
      </c>
      <c r="M186" s="22">
        <v>29230478</v>
      </c>
      <c r="N186" s="22">
        <v>1147477</v>
      </c>
      <c r="O186" s="22">
        <v>8095249</v>
      </c>
      <c r="P186" s="22">
        <v>885641</v>
      </c>
      <c r="Q186" s="22">
        <v>970267</v>
      </c>
      <c r="R186" s="22">
        <v>0</v>
      </c>
      <c r="S186" s="22">
        <v>546941</v>
      </c>
      <c r="T186" s="22">
        <v>40876053</v>
      </c>
      <c r="U186" s="22">
        <v>10169645</v>
      </c>
      <c r="V186" s="22">
        <v>0</v>
      </c>
      <c r="W186" s="22">
        <v>1440224</v>
      </c>
      <c r="X186" s="22">
        <v>683400</v>
      </c>
      <c r="Y186" s="22">
        <v>305662</v>
      </c>
      <c r="Z186" s="22">
        <v>0</v>
      </c>
      <c r="AA186" s="22">
        <v>0</v>
      </c>
      <c r="AB186" s="22">
        <v>0</v>
      </c>
      <c r="AC186" s="22">
        <v>12598931</v>
      </c>
      <c r="AD186" s="22">
        <v>2999643</v>
      </c>
      <c r="AE186" s="22">
        <v>423465</v>
      </c>
      <c r="AF186" s="22">
        <v>0</v>
      </c>
      <c r="AG186" s="22">
        <v>0</v>
      </c>
      <c r="AH186" s="22">
        <v>263977</v>
      </c>
      <c r="AI186" s="22">
        <v>16286016</v>
      </c>
      <c r="AJ186" s="22">
        <v>24590037</v>
      </c>
      <c r="AK186" s="22">
        <v>793041</v>
      </c>
      <c r="AL186" s="22">
        <v>23796996</v>
      </c>
    </row>
    <row r="187" spans="1:3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18652586</v>
      </c>
      <c r="F187" s="22">
        <v>0</v>
      </c>
      <c r="G187" s="22">
        <v>8204836</v>
      </c>
      <c r="H187" s="22">
        <v>7471236</v>
      </c>
      <c r="I187" s="22">
        <v>467411</v>
      </c>
      <c r="J187" s="22">
        <v>0</v>
      </c>
      <c r="K187" s="22">
        <v>0</v>
      </c>
      <c r="L187" s="22">
        <v>2625790</v>
      </c>
      <c r="M187" s="22">
        <v>37421859</v>
      </c>
      <c r="N187" s="22">
        <v>215394</v>
      </c>
      <c r="O187" s="22">
        <v>10228353</v>
      </c>
      <c r="P187" s="22">
        <v>2802621</v>
      </c>
      <c r="Q187" s="22">
        <v>1280031</v>
      </c>
      <c r="R187" s="22">
        <v>178400</v>
      </c>
      <c r="S187" s="22">
        <v>777036</v>
      </c>
      <c r="T187" s="22">
        <v>52903694</v>
      </c>
      <c r="U187" s="22">
        <v>5706321</v>
      </c>
      <c r="V187" s="22">
        <v>0</v>
      </c>
      <c r="W187" s="22">
        <v>2248927</v>
      </c>
      <c r="X187" s="22">
        <v>1611085</v>
      </c>
      <c r="Y187" s="22">
        <v>158471</v>
      </c>
      <c r="Z187" s="22">
        <v>0</v>
      </c>
      <c r="AA187" s="22">
        <v>0</v>
      </c>
      <c r="AB187" s="22">
        <v>608466</v>
      </c>
      <c r="AC187" s="22">
        <v>10333270</v>
      </c>
      <c r="AD187" s="22">
        <v>2891637</v>
      </c>
      <c r="AE187" s="22">
        <v>1343010</v>
      </c>
      <c r="AF187" s="22">
        <v>0</v>
      </c>
      <c r="AG187" s="22">
        <v>106574</v>
      </c>
      <c r="AH187" s="22">
        <v>387289</v>
      </c>
      <c r="AI187" s="22">
        <v>15061780</v>
      </c>
      <c r="AJ187" s="22">
        <v>37841914</v>
      </c>
      <c r="AK187" s="22">
        <v>5999919</v>
      </c>
      <c r="AL187" s="22">
        <v>31841995</v>
      </c>
    </row>
    <row r="188" spans="1:3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5532124</v>
      </c>
      <c r="F188" s="22">
        <v>0</v>
      </c>
      <c r="G188" s="22">
        <v>4644878</v>
      </c>
      <c r="H188" s="22">
        <v>339695</v>
      </c>
      <c r="I188" s="22">
        <v>0</v>
      </c>
      <c r="J188" s="22">
        <v>0</v>
      </c>
      <c r="K188" s="22">
        <v>0</v>
      </c>
      <c r="L188" s="22">
        <v>0</v>
      </c>
      <c r="M188" s="22">
        <v>10516697</v>
      </c>
      <c r="N188" s="22">
        <v>12047</v>
      </c>
      <c r="O188" s="22">
        <v>2997557</v>
      </c>
      <c r="P188" s="22">
        <v>770532</v>
      </c>
      <c r="Q188" s="22">
        <v>119898</v>
      </c>
      <c r="R188" s="22">
        <v>0</v>
      </c>
      <c r="S188" s="22">
        <v>719244</v>
      </c>
      <c r="T188" s="22">
        <v>15135975</v>
      </c>
      <c r="U188" s="22">
        <v>4244536</v>
      </c>
      <c r="V188" s="22">
        <v>0</v>
      </c>
      <c r="W188" s="22">
        <v>3031506</v>
      </c>
      <c r="X188" s="22">
        <v>179266</v>
      </c>
      <c r="Y188" s="22">
        <v>0</v>
      </c>
      <c r="Z188" s="22">
        <v>0</v>
      </c>
      <c r="AA188" s="22">
        <v>0</v>
      </c>
      <c r="AB188" s="22">
        <v>0</v>
      </c>
      <c r="AC188" s="22">
        <v>7455308</v>
      </c>
      <c r="AD188" s="22">
        <v>1644471</v>
      </c>
      <c r="AE188" s="22">
        <v>371367</v>
      </c>
      <c r="AF188" s="22">
        <v>0</v>
      </c>
      <c r="AG188" s="22">
        <v>0</v>
      </c>
      <c r="AH188" s="22">
        <v>355689</v>
      </c>
      <c r="AI188" s="22">
        <v>9826835</v>
      </c>
      <c r="AJ188" s="22">
        <v>5309140</v>
      </c>
      <c r="AK188" s="22">
        <v>22610</v>
      </c>
      <c r="AL188" s="22">
        <v>5286530</v>
      </c>
    </row>
    <row r="189" spans="1:3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75089599</v>
      </c>
      <c r="F189" s="22">
        <v>0</v>
      </c>
      <c r="G189" s="22">
        <v>9911862</v>
      </c>
      <c r="H189" s="22">
        <v>8790892</v>
      </c>
      <c r="I189" s="22">
        <v>9053907</v>
      </c>
      <c r="J189" s="22">
        <v>0</v>
      </c>
      <c r="K189" s="22">
        <v>0</v>
      </c>
      <c r="L189" s="22">
        <v>0</v>
      </c>
      <c r="M189" s="22">
        <v>102846260</v>
      </c>
      <c r="N189" s="22">
        <v>0</v>
      </c>
      <c r="O189" s="22">
        <v>13638540</v>
      </c>
      <c r="P189" s="22">
        <v>5594825</v>
      </c>
      <c r="Q189" s="22">
        <v>1027180</v>
      </c>
      <c r="R189" s="22">
        <v>0</v>
      </c>
      <c r="S189" s="22">
        <v>3567323</v>
      </c>
      <c r="T189" s="22">
        <v>126674128</v>
      </c>
      <c r="U189" s="22">
        <v>45039294</v>
      </c>
      <c r="V189" s="22">
        <v>0</v>
      </c>
      <c r="W189" s="22">
        <v>4833905</v>
      </c>
      <c r="X189" s="22">
        <v>4122151</v>
      </c>
      <c r="Y189" s="22">
        <v>3892540</v>
      </c>
      <c r="Z189" s="22">
        <v>0</v>
      </c>
      <c r="AA189" s="22">
        <v>0</v>
      </c>
      <c r="AB189" s="22">
        <v>0</v>
      </c>
      <c r="AC189" s="22">
        <v>57887890</v>
      </c>
      <c r="AD189" s="22">
        <v>5578460</v>
      </c>
      <c r="AE189" s="22">
        <v>4218118</v>
      </c>
      <c r="AF189" s="22">
        <v>0</v>
      </c>
      <c r="AG189" s="22">
        <v>0</v>
      </c>
      <c r="AH189" s="22">
        <v>1134526</v>
      </c>
      <c r="AI189" s="22">
        <v>68818994</v>
      </c>
      <c r="AJ189" s="22">
        <v>57855134</v>
      </c>
      <c r="AK189" s="22">
        <v>2802799</v>
      </c>
      <c r="AL189" s="22">
        <v>55052335</v>
      </c>
    </row>
    <row r="190" spans="1:3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27459510</v>
      </c>
      <c r="F190" s="22">
        <v>0</v>
      </c>
      <c r="G190" s="22">
        <v>17163161</v>
      </c>
      <c r="H190" s="22">
        <v>3229148</v>
      </c>
      <c r="I190" s="22">
        <v>1641990</v>
      </c>
      <c r="J190" s="22">
        <v>0</v>
      </c>
      <c r="K190" s="22">
        <v>0</v>
      </c>
      <c r="L190" s="22">
        <v>0</v>
      </c>
      <c r="M190" s="22">
        <v>49493809</v>
      </c>
      <c r="N190" s="22">
        <v>0</v>
      </c>
      <c r="O190" s="22">
        <v>11155179</v>
      </c>
      <c r="P190" s="22">
        <v>3206405</v>
      </c>
      <c r="Q190" s="22">
        <v>3363721</v>
      </c>
      <c r="R190" s="22">
        <v>0</v>
      </c>
      <c r="S190" s="22">
        <v>2453149</v>
      </c>
      <c r="T190" s="22">
        <v>69672263</v>
      </c>
      <c r="U190" s="22">
        <v>16634658</v>
      </c>
      <c r="V190" s="22">
        <v>0</v>
      </c>
      <c r="W190" s="22">
        <v>5217712</v>
      </c>
      <c r="X190" s="22">
        <v>1437533</v>
      </c>
      <c r="Y190" s="22">
        <v>530857</v>
      </c>
      <c r="Z190" s="22">
        <v>0</v>
      </c>
      <c r="AA190" s="22">
        <v>0</v>
      </c>
      <c r="AB190" s="22">
        <v>0</v>
      </c>
      <c r="AC190" s="22">
        <v>23820760</v>
      </c>
      <c r="AD190" s="22">
        <v>2202148</v>
      </c>
      <c r="AE190" s="22">
        <v>1472333</v>
      </c>
      <c r="AF190" s="22">
        <v>0</v>
      </c>
      <c r="AG190" s="22">
        <v>0</v>
      </c>
      <c r="AH190" s="22">
        <v>1310371</v>
      </c>
      <c r="AI190" s="22">
        <v>28805612</v>
      </c>
      <c r="AJ190" s="22">
        <v>40866651</v>
      </c>
      <c r="AK190" s="22">
        <v>2400967</v>
      </c>
      <c r="AL190" s="22">
        <v>38465684</v>
      </c>
    </row>
    <row r="191" spans="1:3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11679617</v>
      </c>
      <c r="F191" s="22">
        <v>0</v>
      </c>
      <c r="G191" s="22">
        <v>3886600</v>
      </c>
      <c r="H191" s="22">
        <v>2453612</v>
      </c>
      <c r="I191" s="22">
        <v>0</v>
      </c>
      <c r="J191" s="22">
        <v>0</v>
      </c>
      <c r="K191" s="22">
        <v>0</v>
      </c>
      <c r="L191" s="22">
        <v>0</v>
      </c>
      <c r="M191" s="22">
        <v>18019829</v>
      </c>
      <c r="N191" s="22">
        <v>0</v>
      </c>
      <c r="O191" s="22">
        <v>12829744</v>
      </c>
      <c r="P191" s="22">
        <v>678808</v>
      </c>
      <c r="Q191" s="22">
        <v>387495</v>
      </c>
      <c r="R191" s="22">
        <v>643447</v>
      </c>
      <c r="S191" s="22">
        <v>101855</v>
      </c>
      <c r="T191" s="22">
        <v>32661178</v>
      </c>
      <c r="U191" s="22">
        <v>7616951</v>
      </c>
      <c r="V191" s="22">
        <v>0</v>
      </c>
      <c r="W191" s="22">
        <v>1769739</v>
      </c>
      <c r="X191" s="22">
        <v>1504939</v>
      </c>
      <c r="Y191" s="22">
        <v>0</v>
      </c>
      <c r="Z191" s="22">
        <v>0</v>
      </c>
      <c r="AA191" s="22">
        <v>0</v>
      </c>
      <c r="AB191" s="22">
        <v>0</v>
      </c>
      <c r="AC191" s="22">
        <v>10891629</v>
      </c>
      <c r="AD191" s="22">
        <v>800577</v>
      </c>
      <c r="AE191" s="22">
        <v>170326</v>
      </c>
      <c r="AF191" s="22">
        <v>0</v>
      </c>
      <c r="AG191" s="22">
        <v>423839</v>
      </c>
      <c r="AH191" s="22">
        <v>20584</v>
      </c>
      <c r="AI191" s="22">
        <v>12306955</v>
      </c>
      <c r="AJ191" s="22">
        <v>20354223</v>
      </c>
      <c r="AK191" s="22">
        <v>1639136</v>
      </c>
      <c r="AL191" s="22">
        <v>18715087</v>
      </c>
    </row>
    <row r="192" spans="1:3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34869141</v>
      </c>
      <c r="F192" s="22">
        <v>0</v>
      </c>
      <c r="G192" s="22">
        <v>10246070</v>
      </c>
      <c r="H192" s="22">
        <v>10249920</v>
      </c>
      <c r="I192" s="22">
        <v>2571275</v>
      </c>
      <c r="J192" s="22">
        <v>0</v>
      </c>
      <c r="K192" s="22">
        <v>0</v>
      </c>
      <c r="L192" s="22">
        <v>0</v>
      </c>
      <c r="M192" s="22">
        <v>57936406</v>
      </c>
      <c r="N192" s="22">
        <v>0</v>
      </c>
      <c r="O192" s="22">
        <v>11542694</v>
      </c>
      <c r="P192" s="22">
        <v>1170006</v>
      </c>
      <c r="Q192" s="22">
        <v>541872</v>
      </c>
      <c r="R192" s="22">
        <v>0</v>
      </c>
      <c r="S192" s="22">
        <v>402761</v>
      </c>
      <c r="T192" s="22">
        <v>71593739</v>
      </c>
      <c r="U192" s="22">
        <v>31150737</v>
      </c>
      <c r="V192" s="22">
        <v>0</v>
      </c>
      <c r="W192" s="22">
        <v>7083576</v>
      </c>
      <c r="X192" s="22">
        <v>5750566</v>
      </c>
      <c r="Y192" s="22">
        <v>1424286</v>
      </c>
      <c r="Z192" s="22">
        <v>0</v>
      </c>
      <c r="AA192" s="22">
        <v>0</v>
      </c>
      <c r="AB192" s="22">
        <v>0</v>
      </c>
      <c r="AC192" s="22">
        <v>45409165</v>
      </c>
      <c r="AD192" s="22">
        <v>9465008</v>
      </c>
      <c r="AE192" s="22">
        <v>371819</v>
      </c>
      <c r="AF192" s="22">
        <v>0</v>
      </c>
      <c r="AG192" s="22">
        <v>0</v>
      </c>
      <c r="AH192" s="22">
        <v>36749</v>
      </c>
      <c r="AI192" s="22">
        <v>55282741</v>
      </c>
      <c r="AJ192" s="22">
        <v>16310998</v>
      </c>
      <c r="AK192" s="22">
        <v>3970367</v>
      </c>
      <c r="AL192" s="22">
        <v>12340631</v>
      </c>
    </row>
    <row r="193" spans="1:3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17037255</v>
      </c>
      <c r="F193" s="22">
        <v>0</v>
      </c>
      <c r="G193" s="22">
        <v>11406653</v>
      </c>
      <c r="H193" s="22">
        <v>9862871</v>
      </c>
      <c r="I193" s="22">
        <v>5843987</v>
      </c>
      <c r="J193" s="22">
        <v>0</v>
      </c>
      <c r="K193" s="22">
        <v>0</v>
      </c>
      <c r="L193" s="22">
        <v>1884684</v>
      </c>
      <c r="M193" s="22">
        <v>46035450</v>
      </c>
      <c r="N193" s="22">
        <v>0</v>
      </c>
      <c r="O193" s="22">
        <v>16730719</v>
      </c>
      <c r="P193" s="22">
        <v>1968826</v>
      </c>
      <c r="Q193" s="22">
        <v>1796829</v>
      </c>
      <c r="R193" s="22">
        <v>0</v>
      </c>
      <c r="S193" s="22">
        <v>1038297</v>
      </c>
      <c r="T193" s="22">
        <v>67570121</v>
      </c>
      <c r="U193" s="22">
        <v>6860157</v>
      </c>
      <c r="V193" s="22">
        <v>0</v>
      </c>
      <c r="W193" s="22">
        <v>3024203</v>
      </c>
      <c r="X193" s="22">
        <v>4255290</v>
      </c>
      <c r="Y193" s="22">
        <v>603965</v>
      </c>
      <c r="Z193" s="22">
        <v>0</v>
      </c>
      <c r="AA193" s="22">
        <v>0</v>
      </c>
      <c r="AB193" s="22">
        <v>385413</v>
      </c>
      <c r="AC193" s="22">
        <v>15129028</v>
      </c>
      <c r="AD193" s="22">
        <v>5076010</v>
      </c>
      <c r="AE193" s="22">
        <v>821615</v>
      </c>
      <c r="AF193" s="22">
        <v>0</v>
      </c>
      <c r="AG193" s="22">
        <v>0</v>
      </c>
      <c r="AH193" s="22">
        <v>494617</v>
      </c>
      <c r="AI193" s="22">
        <v>21521270</v>
      </c>
      <c r="AJ193" s="22">
        <v>46048851</v>
      </c>
      <c r="AK193" s="22">
        <v>888721</v>
      </c>
      <c r="AL193" s="22">
        <v>45160130</v>
      </c>
    </row>
    <row r="194" spans="1:3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3999189</v>
      </c>
      <c r="F194" s="22">
        <v>0</v>
      </c>
      <c r="G194" s="22">
        <v>2224928</v>
      </c>
      <c r="H194" s="22">
        <v>2568090</v>
      </c>
      <c r="I194" s="22">
        <v>475324</v>
      </c>
      <c r="J194" s="22">
        <v>0</v>
      </c>
      <c r="K194" s="22">
        <v>0</v>
      </c>
      <c r="L194" s="22">
        <v>0</v>
      </c>
      <c r="M194" s="22">
        <v>9267531</v>
      </c>
      <c r="N194" s="22">
        <v>0</v>
      </c>
      <c r="O194" s="22">
        <v>937753</v>
      </c>
      <c r="P194" s="22">
        <v>1035796</v>
      </c>
      <c r="Q194" s="22">
        <v>2346919</v>
      </c>
      <c r="R194" s="22">
        <v>359801</v>
      </c>
      <c r="S194" s="22">
        <v>73796</v>
      </c>
      <c r="T194" s="22">
        <v>14021596</v>
      </c>
      <c r="U194" s="22">
        <v>1480403</v>
      </c>
      <c r="V194" s="22">
        <v>0</v>
      </c>
      <c r="W194" s="22">
        <v>776013</v>
      </c>
      <c r="X194" s="22">
        <v>1081108</v>
      </c>
      <c r="Y194" s="22">
        <v>72883</v>
      </c>
      <c r="Z194" s="22">
        <v>0</v>
      </c>
      <c r="AA194" s="22">
        <v>0</v>
      </c>
      <c r="AB194" s="22">
        <v>0</v>
      </c>
      <c r="AC194" s="22">
        <v>3410407</v>
      </c>
      <c r="AD194" s="22">
        <v>256111</v>
      </c>
      <c r="AE194" s="22">
        <v>453707</v>
      </c>
      <c r="AF194" s="22">
        <v>0</v>
      </c>
      <c r="AG194" s="22">
        <v>128106</v>
      </c>
      <c r="AH194" s="22">
        <v>61106</v>
      </c>
      <c r="AI194" s="22">
        <v>4309437</v>
      </c>
      <c r="AJ194" s="22">
        <v>9712159</v>
      </c>
      <c r="AK194" s="22">
        <v>132734</v>
      </c>
      <c r="AL194" s="22">
        <v>9579425</v>
      </c>
    </row>
    <row r="195" spans="1:3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20937560</v>
      </c>
      <c r="F195" s="22">
        <v>0</v>
      </c>
      <c r="G195" s="22">
        <v>2426316</v>
      </c>
      <c r="H195" s="22">
        <v>7063844</v>
      </c>
      <c r="I195" s="22">
        <v>0</v>
      </c>
      <c r="J195" s="22">
        <v>0</v>
      </c>
      <c r="K195" s="22">
        <v>0</v>
      </c>
      <c r="L195" s="22">
        <v>0</v>
      </c>
      <c r="M195" s="22">
        <v>30427720</v>
      </c>
      <c r="N195" s="22">
        <v>0</v>
      </c>
      <c r="O195" s="22">
        <v>11537424</v>
      </c>
      <c r="P195" s="22">
        <v>2366685</v>
      </c>
      <c r="Q195" s="22">
        <v>1158857</v>
      </c>
      <c r="R195" s="22">
        <v>935000</v>
      </c>
      <c r="S195" s="22">
        <v>295662</v>
      </c>
      <c r="T195" s="22">
        <v>46721348</v>
      </c>
      <c r="U195" s="22">
        <v>10698462</v>
      </c>
      <c r="V195" s="22">
        <v>0</v>
      </c>
      <c r="W195" s="22">
        <v>1024111</v>
      </c>
      <c r="X195" s="22">
        <v>2111476</v>
      </c>
      <c r="Y195" s="22">
        <v>0</v>
      </c>
      <c r="Z195" s="22">
        <v>0</v>
      </c>
      <c r="AA195" s="22">
        <v>0</v>
      </c>
      <c r="AB195" s="22">
        <v>0</v>
      </c>
      <c r="AC195" s="22">
        <v>13834049</v>
      </c>
      <c r="AD195" s="22">
        <v>5120896</v>
      </c>
      <c r="AE195" s="22">
        <v>540331</v>
      </c>
      <c r="AF195" s="22">
        <v>0</v>
      </c>
      <c r="AG195" s="22">
        <v>462280</v>
      </c>
      <c r="AH195" s="22">
        <v>19014</v>
      </c>
      <c r="AI195" s="22">
        <v>19976570</v>
      </c>
      <c r="AJ195" s="22">
        <v>26744778</v>
      </c>
      <c r="AK195" s="22">
        <v>2818939</v>
      </c>
      <c r="AL195" s="22">
        <v>23925839</v>
      </c>
    </row>
    <row r="196" spans="1:3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72757733</v>
      </c>
      <c r="F196" s="22">
        <v>0</v>
      </c>
      <c r="G196" s="22">
        <v>25421842</v>
      </c>
      <c r="H196" s="22">
        <v>16681075</v>
      </c>
      <c r="I196" s="22">
        <v>5499210</v>
      </c>
      <c r="J196" s="22">
        <v>0</v>
      </c>
      <c r="K196" s="22">
        <v>0</v>
      </c>
      <c r="L196" s="22">
        <v>0</v>
      </c>
      <c r="M196" s="22">
        <v>120359860</v>
      </c>
      <c r="N196" s="22">
        <v>0</v>
      </c>
      <c r="O196" s="22">
        <v>41670501</v>
      </c>
      <c r="P196" s="22">
        <v>4301196</v>
      </c>
      <c r="Q196" s="22">
        <v>25287482</v>
      </c>
      <c r="R196" s="22">
        <v>0</v>
      </c>
      <c r="S196" s="22">
        <v>4777049</v>
      </c>
      <c r="T196" s="22">
        <v>196396088</v>
      </c>
      <c r="U196" s="22">
        <v>40765092</v>
      </c>
      <c r="V196" s="22">
        <v>0</v>
      </c>
      <c r="W196" s="22">
        <v>7965220</v>
      </c>
      <c r="X196" s="22">
        <v>4755871</v>
      </c>
      <c r="Y196" s="22">
        <v>1331623</v>
      </c>
      <c r="Z196" s="22">
        <v>0</v>
      </c>
      <c r="AA196" s="22">
        <v>0</v>
      </c>
      <c r="AB196" s="22">
        <v>0</v>
      </c>
      <c r="AC196" s="22">
        <v>54817806</v>
      </c>
      <c r="AD196" s="22">
        <v>6008114</v>
      </c>
      <c r="AE196" s="22">
        <v>1952730</v>
      </c>
      <c r="AF196" s="22">
        <v>0</v>
      </c>
      <c r="AG196" s="22">
        <v>0</v>
      </c>
      <c r="AH196" s="22">
        <v>2208577</v>
      </c>
      <c r="AI196" s="22">
        <v>64987227</v>
      </c>
      <c r="AJ196" s="22">
        <v>131408861</v>
      </c>
      <c r="AK196" s="22">
        <v>10159719</v>
      </c>
      <c r="AL196" s="22">
        <v>121249142</v>
      </c>
    </row>
    <row r="197" spans="1:3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2557716</v>
      </c>
      <c r="F197" s="22">
        <v>0</v>
      </c>
      <c r="G197" s="22">
        <v>508892</v>
      </c>
      <c r="H197" s="22">
        <v>251588</v>
      </c>
      <c r="I197" s="22">
        <v>0</v>
      </c>
      <c r="J197" s="22">
        <v>0</v>
      </c>
      <c r="K197" s="22">
        <v>0</v>
      </c>
      <c r="L197" s="22">
        <v>0</v>
      </c>
      <c r="M197" s="22">
        <v>3318196</v>
      </c>
      <c r="N197" s="22">
        <v>0</v>
      </c>
      <c r="O197" s="22">
        <v>3065697</v>
      </c>
      <c r="P197" s="22">
        <v>286343</v>
      </c>
      <c r="Q197" s="22">
        <v>1053450</v>
      </c>
      <c r="R197" s="22">
        <v>140871</v>
      </c>
      <c r="S197" s="22">
        <v>83852</v>
      </c>
      <c r="T197" s="22">
        <v>7948409</v>
      </c>
      <c r="U197" s="22">
        <v>1955261</v>
      </c>
      <c r="V197" s="22">
        <v>0</v>
      </c>
      <c r="W197" s="22">
        <v>146934</v>
      </c>
      <c r="X197" s="22">
        <v>40167</v>
      </c>
      <c r="Y197" s="22">
        <v>0</v>
      </c>
      <c r="Z197" s="22">
        <v>0</v>
      </c>
      <c r="AA197" s="22">
        <v>0</v>
      </c>
      <c r="AB197" s="22">
        <v>0</v>
      </c>
      <c r="AC197" s="22">
        <v>2142362</v>
      </c>
      <c r="AD197" s="22">
        <v>733286</v>
      </c>
      <c r="AE197" s="22">
        <v>112322</v>
      </c>
      <c r="AF197" s="22">
        <v>0</v>
      </c>
      <c r="AG197" s="22">
        <v>38682</v>
      </c>
      <c r="AH197" s="22">
        <v>45924</v>
      </c>
      <c r="AI197" s="22">
        <v>3072576</v>
      </c>
      <c r="AJ197" s="22">
        <v>4875833</v>
      </c>
      <c r="AK197" s="22">
        <v>372000</v>
      </c>
      <c r="AL197" s="22">
        <v>4503833</v>
      </c>
    </row>
    <row r="198" spans="1:3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2634067</v>
      </c>
      <c r="F198" s="22">
        <v>0</v>
      </c>
      <c r="G198" s="22">
        <v>0</v>
      </c>
      <c r="H198" s="22">
        <v>0</v>
      </c>
      <c r="I198" s="22">
        <v>453961</v>
      </c>
      <c r="J198" s="22">
        <v>0</v>
      </c>
      <c r="K198" s="22">
        <v>0</v>
      </c>
      <c r="L198" s="22">
        <v>0</v>
      </c>
      <c r="M198" s="22">
        <v>3088028</v>
      </c>
      <c r="N198" s="22">
        <v>0</v>
      </c>
      <c r="O198" s="22">
        <v>905789</v>
      </c>
      <c r="P198" s="22">
        <v>522306</v>
      </c>
      <c r="Q198" s="22">
        <v>625990</v>
      </c>
      <c r="R198" s="22">
        <v>501072</v>
      </c>
      <c r="S198" s="22">
        <v>318397</v>
      </c>
      <c r="T198" s="22">
        <v>5961582</v>
      </c>
      <c r="U198" s="22">
        <v>1282799</v>
      </c>
      <c r="V198" s="22">
        <v>0</v>
      </c>
      <c r="W198" s="22">
        <v>0</v>
      </c>
      <c r="X198" s="22">
        <v>0</v>
      </c>
      <c r="Y198" s="22">
        <v>129995</v>
      </c>
      <c r="Z198" s="22">
        <v>0</v>
      </c>
      <c r="AA198" s="22">
        <v>0</v>
      </c>
      <c r="AB198" s="22">
        <v>0</v>
      </c>
      <c r="AC198" s="22">
        <v>1412794</v>
      </c>
      <c r="AD198" s="22">
        <v>458835</v>
      </c>
      <c r="AE198" s="22">
        <v>237307</v>
      </c>
      <c r="AF198" s="22">
        <v>0</v>
      </c>
      <c r="AG198" s="22">
        <v>195747</v>
      </c>
      <c r="AH198" s="22">
        <v>98704</v>
      </c>
      <c r="AI198" s="22">
        <v>2403387</v>
      </c>
      <c r="AJ198" s="22">
        <v>3558195</v>
      </c>
      <c r="AK198" s="22">
        <v>0</v>
      </c>
      <c r="AL198" s="22">
        <v>3558195</v>
      </c>
    </row>
    <row r="199" spans="1:3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1691529</v>
      </c>
      <c r="F199" s="22">
        <v>0</v>
      </c>
      <c r="G199" s="22">
        <v>1459165</v>
      </c>
      <c r="H199" s="22">
        <v>1521768</v>
      </c>
      <c r="I199" s="22">
        <v>0</v>
      </c>
      <c r="J199" s="22">
        <v>0</v>
      </c>
      <c r="K199" s="22">
        <v>0</v>
      </c>
      <c r="L199" s="22">
        <v>0</v>
      </c>
      <c r="M199" s="22">
        <v>4672462</v>
      </c>
      <c r="N199" s="22">
        <v>194363</v>
      </c>
      <c r="O199" s="22">
        <v>838036</v>
      </c>
      <c r="P199" s="22">
        <v>631308</v>
      </c>
      <c r="Q199" s="22">
        <v>165858</v>
      </c>
      <c r="R199" s="22">
        <v>341681</v>
      </c>
      <c r="S199" s="22">
        <v>543499</v>
      </c>
      <c r="T199" s="22">
        <v>7387207</v>
      </c>
      <c r="U199" s="22">
        <v>1038653</v>
      </c>
      <c r="V199" s="22">
        <v>0</v>
      </c>
      <c r="W199" s="22">
        <v>595416</v>
      </c>
      <c r="X199" s="22">
        <v>624124</v>
      </c>
      <c r="Y199" s="22">
        <v>0</v>
      </c>
      <c r="Z199" s="22">
        <v>0</v>
      </c>
      <c r="AA199" s="22">
        <v>0</v>
      </c>
      <c r="AB199" s="22">
        <v>0</v>
      </c>
      <c r="AC199" s="22">
        <v>2258193</v>
      </c>
      <c r="AD199" s="22">
        <v>284408</v>
      </c>
      <c r="AE199" s="22">
        <v>222466</v>
      </c>
      <c r="AF199" s="22">
        <v>0</v>
      </c>
      <c r="AG199" s="22">
        <v>77817</v>
      </c>
      <c r="AH199" s="22">
        <v>405012</v>
      </c>
      <c r="AI199" s="22">
        <v>3247896</v>
      </c>
      <c r="AJ199" s="22">
        <v>4139311</v>
      </c>
      <c r="AK199" s="22">
        <v>289257</v>
      </c>
      <c r="AL199" s="22">
        <v>3850054</v>
      </c>
    </row>
    <row r="200" spans="1:3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675153</v>
      </c>
      <c r="F200" s="22">
        <v>0</v>
      </c>
      <c r="G200" s="22">
        <v>2062897</v>
      </c>
      <c r="H200" s="22">
        <v>376801</v>
      </c>
      <c r="I200" s="22">
        <v>0</v>
      </c>
      <c r="J200" s="22">
        <v>0</v>
      </c>
      <c r="K200" s="22">
        <v>0</v>
      </c>
      <c r="L200" s="22">
        <v>0</v>
      </c>
      <c r="M200" s="22">
        <v>3114851</v>
      </c>
      <c r="N200" s="22">
        <v>0</v>
      </c>
      <c r="O200" s="22">
        <v>158360</v>
      </c>
      <c r="P200" s="22">
        <v>115011</v>
      </c>
      <c r="Q200" s="22">
        <v>30041</v>
      </c>
      <c r="R200" s="22">
        <v>109999</v>
      </c>
      <c r="S200" s="22">
        <v>197909</v>
      </c>
      <c r="T200" s="22">
        <v>3726171</v>
      </c>
      <c r="U200" s="22">
        <v>360175</v>
      </c>
      <c r="V200" s="22">
        <v>0</v>
      </c>
      <c r="W200" s="22">
        <v>489641</v>
      </c>
      <c r="X200" s="22">
        <v>46457</v>
      </c>
      <c r="Y200" s="22">
        <v>0</v>
      </c>
      <c r="Z200" s="22">
        <v>0</v>
      </c>
      <c r="AA200" s="22">
        <v>0</v>
      </c>
      <c r="AB200" s="22">
        <v>0</v>
      </c>
      <c r="AC200" s="22">
        <v>896273</v>
      </c>
      <c r="AD200" s="22">
        <v>109061</v>
      </c>
      <c r="AE200" s="22">
        <v>52647</v>
      </c>
      <c r="AF200" s="22">
        <v>0</v>
      </c>
      <c r="AG200" s="22">
        <v>19536</v>
      </c>
      <c r="AH200" s="22">
        <v>56989</v>
      </c>
      <c r="AI200" s="22">
        <v>1134506</v>
      </c>
      <c r="AJ200" s="22">
        <v>2591665</v>
      </c>
      <c r="AK200" s="22">
        <v>73573</v>
      </c>
      <c r="AL200" s="22">
        <v>2518092</v>
      </c>
    </row>
    <row r="201" spans="1:3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656512</v>
      </c>
      <c r="F201" s="22">
        <v>0</v>
      </c>
      <c r="G201" s="22">
        <v>606969</v>
      </c>
      <c r="H201" s="22">
        <v>184847</v>
      </c>
      <c r="I201" s="22">
        <v>0</v>
      </c>
      <c r="J201" s="22">
        <v>0</v>
      </c>
      <c r="K201" s="22">
        <v>0</v>
      </c>
      <c r="L201" s="22">
        <v>0</v>
      </c>
      <c r="M201" s="22">
        <v>1448328</v>
      </c>
      <c r="N201" s="22">
        <v>0</v>
      </c>
      <c r="O201" s="22">
        <v>287995</v>
      </c>
      <c r="P201" s="22">
        <v>152985</v>
      </c>
      <c r="Q201" s="22">
        <v>5352</v>
      </c>
      <c r="R201" s="22">
        <v>0</v>
      </c>
      <c r="S201" s="22">
        <v>27000</v>
      </c>
      <c r="T201" s="22">
        <v>1921660</v>
      </c>
      <c r="U201" s="22">
        <v>309351</v>
      </c>
      <c r="V201" s="22">
        <v>0</v>
      </c>
      <c r="W201" s="22">
        <v>233210</v>
      </c>
      <c r="X201" s="22">
        <v>120535</v>
      </c>
      <c r="Y201" s="22">
        <v>0</v>
      </c>
      <c r="Z201" s="22">
        <v>0</v>
      </c>
      <c r="AA201" s="22">
        <v>0</v>
      </c>
      <c r="AB201" s="22">
        <v>0</v>
      </c>
      <c r="AC201" s="22">
        <v>663096</v>
      </c>
      <c r="AD201" s="22">
        <v>51709</v>
      </c>
      <c r="AE201" s="22">
        <v>55530</v>
      </c>
      <c r="AF201" s="22">
        <v>0</v>
      </c>
      <c r="AG201" s="22">
        <v>0</v>
      </c>
      <c r="AH201" s="22">
        <v>17250</v>
      </c>
      <c r="AI201" s="22">
        <v>787585</v>
      </c>
      <c r="AJ201" s="22">
        <v>1134075</v>
      </c>
      <c r="AK201" s="22">
        <v>0</v>
      </c>
      <c r="AL201" s="22">
        <v>1134075</v>
      </c>
    </row>
    <row r="202" spans="1:3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948690</v>
      </c>
      <c r="F202" s="22">
        <v>0</v>
      </c>
      <c r="G202" s="22">
        <v>1597877</v>
      </c>
      <c r="H202" s="22">
        <v>1359187</v>
      </c>
      <c r="I202" s="22">
        <v>0</v>
      </c>
      <c r="J202" s="22">
        <v>0</v>
      </c>
      <c r="K202" s="22">
        <v>0</v>
      </c>
      <c r="L202" s="22">
        <v>0</v>
      </c>
      <c r="M202" s="22">
        <v>3905754</v>
      </c>
      <c r="N202" s="22">
        <v>0</v>
      </c>
      <c r="O202" s="22">
        <v>1629330</v>
      </c>
      <c r="P202" s="22">
        <v>252644</v>
      </c>
      <c r="Q202" s="22">
        <v>109264</v>
      </c>
      <c r="R202" s="22">
        <v>23370</v>
      </c>
      <c r="S202" s="22">
        <v>271652</v>
      </c>
      <c r="T202" s="22">
        <v>6192014</v>
      </c>
      <c r="U202" s="22">
        <v>647459</v>
      </c>
      <c r="V202" s="22">
        <v>0</v>
      </c>
      <c r="W202" s="22">
        <v>750673</v>
      </c>
      <c r="X202" s="22">
        <v>289502</v>
      </c>
      <c r="Y202" s="22">
        <v>0</v>
      </c>
      <c r="Z202" s="22">
        <v>0</v>
      </c>
      <c r="AA202" s="22">
        <v>0</v>
      </c>
      <c r="AB202" s="22">
        <v>0</v>
      </c>
      <c r="AC202" s="22">
        <v>1687634</v>
      </c>
      <c r="AD202" s="22">
        <v>543398</v>
      </c>
      <c r="AE202" s="22">
        <v>100805</v>
      </c>
      <c r="AF202" s="22">
        <v>0</v>
      </c>
      <c r="AG202" s="22">
        <v>3739</v>
      </c>
      <c r="AH202" s="22">
        <v>30252</v>
      </c>
      <c r="AI202" s="22">
        <v>2365828</v>
      </c>
      <c r="AJ202" s="22">
        <v>3826186</v>
      </c>
      <c r="AK202" s="22">
        <v>177151</v>
      </c>
      <c r="AL202" s="22">
        <v>3649035</v>
      </c>
    </row>
    <row r="203" spans="1:3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570495</v>
      </c>
      <c r="F203" s="22">
        <v>0</v>
      </c>
      <c r="G203" s="22">
        <v>623102</v>
      </c>
      <c r="H203" s="22">
        <v>156534</v>
      </c>
      <c r="I203" s="22">
        <v>0</v>
      </c>
      <c r="J203" s="22">
        <v>0</v>
      </c>
      <c r="K203" s="22">
        <v>0</v>
      </c>
      <c r="L203" s="22">
        <v>0</v>
      </c>
      <c r="M203" s="22">
        <v>1350131</v>
      </c>
      <c r="N203" s="22">
        <v>0</v>
      </c>
      <c r="O203" s="22">
        <v>54097</v>
      </c>
      <c r="P203" s="22">
        <v>183338</v>
      </c>
      <c r="Q203" s="22">
        <v>16907</v>
      </c>
      <c r="R203" s="22">
        <v>0</v>
      </c>
      <c r="S203" s="22">
        <v>16400</v>
      </c>
      <c r="T203" s="22">
        <v>1620873</v>
      </c>
      <c r="U203" s="22">
        <v>57049</v>
      </c>
      <c r="V203" s="22">
        <v>0</v>
      </c>
      <c r="W203" s="22">
        <v>24924</v>
      </c>
      <c r="X203" s="22">
        <v>5980</v>
      </c>
      <c r="Y203" s="22">
        <v>0</v>
      </c>
      <c r="Z203" s="22">
        <v>0</v>
      </c>
      <c r="AA203" s="22">
        <v>0</v>
      </c>
      <c r="AB203" s="22">
        <v>0</v>
      </c>
      <c r="AC203" s="22">
        <v>87953</v>
      </c>
      <c r="AD203" s="22">
        <v>2164</v>
      </c>
      <c r="AE203" s="22">
        <v>25297</v>
      </c>
      <c r="AF203" s="22">
        <v>0</v>
      </c>
      <c r="AG203" s="22">
        <v>0</v>
      </c>
      <c r="AH203" s="22">
        <v>3280</v>
      </c>
      <c r="AI203" s="22">
        <v>118694</v>
      </c>
      <c r="AJ203" s="22">
        <v>1502179</v>
      </c>
      <c r="AK203" s="22">
        <v>0</v>
      </c>
      <c r="AL203" s="22">
        <v>1502179</v>
      </c>
    </row>
    <row r="204" spans="1:3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1217768</v>
      </c>
      <c r="F204" s="22">
        <v>0</v>
      </c>
      <c r="G204" s="22">
        <v>4471690</v>
      </c>
      <c r="H204" s="22">
        <v>1553611</v>
      </c>
      <c r="I204" s="22">
        <v>0</v>
      </c>
      <c r="J204" s="22">
        <v>0</v>
      </c>
      <c r="K204" s="22">
        <v>0</v>
      </c>
      <c r="L204" s="22">
        <v>0</v>
      </c>
      <c r="M204" s="22">
        <v>7243069</v>
      </c>
      <c r="N204" s="22">
        <v>0</v>
      </c>
      <c r="O204" s="22">
        <v>103332</v>
      </c>
      <c r="P204" s="22">
        <v>176970</v>
      </c>
      <c r="Q204" s="22">
        <v>108904</v>
      </c>
      <c r="R204" s="22">
        <v>164061</v>
      </c>
      <c r="S204" s="22">
        <v>0</v>
      </c>
      <c r="T204" s="22">
        <v>7796336</v>
      </c>
      <c r="U204" s="22">
        <v>922909</v>
      </c>
      <c r="V204" s="22">
        <v>0</v>
      </c>
      <c r="W204" s="22">
        <v>411248</v>
      </c>
      <c r="X204" s="22">
        <v>336733</v>
      </c>
      <c r="Y204" s="22">
        <v>0</v>
      </c>
      <c r="Z204" s="22">
        <v>0</v>
      </c>
      <c r="AA204" s="22">
        <v>0</v>
      </c>
      <c r="AB204" s="22">
        <v>0</v>
      </c>
      <c r="AC204" s="22">
        <v>1670890</v>
      </c>
      <c r="AD204" s="22">
        <v>52238</v>
      </c>
      <c r="AE204" s="22">
        <v>68225</v>
      </c>
      <c r="AF204" s="22">
        <v>0</v>
      </c>
      <c r="AG204" s="22">
        <v>123151</v>
      </c>
      <c r="AH204" s="22">
        <v>0</v>
      </c>
      <c r="AI204" s="22">
        <v>1914504</v>
      </c>
      <c r="AJ204" s="22">
        <v>5881832</v>
      </c>
      <c r="AK204" s="22">
        <v>543669</v>
      </c>
      <c r="AL204" s="22">
        <v>5338163</v>
      </c>
    </row>
    <row r="205" spans="1:3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1203149</v>
      </c>
      <c r="F205" s="22">
        <v>0</v>
      </c>
      <c r="G205" s="22">
        <v>1858561</v>
      </c>
      <c r="H205" s="22">
        <v>199660</v>
      </c>
      <c r="I205" s="22">
        <v>0</v>
      </c>
      <c r="J205" s="22">
        <v>0</v>
      </c>
      <c r="K205" s="22">
        <v>0</v>
      </c>
      <c r="L205" s="22">
        <v>0</v>
      </c>
      <c r="M205" s="22">
        <v>3261370</v>
      </c>
      <c r="N205" s="22">
        <v>0</v>
      </c>
      <c r="O205" s="22">
        <v>532894</v>
      </c>
      <c r="P205" s="22">
        <v>145505</v>
      </c>
      <c r="Q205" s="22">
        <v>81714</v>
      </c>
      <c r="R205" s="22">
        <v>29794</v>
      </c>
      <c r="S205" s="22">
        <v>45433</v>
      </c>
      <c r="T205" s="22">
        <v>4096710</v>
      </c>
      <c r="U205" s="22">
        <v>659247</v>
      </c>
      <c r="V205" s="22">
        <v>0</v>
      </c>
      <c r="W205" s="22">
        <v>181762</v>
      </c>
      <c r="X205" s="22">
        <v>138509</v>
      </c>
      <c r="Y205" s="22">
        <v>0</v>
      </c>
      <c r="Z205" s="22">
        <v>0</v>
      </c>
      <c r="AA205" s="22">
        <v>0</v>
      </c>
      <c r="AB205" s="22">
        <v>0</v>
      </c>
      <c r="AC205" s="22">
        <v>979518</v>
      </c>
      <c r="AD205" s="22">
        <v>183196</v>
      </c>
      <c r="AE205" s="22">
        <v>32559</v>
      </c>
      <c r="AF205" s="22">
        <v>0</v>
      </c>
      <c r="AG205" s="22">
        <v>20269</v>
      </c>
      <c r="AH205" s="22">
        <v>25257</v>
      </c>
      <c r="AI205" s="22">
        <v>1240799</v>
      </c>
      <c r="AJ205" s="22">
        <v>2855911</v>
      </c>
      <c r="AK205" s="22">
        <v>187325</v>
      </c>
      <c r="AL205" s="22">
        <v>2668586</v>
      </c>
    </row>
    <row r="206" spans="1:3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1842436</v>
      </c>
      <c r="F206" s="22">
        <v>0</v>
      </c>
      <c r="G206" s="22">
        <v>1497930</v>
      </c>
      <c r="H206" s="22">
        <v>1442248</v>
      </c>
      <c r="I206" s="22">
        <v>0</v>
      </c>
      <c r="J206" s="22">
        <v>0</v>
      </c>
      <c r="K206" s="22">
        <v>0</v>
      </c>
      <c r="L206" s="22">
        <v>0</v>
      </c>
      <c r="M206" s="22">
        <v>4782614</v>
      </c>
      <c r="N206" s="22">
        <v>0</v>
      </c>
      <c r="O206" s="22">
        <v>1426542</v>
      </c>
      <c r="P206" s="22">
        <v>221707</v>
      </c>
      <c r="Q206" s="22">
        <v>46453</v>
      </c>
      <c r="R206" s="22">
        <v>0</v>
      </c>
      <c r="S206" s="22">
        <v>31800</v>
      </c>
      <c r="T206" s="22">
        <v>6509116</v>
      </c>
      <c r="U206" s="22">
        <v>654341</v>
      </c>
      <c r="V206" s="22">
        <v>0</v>
      </c>
      <c r="W206" s="22">
        <v>612181</v>
      </c>
      <c r="X206" s="22">
        <v>839069</v>
      </c>
      <c r="Y206" s="22">
        <v>0</v>
      </c>
      <c r="Z206" s="22">
        <v>0</v>
      </c>
      <c r="AA206" s="22">
        <v>0</v>
      </c>
      <c r="AB206" s="22">
        <v>0</v>
      </c>
      <c r="AC206" s="22">
        <v>2105591</v>
      </c>
      <c r="AD206" s="22">
        <v>300632</v>
      </c>
      <c r="AE206" s="22">
        <v>114321</v>
      </c>
      <c r="AF206" s="22">
        <v>0</v>
      </c>
      <c r="AG206" s="22">
        <v>0</v>
      </c>
      <c r="AH206" s="22">
        <v>15720</v>
      </c>
      <c r="AI206" s="22">
        <v>2536264</v>
      </c>
      <c r="AJ206" s="22">
        <v>3972852</v>
      </c>
      <c r="AK206" s="22">
        <v>57783</v>
      </c>
      <c r="AL206" s="22">
        <v>3915069</v>
      </c>
    </row>
    <row r="207" spans="1:3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3878598</v>
      </c>
      <c r="F207" s="22">
        <v>0</v>
      </c>
      <c r="G207" s="22">
        <v>2163626</v>
      </c>
      <c r="H207" s="22">
        <v>3141079</v>
      </c>
      <c r="I207" s="22">
        <v>0</v>
      </c>
      <c r="J207" s="22">
        <v>0</v>
      </c>
      <c r="K207" s="22">
        <v>0</v>
      </c>
      <c r="L207" s="22">
        <v>0</v>
      </c>
      <c r="M207" s="22">
        <v>9183303</v>
      </c>
      <c r="N207" s="22">
        <v>0</v>
      </c>
      <c r="O207" s="22">
        <v>2904140</v>
      </c>
      <c r="P207" s="22">
        <v>373774</v>
      </c>
      <c r="Q207" s="22">
        <v>86554</v>
      </c>
      <c r="R207" s="22">
        <v>93957</v>
      </c>
      <c r="S207" s="22">
        <v>235355</v>
      </c>
      <c r="T207" s="22">
        <v>12877083</v>
      </c>
      <c r="U207" s="22">
        <v>1967702</v>
      </c>
      <c r="V207" s="22">
        <v>0</v>
      </c>
      <c r="W207" s="22">
        <v>957784</v>
      </c>
      <c r="X207" s="22">
        <v>850199</v>
      </c>
      <c r="Y207" s="22">
        <v>0</v>
      </c>
      <c r="Z207" s="22">
        <v>0</v>
      </c>
      <c r="AA207" s="22">
        <v>0</v>
      </c>
      <c r="AB207" s="22">
        <v>0</v>
      </c>
      <c r="AC207" s="22">
        <v>3775685</v>
      </c>
      <c r="AD207" s="22">
        <v>1457664</v>
      </c>
      <c r="AE207" s="22">
        <v>169505</v>
      </c>
      <c r="AF207" s="22">
        <v>0</v>
      </c>
      <c r="AG207" s="22">
        <v>45520</v>
      </c>
      <c r="AH207" s="22">
        <v>155677</v>
      </c>
      <c r="AI207" s="22">
        <v>5604051</v>
      </c>
      <c r="AJ207" s="22">
        <v>7273032</v>
      </c>
      <c r="AK207" s="22">
        <v>237855</v>
      </c>
      <c r="AL207" s="22">
        <v>7035177</v>
      </c>
    </row>
    <row r="208" spans="1:3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3672630</v>
      </c>
      <c r="F208" s="22">
        <v>0</v>
      </c>
      <c r="G208" s="22">
        <v>147538</v>
      </c>
      <c r="H208" s="22">
        <v>253430</v>
      </c>
      <c r="I208" s="22">
        <v>0</v>
      </c>
      <c r="J208" s="22">
        <v>0</v>
      </c>
      <c r="K208" s="22">
        <v>125332</v>
      </c>
      <c r="L208" s="22">
        <v>0</v>
      </c>
      <c r="M208" s="22">
        <v>4198930</v>
      </c>
      <c r="N208" s="22">
        <v>0</v>
      </c>
      <c r="O208" s="22">
        <v>330338</v>
      </c>
      <c r="P208" s="22">
        <v>249133</v>
      </c>
      <c r="Q208" s="22">
        <v>155835</v>
      </c>
      <c r="R208" s="22">
        <v>153567</v>
      </c>
      <c r="S208" s="22">
        <v>151100</v>
      </c>
      <c r="T208" s="22">
        <v>5238903</v>
      </c>
      <c r="U208" s="22">
        <v>1565717</v>
      </c>
      <c r="V208" s="22">
        <v>0</v>
      </c>
      <c r="W208" s="22">
        <v>82070</v>
      </c>
      <c r="X208" s="22">
        <v>83816</v>
      </c>
      <c r="Y208" s="22">
        <v>0</v>
      </c>
      <c r="Z208" s="22">
        <v>0</v>
      </c>
      <c r="AA208" s="22">
        <v>0</v>
      </c>
      <c r="AB208" s="22">
        <v>0</v>
      </c>
      <c r="AC208" s="22">
        <v>1731603</v>
      </c>
      <c r="AD208" s="22">
        <v>233750</v>
      </c>
      <c r="AE208" s="22">
        <v>53598</v>
      </c>
      <c r="AF208" s="22">
        <v>0</v>
      </c>
      <c r="AG208" s="22">
        <v>78015</v>
      </c>
      <c r="AH208" s="22">
        <v>97757</v>
      </c>
      <c r="AI208" s="22">
        <v>2194723</v>
      </c>
      <c r="AJ208" s="22">
        <v>3044180</v>
      </c>
      <c r="AK208" s="22">
        <v>11662</v>
      </c>
      <c r="AL208" s="22">
        <v>3032518</v>
      </c>
    </row>
    <row r="209" spans="1:3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1292106</v>
      </c>
      <c r="F209" s="22">
        <v>0</v>
      </c>
      <c r="G209" s="22">
        <v>1104539</v>
      </c>
      <c r="H209" s="22">
        <v>881867</v>
      </c>
      <c r="I209" s="22">
        <v>0</v>
      </c>
      <c r="J209" s="22">
        <v>0</v>
      </c>
      <c r="K209" s="22">
        <v>0</v>
      </c>
      <c r="L209" s="22">
        <v>0</v>
      </c>
      <c r="M209" s="22">
        <v>3278512</v>
      </c>
      <c r="N209" s="22">
        <v>0</v>
      </c>
      <c r="O209" s="22">
        <v>256893</v>
      </c>
      <c r="P209" s="22">
        <v>256666</v>
      </c>
      <c r="Q209" s="22">
        <v>71041</v>
      </c>
      <c r="R209" s="22">
        <v>10390</v>
      </c>
      <c r="S209" s="22">
        <v>181113</v>
      </c>
      <c r="T209" s="22">
        <v>4054615</v>
      </c>
      <c r="U209" s="22">
        <v>913956</v>
      </c>
      <c r="V209" s="22">
        <v>0</v>
      </c>
      <c r="W209" s="22">
        <v>507586</v>
      </c>
      <c r="X209" s="22">
        <v>345445</v>
      </c>
      <c r="Y209" s="22">
        <v>0</v>
      </c>
      <c r="Z209" s="22">
        <v>0</v>
      </c>
      <c r="AA209" s="22">
        <v>0</v>
      </c>
      <c r="AB209" s="22">
        <v>0</v>
      </c>
      <c r="AC209" s="22">
        <v>1766987</v>
      </c>
      <c r="AD209" s="22">
        <v>193794</v>
      </c>
      <c r="AE209" s="22">
        <v>152045</v>
      </c>
      <c r="AF209" s="22">
        <v>0</v>
      </c>
      <c r="AG209" s="22">
        <v>2080</v>
      </c>
      <c r="AH209" s="22">
        <v>148173</v>
      </c>
      <c r="AI209" s="22">
        <v>2263079</v>
      </c>
      <c r="AJ209" s="22">
        <v>1791536</v>
      </c>
      <c r="AK209" s="22">
        <v>5939</v>
      </c>
      <c r="AL209" s="22">
        <v>1785597</v>
      </c>
    </row>
    <row r="210" spans="1:3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404852</v>
      </c>
      <c r="F210" s="22">
        <v>0</v>
      </c>
      <c r="G210" s="22">
        <v>4667088</v>
      </c>
      <c r="H210" s="22">
        <v>2537427</v>
      </c>
      <c r="I210" s="22">
        <v>0</v>
      </c>
      <c r="J210" s="22">
        <v>0</v>
      </c>
      <c r="K210" s="22">
        <v>0</v>
      </c>
      <c r="L210" s="22">
        <v>0</v>
      </c>
      <c r="M210" s="22">
        <v>7609367</v>
      </c>
      <c r="N210" s="22">
        <v>0</v>
      </c>
      <c r="O210" s="22">
        <v>579940</v>
      </c>
      <c r="P210" s="22">
        <v>190696</v>
      </c>
      <c r="Q210" s="22">
        <v>549208</v>
      </c>
      <c r="R210" s="22">
        <v>112207</v>
      </c>
      <c r="S210" s="22">
        <v>19327</v>
      </c>
      <c r="T210" s="22">
        <v>9060745</v>
      </c>
      <c r="U210" s="22">
        <v>307566</v>
      </c>
      <c r="V210" s="22">
        <v>0</v>
      </c>
      <c r="W210" s="22">
        <v>1594862</v>
      </c>
      <c r="X210" s="22">
        <v>1525410</v>
      </c>
      <c r="Y210" s="22">
        <v>0</v>
      </c>
      <c r="Z210" s="22">
        <v>0</v>
      </c>
      <c r="AA210" s="22">
        <v>0</v>
      </c>
      <c r="AB210" s="22">
        <v>0</v>
      </c>
      <c r="AC210" s="22">
        <v>3427838</v>
      </c>
      <c r="AD210" s="22">
        <v>248612</v>
      </c>
      <c r="AE210" s="22">
        <v>79322</v>
      </c>
      <c r="AF210" s="22">
        <v>0</v>
      </c>
      <c r="AG210" s="22">
        <v>23927</v>
      </c>
      <c r="AH210" s="22">
        <v>3866</v>
      </c>
      <c r="AI210" s="22">
        <v>3783565</v>
      </c>
      <c r="AJ210" s="22">
        <v>5277180</v>
      </c>
      <c r="AK210" s="22">
        <v>50847</v>
      </c>
      <c r="AL210" s="22">
        <v>5226333</v>
      </c>
    </row>
    <row r="211" spans="1:3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8827613</v>
      </c>
      <c r="F211" s="22">
        <v>0</v>
      </c>
      <c r="G211" s="22">
        <v>1660490</v>
      </c>
      <c r="H211" s="22">
        <v>607743</v>
      </c>
      <c r="I211" s="22">
        <v>0</v>
      </c>
      <c r="J211" s="22">
        <v>0</v>
      </c>
      <c r="K211" s="22">
        <v>0</v>
      </c>
      <c r="L211" s="22">
        <v>1360503</v>
      </c>
      <c r="M211" s="22">
        <v>12456349</v>
      </c>
      <c r="N211" s="22">
        <v>0</v>
      </c>
      <c r="O211" s="22">
        <v>8678402</v>
      </c>
      <c r="P211" s="22">
        <v>1184477</v>
      </c>
      <c r="Q211" s="22">
        <v>679358</v>
      </c>
      <c r="R211" s="22">
        <v>880291</v>
      </c>
      <c r="S211" s="22">
        <v>289375</v>
      </c>
      <c r="T211" s="22">
        <v>24168252</v>
      </c>
      <c r="U211" s="22">
        <v>7441021</v>
      </c>
      <c r="V211" s="22">
        <v>0</v>
      </c>
      <c r="W211" s="22">
        <v>564867</v>
      </c>
      <c r="X211" s="22">
        <v>340416</v>
      </c>
      <c r="Y211" s="22">
        <v>0</v>
      </c>
      <c r="Z211" s="22">
        <v>0</v>
      </c>
      <c r="AA211" s="22">
        <v>0</v>
      </c>
      <c r="AB211" s="22">
        <v>639961</v>
      </c>
      <c r="AC211" s="22">
        <v>8986265</v>
      </c>
      <c r="AD211" s="22">
        <v>6480075</v>
      </c>
      <c r="AE211" s="22">
        <v>953216</v>
      </c>
      <c r="AF211" s="22">
        <v>0</v>
      </c>
      <c r="AG211" s="22">
        <v>240943</v>
      </c>
      <c r="AH211" s="22">
        <v>198300</v>
      </c>
      <c r="AI211" s="22">
        <v>16858799</v>
      </c>
      <c r="AJ211" s="22">
        <v>7309453</v>
      </c>
      <c r="AK211" s="22">
        <v>30708</v>
      </c>
      <c r="AL211" s="22">
        <v>7278745</v>
      </c>
    </row>
    <row r="212" spans="1:3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1990298</v>
      </c>
      <c r="F212" s="22">
        <v>0</v>
      </c>
      <c r="G212" s="22">
        <v>1273252</v>
      </c>
      <c r="H212" s="22">
        <v>1394359</v>
      </c>
      <c r="I212" s="22">
        <v>0</v>
      </c>
      <c r="J212" s="22">
        <v>0</v>
      </c>
      <c r="K212" s="22">
        <v>0</v>
      </c>
      <c r="L212" s="22">
        <v>0</v>
      </c>
      <c r="M212" s="22">
        <v>4657909</v>
      </c>
      <c r="N212" s="22">
        <v>0</v>
      </c>
      <c r="O212" s="22">
        <v>2659365</v>
      </c>
      <c r="P212" s="22">
        <v>384701</v>
      </c>
      <c r="Q212" s="22">
        <v>64164</v>
      </c>
      <c r="R212" s="22">
        <v>0</v>
      </c>
      <c r="S212" s="22">
        <v>17300</v>
      </c>
      <c r="T212" s="22">
        <v>7783439</v>
      </c>
      <c r="U212" s="22">
        <v>1184123</v>
      </c>
      <c r="V212" s="22">
        <v>0</v>
      </c>
      <c r="W212" s="22">
        <v>429624</v>
      </c>
      <c r="X212" s="22">
        <v>551665</v>
      </c>
      <c r="Y212" s="22">
        <v>0</v>
      </c>
      <c r="Z212" s="22">
        <v>0</v>
      </c>
      <c r="AA212" s="22">
        <v>0</v>
      </c>
      <c r="AB212" s="22">
        <v>0</v>
      </c>
      <c r="AC212" s="22">
        <v>2165412</v>
      </c>
      <c r="AD212" s="22">
        <v>1141871</v>
      </c>
      <c r="AE212" s="22">
        <v>211394</v>
      </c>
      <c r="AF212" s="22">
        <v>0</v>
      </c>
      <c r="AG212" s="22">
        <v>0</v>
      </c>
      <c r="AH212" s="22">
        <v>14210</v>
      </c>
      <c r="AI212" s="22">
        <v>3532887</v>
      </c>
      <c r="AJ212" s="22">
        <v>4250552</v>
      </c>
      <c r="AK212" s="22">
        <v>48158</v>
      </c>
      <c r="AL212" s="22">
        <v>4202394</v>
      </c>
    </row>
    <row r="213" spans="1:3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1627085</v>
      </c>
      <c r="F213" s="22">
        <v>0</v>
      </c>
      <c r="G213" s="22">
        <v>495341</v>
      </c>
      <c r="H213" s="22">
        <v>309249</v>
      </c>
      <c r="I213" s="22">
        <v>0</v>
      </c>
      <c r="J213" s="22">
        <v>0</v>
      </c>
      <c r="K213" s="22">
        <v>0</v>
      </c>
      <c r="L213" s="22">
        <v>0</v>
      </c>
      <c r="M213" s="22">
        <v>2431675</v>
      </c>
      <c r="N213" s="22">
        <v>47242</v>
      </c>
      <c r="O213" s="22">
        <v>800025</v>
      </c>
      <c r="P213" s="22">
        <v>19713</v>
      </c>
      <c r="Q213" s="22">
        <v>13644</v>
      </c>
      <c r="R213" s="22">
        <v>10961</v>
      </c>
      <c r="S213" s="22">
        <v>0</v>
      </c>
      <c r="T213" s="22">
        <v>3323260</v>
      </c>
      <c r="U213" s="22">
        <v>781412</v>
      </c>
      <c r="V213" s="22">
        <v>0</v>
      </c>
      <c r="W213" s="22">
        <v>138696</v>
      </c>
      <c r="X213" s="22">
        <v>104628</v>
      </c>
      <c r="Y213" s="22">
        <v>0</v>
      </c>
      <c r="Z213" s="22">
        <v>0</v>
      </c>
      <c r="AA213" s="22">
        <v>0</v>
      </c>
      <c r="AB213" s="22">
        <v>0</v>
      </c>
      <c r="AC213" s="22">
        <v>1024736</v>
      </c>
      <c r="AD213" s="22">
        <v>374941</v>
      </c>
      <c r="AE213" s="22">
        <v>17668</v>
      </c>
      <c r="AF213" s="22">
        <v>0</v>
      </c>
      <c r="AG213" s="22">
        <v>3654</v>
      </c>
      <c r="AH213" s="22">
        <v>0</v>
      </c>
      <c r="AI213" s="22">
        <v>1420999</v>
      </c>
      <c r="AJ213" s="22">
        <v>1902261</v>
      </c>
      <c r="AK213" s="22">
        <v>0</v>
      </c>
      <c r="AL213" s="22">
        <v>1902261</v>
      </c>
    </row>
    <row r="214" spans="1:3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1447152</v>
      </c>
      <c r="F214" s="22">
        <v>0</v>
      </c>
      <c r="G214" s="22">
        <v>710658</v>
      </c>
      <c r="H214" s="22">
        <v>1619384</v>
      </c>
      <c r="I214" s="22">
        <v>0</v>
      </c>
      <c r="J214" s="22">
        <v>0</v>
      </c>
      <c r="K214" s="22">
        <v>0</v>
      </c>
      <c r="L214" s="22">
        <v>0</v>
      </c>
      <c r="M214" s="22">
        <v>3777194</v>
      </c>
      <c r="N214" s="22">
        <v>0</v>
      </c>
      <c r="O214" s="22">
        <v>808330</v>
      </c>
      <c r="P214" s="22">
        <v>229938</v>
      </c>
      <c r="Q214" s="22">
        <v>483420</v>
      </c>
      <c r="R214" s="22">
        <v>159651</v>
      </c>
      <c r="S214" s="22">
        <v>172234</v>
      </c>
      <c r="T214" s="22">
        <v>5630767</v>
      </c>
      <c r="U214" s="22">
        <v>622554</v>
      </c>
      <c r="V214" s="22">
        <v>0</v>
      </c>
      <c r="W214" s="22">
        <v>193893</v>
      </c>
      <c r="X214" s="22">
        <v>487711</v>
      </c>
      <c r="Y214" s="22">
        <v>0</v>
      </c>
      <c r="Z214" s="22">
        <v>0</v>
      </c>
      <c r="AA214" s="22">
        <v>0</v>
      </c>
      <c r="AB214" s="22">
        <v>0</v>
      </c>
      <c r="AC214" s="22">
        <v>1304158</v>
      </c>
      <c r="AD214" s="22">
        <v>460120</v>
      </c>
      <c r="AE214" s="22">
        <v>66315</v>
      </c>
      <c r="AF214" s="22">
        <v>0</v>
      </c>
      <c r="AG214" s="22">
        <v>68629</v>
      </c>
      <c r="AH214" s="22">
        <v>70028</v>
      </c>
      <c r="AI214" s="22">
        <v>1969250</v>
      </c>
      <c r="AJ214" s="22">
        <v>3661517</v>
      </c>
      <c r="AK214" s="22">
        <v>779680</v>
      </c>
      <c r="AL214" s="22">
        <v>2881837</v>
      </c>
    </row>
    <row r="215" spans="1:3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1202578</v>
      </c>
      <c r="F215" s="22">
        <v>0</v>
      </c>
      <c r="G215" s="22">
        <v>912470</v>
      </c>
      <c r="H215" s="22">
        <v>1863293</v>
      </c>
      <c r="I215" s="22">
        <v>0</v>
      </c>
      <c r="J215" s="22">
        <v>0</v>
      </c>
      <c r="K215" s="22">
        <v>0</v>
      </c>
      <c r="L215" s="22">
        <v>0</v>
      </c>
      <c r="M215" s="22">
        <v>3978341</v>
      </c>
      <c r="N215" s="22">
        <v>0</v>
      </c>
      <c r="O215" s="22">
        <v>73467</v>
      </c>
      <c r="P215" s="22">
        <v>113594</v>
      </c>
      <c r="Q215" s="22">
        <v>50876</v>
      </c>
      <c r="R215" s="22">
        <v>0</v>
      </c>
      <c r="S215" s="22">
        <v>49345</v>
      </c>
      <c r="T215" s="22">
        <v>4265623</v>
      </c>
      <c r="U215" s="22">
        <v>819644</v>
      </c>
      <c r="V215" s="22">
        <v>0</v>
      </c>
      <c r="W215" s="22">
        <v>291153</v>
      </c>
      <c r="X215" s="22">
        <v>1316043</v>
      </c>
      <c r="Y215" s="22">
        <v>0</v>
      </c>
      <c r="Z215" s="22">
        <v>0</v>
      </c>
      <c r="AA215" s="22">
        <v>0</v>
      </c>
      <c r="AB215" s="22">
        <v>0</v>
      </c>
      <c r="AC215" s="22">
        <v>2426840</v>
      </c>
      <c r="AD215" s="22">
        <v>39988</v>
      </c>
      <c r="AE215" s="22">
        <v>55618</v>
      </c>
      <c r="AF215" s="22">
        <v>0</v>
      </c>
      <c r="AG215" s="22">
        <v>0</v>
      </c>
      <c r="AH215" s="22">
        <v>28482</v>
      </c>
      <c r="AI215" s="22">
        <v>2550928</v>
      </c>
      <c r="AJ215" s="22">
        <v>1714695</v>
      </c>
      <c r="AK215" s="22">
        <v>31600</v>
      </c>
      <c r="AL215" s="22">
        <v>1683095</v>
      </c>
    </row>
    <row r="216" spans="1:3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5843943</v>
      </c>
      <c r="G216" s="22">
        <v>1294750</v>
      </c>
      <c r="H216" s="22">
        <v>2093046</v>
      </c>
      <c r="I216" s="22">
        <v>125124</v>
      </c>
      <c r="J216" s="22">
        <v>0</v>
      </c>
      <c r="K216" s="22">
        <v>0</v>
      </c>
      <c r="L216" s="22">
        <v>0</v>
      </c>
      <c r="M216" s="22">
        <v>9356863</v>
      </c>
      <c r="N216" s="22">
        <v>0</v>
      </c>
      <c r="O216" s="22">
        <v>1721590</v>
      </c>
      <c r="P216" s="22">
        <v>239202</v>
      </c>
      <c r="Q216" s="22">
        <v>177902</v>
      </c>
      <c r="R216" s="22">
        <v>417814</v>
      </c>
      <c r="S216" s="22">
        <v>93537</v>
      </c>
      <c r="T216" s="22">
        <v>12006908</v>
      </c>
      <c r="U216" s="22">
        <v>0</v>
      </c>
      <c r="V216" s="22">
        <v>1486207</v>
      </c>
      <c r="W216" s="22">
        <v>487692</v>
      </c>
      <c r="X216" s="22">
        <v>869227</v>
      </c>
      <c r="Y216" s="22">
        <v>51021</v>
      </c>
      <c r="Z216" s="22">
        <v>0</v>
      </c>
      <c r="AA216" s="22">
        <v>0</v>
      </c>
      <c r="AB216" s="22">
        <v>0</v>
      </c>
      <c r="AC216" s="22">
        <v>2894147</v>
      </c>
      <c r="AD216" s="22">
        <v>782820</v>
      </c>
      <c r="AE216" s="22">
        <v>57482</v>
      </c>
      <c r="AF216" s="22">
        <v>0</v>
      </c>
      <c r="AG216" s="22">
        <v>110943</v>
      </c>
      <c r="AH216" s="22">
        <v>51063</v>
      </c>
      <c r="AI216" s="22">
        <v>3896455</v>
      </c>
      <c r="AJ216" s="22">
        <v>8110453</v>
      </c>
      <c r="AK216" s="22">
        <v>0</v>
      </c>
      <c r="AL216" s="22">
        <v>8110453</v>
      </c>
    </row>
    <row r="217" spans="1:3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3375782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3375782</v>
      </c>
      <c r="N217" s="22">
        <v>0</v>
      </c>
      <c r="O217" s="22">
        <v>4655002</v>
      </c>
      <c r="P217" s="22">
        <v>210423</v>
      </c>
      <c r="Q217" s="22">
        <v>699732</v>
      </c>
      <c r="R217" s="22">
        <v>221341</v>
      </c>
      <c r="S217" s="22">
        <v>47775</v>
      </c>
      <c r="T217" s="22">
        <v>9210055</v>
      </c>
      <c r="U217" s="22">
        <v>1338468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1338468</v>
      </c>
      <c r="AD217" s="22">
        <v>2670220</v>
      </c>
      <c r="AE217" s="22">
        <v>120488</v>
      </c>
      <c r="AF217" s="22">
        <v>0</v>
      </c>
      <c r="AG217" s="22">
        <v>5485</v>
      </c>
      <c r="AH217" s="22">
        <v>6272</v>
      </c>
      <c r="AI217" s="22">
        <v>4140933</v>
      </c>
      <c r="AJ217" s="22">
        <v>5069122</v>
      </c>
      <c r="AK217" s="22">
        <v>0</v>
      </c>
      <c r="AL217" s="22">
        <v>5069122</v>
      </c>
    </row>
    <row r="218" spans="1:3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1491533</v>
      </c>
      <c r="F218" s="22">
        <v>0</v>
      </c>
      <c r="G218" s="22">
        <v>580272</v>
      </c>
      <c r="H218" s="22">
        <v>804679</v>
      </c>
      <c r="I218" s="22">
        <v>36228</v>
      </c>
      <c r="J218" s="22">
        <v>0</v>
      </c>
      <c r="K218" s="22">
        <v>0</v>
      </c>
      <c r="L218" s="22">
        <v>147994</v>
      </c>
      <c r="M218" s="22">
        <v>3060706</v>
      </c>
      <c r="N218" s="22">
        <v>0</v>
      </c>
      <c r="O218" s="22">
        <v>65671</v>
      </c>
      <c r="P218" s="22">
        <v>370117</v>
      </c>
      <c r="Q218" s="22">
        <v>19410</v>
      </c>
      <c r="R218" s="22">
        <v>21210</v>
      </c>
      <c r="S218" s="22">
        <v>88752</v>
      </c>
      <c r="T218" s="22">
        <v>3625866</v>
      </c>
      <c r="U218" s="22">
        <v>1025464</v>
      </c>
      <c r="V218" s="22">
        <v>0</v>
      </c>
      <c r="W218" s="22">
        <v>278063</v>
      </c>
      <c r="X218" s="22">
        <v>308133</v>
      </c>
      <c r="Y218" s="22">
        <v>16665</v>
      </c>
      <c r="Z218" s="22">
        <v>0</v>
      </c>
      <c r="AA218" s="22">
        <v>0</v>
      </c>
      <c r="AB218" s="22">
        <v>98227</v>
      </c>
      <c r="AC218" s="22">
        <v>1726552</v>
      </c>
      <c r="AD218" s="22">
        <v>33987</v>
      </c>
      <c r="AE218" s="22">
        <v>129220</v>
      </c>
      <c r="AF218" s="22">
        <v>0</v>
      </c>
      <c r="AG218" s="22">
        <v>1030</v>
      </c>
      <c r="AH218" s="22">
        <v>45744</v>
      </c>
      <c r="AI218" s="22">
        <v>1936533</v>
      </c>
      <c r="AJ218" s="22">
        <v>1689333</v>
      </c>
      <c r="AK218" s="22">
        <v>47062</v>
      </c>
      <c r="AL218" s="22">
        <v>1642271</v>
      </c>
    </row>
    <row r="219" spans="1:3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2822827</v>
      </c>
      <c r="F219" s="22">
        <v>0</v>
      </c>
      <c r="G219" s="22">
        <v>746179</v>
      </c>
      <c r="H219" s="22">
        <v>421773</v>
      </c>
      <c r="I219" s="22">
        <v>0</v>
      </c>
      <c r="J219" s="22">
        <v>0</v>
      </c>
      <c r="K219" s="22">
        <v>0</v>
      </c>
      <c r="L219" s="22">
        <v>0</v>
      </c>
      <c r="M219" s="22">
        <v>3990779</v>
      </c>
      <c r="N219" s="22">
        <v>0</v>
      </c>
      <c r="O219" s="22">
        <v>343560</v>
      </c>
      <c r="P219" s="22">
        <v>296696</v>
      </c>
      <c r="Q219" s="22">
        <v>137933</v>
      </c>
      <c r="R219" s="22">
        <v>92749</v>
      </c>
      <c r="S219" s="22">
        <v>171205</v>
      </c>
      <c r="T219" s="22">
        <v>5032922</v>
      </c>
      <c r="U219" s="22">
        <v>678609</v>
      </c>
      <c r="V219" s="22">
        <v>0</v>
      </c>
      <c r="W219" s="22">
        <v>328224</v>
      </c>
      <c r="X219" s="22">
        <v>274490</v>
      </c>
      <c r="Y219" s="22">
        <v>0</v>
      </c>
      <c r="Z219" s="22">
        <v>0</v>
      </c>
      <c r="AA219" s="22">
        <v>0</v>
      </c>
      <c r="AB219" s="22">
        <v>0</v>
      </c>
      <c r="AC219" s="22">
        <v>1281323</v>
      </c>
      <c r="AD219" s="22">
        <v>60750</v>
      </c>
      <c r="AE219" s="22">
        <v>112386</v>
      </c>
      <c r="AF219" s="22">
        <v>0</v>
      </c>
      <c r="AG219" s="22">
        <v>12366</v>
      </c>
      <c r="AH219" s="22">
        <v>67689</v>
      </c>
      <c r="AI219" s="22">
        <v>1534514</v>
      </c>
      <c r="AJ219" s="22">
        <v>3498408</v>
      </c>
      <c r="AK219" s="22">
        <v>1294148</v>
      </c>
      <c r="AL219" s="22">
        <v>2204260</v>
      </c>
    </row>
    <row r="220" spans="1:3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2275699</v>
      </c>
      <c r="F220" s="22">
        <v>0</v>
      </c>
      <c r="G220" s="22">
        <v>1689235</v>
      </c>
      <c r="H220" s="22">
        <v>1134997</v>
      </c>
      <c r="I220" s="22">
        <v>0</v>
      </c>
      <c r="J220" s="22">
        <v>0</v>
      </c>
      <c r="K220" s="22">
        <v>0</v>
      </c>
      <c r="L220" s="22">
        <v>0</v>
      </c>
      <c r="M220" s="22">
        <v>5099931</v>
      </c>
      <c r="N220" s="22">
        <v>0</v>
      </c>
      <c r="O220" s="22">
        <v>605696</v>
      </c>
      <c r="P220" s="22">
        <v>247773</v>
      </c>
      <c r="Q220" s="22">
        <v>50919</v>
      </c>
      <c r="R220" s="22">
        <v>292850</v>
      </c>
      <c r="S220" s="22">
        <v>51648</v>
      </c>
      <c r="T220" s="22">
        <v>6348817</v>
      </c>
      <c r="U220" s="22">
        <v>1253498</v>
      </c>
      <c r="V220" s="22">
        <v>0</v>
      </c>
      <c r="W220" s="22">
        <v>497469</v>
      </c>
      <c r="X220" s="22">
        <v>458232</v>
      </c>
      <c r="Y220" s="22">
        <v>0</v>
      </c>
      <c r="Z220" s="22">
        <v>0</v>
      </c>
      <c r="AA220" s="22">
        <v>0</v>
      </c>
      <c r="AB220" s="22">
        <v>0</v>
      </c>
      <c r="AC220" s="22">
        <v>2209199</v>
      </c>
      <c r="AD220" s="22">
        <v>116088</v>
      </c>
      <c r="AE220" s="22">
        <v>113475</v>
      </c>
      <c r="AF220" s="22">
        <v>0</v>
      </c>
      <c r="AG220" s="22">
        <v>101845</v>
      </c>
      <c r="AH220" s="22">
        <v>25841</v>
      </c>
      <c r="AI220" s="22">
        <v>2566448</v>
      </c>
      <c r="AJ220" s="22">
        <v>3782369</v>
      </c>
      <c r="AK220" s="22">
        <v>94349</v>
      </c>
      <c r="AL220" s="22">
        <v>3688020</v>
      </c>
    </row>
    <row r="221" spans="1:3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1644182</v>
      </c>
      <c r="F221" s="22">
        <v>0</v>
      </c>
      <c r="G221" s="22">
        <v>1408463</v>
      </c>
      <c r="H221" s="22">
        <v>770246</v>
      </c>
      <c r="I221" s="22">
        <v>0</v>
      </c>
      <c r="J221" s="22">
        <v>0</v>
      </c>
      <c r="K221" s="22">
        <v>0</v>
      </c>
      <c r="L221" s="22">
        <v>0</v>
      </c>
      <c r="M221" s="22">
        <v>3822891</v>
      </c>
      <c r="N221" s="22">
        <v>0</v>
      </c>
      <c r="O221" s="22">
        <v>99701</v>
      </c>
      <c r="P221" s="22">
        <v>162688</v>
      </c>
      <c r="Q221" s="22">
        <v>137507</v>
      </c>
      <c r="R221" s="22">
        <v>12566</v>
      </c>
      <c r="S221" s="22">
        <v>74191</v>
      </c>
      <c r="T221" s="22">
        <v>4309544</v>
      </c>
      <c r="U221" s="22">
        <v>1090244</v>
      </c>
      <c r="V221" s="22">
        <v>0</v>
      </c>
      <c r="W221" s="22">
        <v>769501</v>
      </c>
      <c r="X221" s="22">
        <v>324606</v>
      </c>
      <c r="Y221" s="22">
        <v>0</v>
      </c>
      <c r="Z221" s="22">
        <v>0</v>
      </c>
      <c r="AA221" s="22">
        <v>0</v>
      </c>
      <c r="AB221" s="22">
        <v>0</v>
      </c>
      <c r="AC221" s="22">
        <v>2184351</v>
      </c>
      <c r="AD221" s="22">
        <v>68710</v>
      </c>
      <c r="AE221" s="22">
        <v>37451</v>
      </c>
      <c r="AF221" s="22">
        <v>0</v>
      </c>
      <c r="AG221" s="22">
        <v>5810</v>
      </c>
      <c r="AH221" s="22">
        <v>23630</v>
      </c>
      <c r="AI221" s="22">
        <v>2319952</v>
      </c>
      <c r="AJ221" s="22">
        <v>1989592</v>
      </c>
      <c r="AK221" s="22">
        <v>80376</v>
      </c>
      <c r="AL221" s="22">
        <v>1909216</v>
      </c>
    </row>
    <row r="222" spans="1:3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4778195</v>
      </c>
      <c r="F222" s="22">
        <v>0</v>
      </c>
      <c r="G222" s="22">
        <v>3940540</v>
      </c>
      <c r="H222" s="22">
        <v>1060134</v>
      </c>
      <c r="I222" s="22">
        <v>0</v>
      </c>
      <c r="J222" s="22">
        <v>0</v>
      </c>
      <c r="K222" s="22">
        <v>0</v>
      </c>
      <c r="L222" s="22">
        <v>0</v>
      </c>
      <c r="M222" s="22">
        <v>9778869</v>
      </c>
      <c r="N222" s="22">
        <v>0</v>
      </c>
      <c r="O222" s="22">
        <v>2289285</v>
      </c>
      <c r="P222" s="22">
        <v>830255</v>
      </c>
      <c r="Q222" s="22">
        <v>304426</v>
      </c>
      <c r="R222" s="22">
        <v>149389</v>
      </c>
      <c r="S222" s="22">
        <v>259267</v>
      </c>
      <c r="T222" s="22">
        <v>13611491</v>
      </c>
      <c r="U222" s="22">
        <v>2120628</v>
      </c>
      <c r="V222" s="22">
        <v>0</v>
      </c>
      <c r="W222" s="22">
        <v>1359030</v>
      </c>
      <c r="X222" s="22">
        <v>181527</v>
      </c>
      <c r="Y222" s="22">
        <v>0</v>
      </c>
      <c r="Z222" s="22">
        <v>0</v>
      </c>
      <c r="AA222" s="22">
        <v>0</v>
      </c>
      <c r="AB222" s="22">
        <v>0</v>
      </c>
      <c r="AC222" s="22">
        <v>3661185</v>
      </c>
      <c r="AD222" s="22">
        <v>938342</v>
      </c>
      <c r="AE222" s="22">
        <v>550701</v>
      </c>
      <c r="AF222" s="22">
        <v>0</v>
      </c>
      <c r="AG222" s="22">
        <v>122304</v>
      </c>
      <c r="AH222" s="22">
        <v>139705</v>
      </c>
      <c r="AI222" s="22">
        <v>5412237</v>
      </c>
      <c r="AJ222" s="22">
        <v>8199254</v>
      </c>
      <c r="AK222" s="22">
        <v>2447312</v>
      </c>
      <c r="AL222" s="22">
        <v>5751942</v>
      </c>
    </row>
    <row r="223" spans="1:3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1877136</v>
      </c>
      <c r="F223" s="22">
        <v>0</v>
      </c>
      <c r="G223" s="22">
        <v>1415181</v>
      </c>
      <c r="H223" s="22">
        <v>0</v>
      </c>
      <c r="I223" s="22">
        <v>706141</v>
      </c>
      <c r="J223" s="22">
        <v>0</v>
      </c>
      <c r="K223" s="22">
        <v>0</v>
      </c>
      <c r="L223" s="22">
        <v>0</v>
      </c>
      <c r="M223" s="22">
        <v>3998458</v>
      </c>
      <c r="N223" s="22">
        <v>0</v>
      </c>
      <c r="O223" s="22">
        <v>582984</v>
      </c>
      <c r="P223" s="22">
        <v>554088</v>
      </c>
      <c r="Q223" s="22">
        <v>45390</v>
      </c>
      <c r="R223" s="22">
        <v>56204</v>
      </c>
      <c r="S223" s="22">
        <v>255412</v>
      </c>
      <c r="T223" s="22">
        <v>5492536</v>
      </c>
      <c r="U223" s="22">
        <v>1095603</v>
      </c>
      <c r="V223" s="22">
        <v>0</v>
      </c>
      <c r="W223" s="22">
        <v>1032401</v>
      </c>
      <c r="X223" s="22">
        <v>485034</v>
      </c>
      <c r="Y223" s="22">
        <v>0</v>
      </c>
      <c r="Z223" s="22">
        <v>0</v>
      </c>
      <c r="AA223" s="22">
        <v>0</v>
      </c>
      <c r="AB223" s="22">
        <v>0</v>
      </c>
      <c r="AC223" s="22">
        <v>2613038</v>
      </c>
      <c r="AD223" s="22">
        <v>346352</v>
      </c>
      <c r="AE223" s="22">
        <v>376637</v>
      </c>
      <c r="AF223" s="22">
        <v>0</v>
      </c>
      <c r="AG223" s="22">
        <v>17463</v>
      </c>
      <c r="AH223" s="22">
        <v>152848</v>
      </c>
      <c r="AI223" s="22">
        <v>3506338</v>
      </c>
      <c r="AJ223" s="22">
        <v>1986198</v>
      </c>
      <c r="AK223" s="22">
        <v>38438</v>
      </c>
      <c r="AL223" s="22">
        <v>1947760</v>
      </c>
    </row>
    <row r="224" spans="1:3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798847</v>
      </c>
      <c r="F224" s="22">
        <v>0</v>
      </c>
      <c r="G224" s="22">
        <v>920696</v>
      </c>
      <c r="H224" s="22">
        <v>259566</v>
      </c>
      <c r="I224" s="22">
        <v>0</v>
      </c>
      <c r="J224" s="22">
        <v>0</v>
      </c>
      <c r="K224" s="22">
        <v>0</v>
      </c>
      <c r="L224" s="22">
        <v>0</v>
      </c>
      <c r="M224" s="22">
        <v>1979109</v>
      </c>
      <c r="N224" s="22">
        <v>0</v>
      </c>
      <c r="O224" s="22">
        <v>1564108</v>
      </c>
      <c r="P224" s="22">
        <v>217163</v>
      </c>
      <c r="Q224" s="22">
        <v>74327</v>
      </c>
      <c r="R224" s="22">
        <v>13634</v>
      </c>
      <c r="S224" s="22">
        <v>93231</v>
      </c>
      <c r="T224" s="22">
        <v>3941572</v>
      </c>
      <c r="U224" s="22">
        <v>179777</v>
      </c>
      <c r="V224" s="22">
        <v>0</v>
      </c>
      <c r="W224" s="22">
        <v>552418</v>
      </c>
      <c r="X224" s="22">
        <v>159914</v>
      </c>
      <c r="Y224" s="22">
        <v>0</v>
      </c>
      <c r="Z224" s="22">
        <v>0</v>
      </c>
      <c r="AA224" s="22">
        <v>0</v>
      </c>
      <c r="AB224" s="22">
        <v>0</v>
      </c>
      <c r="AC224" s="22">
        <v>892109</v>
      </c>
      <c r="AD224" s="22">
        <v>636110</v>
      </c>
      <c r="AE224" s="22">
        <v>146279</v>
      </c>
      <c r="AF224" s="22">
        <v>0</v>
      </c>
      <c r="AG224" s="22">
        <v>11825</v>
      </c>
      <c r="AH224" s="22">
        <v>67987</v>
      </c>
      <c r="AI224" s="22">
        <v>1754310</v>
      </c>
      <c r="AJ224" s="22">
        <v>2187262</v>
      </c>
      <c r="AK224" s="22">
        <v>0</v>
      </c>
      <c r="AL224" s="22">
        <v>2187262</v>
      </c>
    </row>
    <row r="225" spans="1:3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511910</v>
      </c>
      <c r="F225" s="22">
        <v>0</v>
      </c>
      <c r="G225" s="22">
        <v>1722982</v>
      </c>
      <c r="H225" s="22">
        <v>1018886</v>
      </c>
      <c r="I225" s="22">
        <v>0</v>
      </c>
      <c r="J225" s="22">
        <v>0</v>
      </c>
      <c r="K225" s="22">
        <v>0</v>
      </c>
      <c r="L225" s="22">
        <v>0</v>
      </c>
      <c r="M225" s="22">
        <v>3253778</v>
      </c>
      <c r="N225" s="22">
        <v>0</v>
      </c>
      <c r="O225" s="22">
        <v>137582</v>
      </c>
      <c r="P225" s="22">
        <v>106079</v>
      </c>
      <c r="Q225" s="22">
        <v>111940</v>
      </c>
      <c r="R225" s="22">
        <v>37766</v>
      </c>
      <c r="S225" s="22">
        <v>64177</v>
      </c>
      <c r="T225" s="22">
        <v>3711322</v>
      </c>
      <c r="U225" s="22">
        <v>489764</v>
      </c>
      <c r="V225" s="22">
        <v>0</v>
      </c>
      <c r="W225" s="22">
        <v>421674</v>
      </c>
      <c r="X225" s="22">
        <v>459120</v>
      </c>
      <c r="Y225" s="22">
        <v>0</v>
      </c>
      <c r="Z225" s="22">
        <v>0</v>
      </c>
      <c r="AA225" s="22">
        <v>0</v>
      </c>
      <c r="AB225" s="22">
        <v>0</v>
      </c>
      <c r="AC225" s="22">
        <v>1370558</v>
      </c>
      <c r="AD225" s="22">
        <v>99474</v>
      </c>
      <c r="AE225" s="22">
        <v>26871</v>
      </c>
      <c r="AF225" s="22">
        <v>0</v>
      </c>
      <c r="AG225" s="22">
        <v>31633</v>
      </c>
      <c r="AH225" s="22">
        <v>57888</v>
      </c>
      <c r="AI225" s="22">
        <v>1586424</v>
      </c>
      <c r="AJ225" s="22">
        <v>2124898</v>
      </c>
      <c r="AK225" s="22">
        <v>500000</v>
      </c>
      <c r="AL225" s="22">
        <v>1624898</v>
      </c>
    </row>
    <row r="226" spans="1:3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534335</v>
      </c>
      <c r="F226" s="22">
        <v>0</v>
      </c>
      <c r="G226" s="22">
        <v>0</v>
      </c>
      <c r="H226" s="22">
        <v>780872</v>
      </c>
      <c r="I226" s="22">
        <v>0</v>
      </c>
      <c r="J226" s="22">
        <v>0</v>
      </c>
      <c r="K226" s="22">
        <v>0</v>
      </c>
      <c r="L226" s="22">
        <v>0</v>
      </c>
      <c r="M226" s="22">
        <v>1315207</v>
      </c>
      <c r="N226" s="22">
        <v>0</v>
      </c>
      <c r="O226" s="22">
        <v>160063</v>
      </c>
      <c r="P226" s="22">
        <v>140692</v>
      </c>
      <c r="Q226" s="22">
        <v>2266</v>
      </c>
      <c r="R226" s="22">
        <v>6252</v>
      </c>
      <c r="S226" s="22">
        <v>0</v>
      </c>
      <c r="T226" s="22">
        <v>1624480</v>
      </c>
      <c r="U226" s="22">
        <v>450324</v>
      </c>
      <c r="V226" s="22">
        <v>0</v>
      </c>
      <c r="W226" s="22">
        <v>0</v>
      </c>
      <c r="X226" s="22">
        <v>277952</v>
      </c>
      <c r="Y226" s="22">
        <v>0</v>
      </c>
      <c r="Z226" s="22">
        <v>0</v>
      </c>
      <c r="AA226" s="22">
        <v>0</v>
      </c>
      <c r="AB226" s="22">
        <v>0</v>
      </c>
      <c r="AC226" s="22">
        <v>728276</v>
      </c>
      <c r="AD226" s="22">
        <v>47454</v>
      </c>
      <c r="AE226" s="22">
        <v>36513</v>
      </c>
      <c r="AF226" s="22">
        <v>0</v>
      </c>
      <c r="AG226" s="22">
        <v>3365</v>
      </c>
      <c r="AH226" s="22">
        <v>0</v>
      </c>
      <c r="AI226" s="22">
        <v>815608</v>
      </c>
      <c r="AJ226" s="22">
        <v>808872</v>
      </c>
      <c r="AK226" s="22">
        <v>0</v>
      </c>
      <c r="AL226" s="22">
        <v>808872</v>
      </c>
    </row>
    <row r="227" spans="1:3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304336</v>
      </c>
      <c r="F227" s="22">
        <v>0</v>
      </c>
      <c r="G227" s="22">
        <v>387139</v>
      </c>
      <c r="H227" s="22">
        <v>33022</v>
      </c>
      <c r="I227" s="22">
        <v>0</v>
      </c>
      <c r="J227" s="22">
        <v>0</v>
      </c>
      <c r="K227" s="22">
        <v>0</v>
      </c>
      <c r="L227" s="22">
        <v>0</v>
      </c>
      <c r="M227" s="22">
        <v>724497</v>
      </c>
      <c r="N227" s="22">
        <v>0</v>
      </c>
      <c r="O227" s="22">
        <v>4274562</v>
      </c>
      <c r="P227" s="22">
        <v>83984</v>
      </c>
      <c r="Q227" s="22">
        <v>90588</v>
      </c>
      <c r="R227" s="22">
        <v>16053</v>
      </c>
      <c r="S227" s="22">
        <v>27000</v>
      </c>
      <c r="T227" s="22">
        <v>5216684</v>
      </c>
      <c r="U227" s="22">
        <v>292133</v>
      </c>
      <c r="V227" s="22">
        <v>0</v>
      </c>
      <c r="W227" s="22">
        <v>252130</v>
      </c>
      <c r="X227" s="22">
        <v>21574</v>
      </c>
      <c r="Y227" s="22">
        <v>0</v>
      </c>
      <c r="Z227" s="22">
        <v>0</v>
      </c>
      <c r="AA227" s="22">
        <v>0</v>
      </c>
      <c r="AB227" s="22">
        <v>0</v>
      </c>
      <c r="AC227" s="22">
        <v>565837</v>
      </c>
      <c r="AD227" s="22">
        <v>760856</v>
      </c>
      <c r="AE227" s="22">
        <v>77384</v>
      </c>
      <c r="AF227" s="22">
        <v>0</v>
      </c>
      <c r="AG227" s="22">
        <v>4721</v>
      </c>
      <c r="AH227" s="22">
        <v>19800</v>
      </c>
      <c r="AI227" s="22">
        <v>1428598</v>
      </c>
      <c r="AJ227" s="22">
        <v>3788086</v>
      </c>
      <c r="AK227" s="22">
        <v>0</v>
      </c>
      <c r="AL227" s="22">
        <v>3788086</v>
      </c>
    </row>
    <row r="228" spans="1:3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2950368</v>
      </c>
      <c r="F228" s="22">
        <v>0</v>
      </c>
      <c r="G228" s="22">
        <v>1935447</v>
      </c>
      <c r="H228" s="22">
        <v>1573165</v>
      </c>
      <c r="I228" s="22">
        <v>104560</v>
      </c>
      <c r="J228" s="22">
        <v>0</v>
      </c>
      <c r="K228" s="22">
        <v>0</v>
      </c>
      <c r="L228" s="22">
        <v>0</v>
      </c>
      <c r="M228" s="22">
        <v>6563540</v>
      </c>
      <c r="N228" s="22">
        <v>331291</v>
      </c>
      <c r="O228" s="22">
        <v>973862</v>
      </c>
      <c r="P228" s="22">
        <v>562983</v>
      </c>
      <c r="Q228" s="22">
        <v>251528</v>
      </c>
      <c r="R228" s="22">
        <v>167524</v>
      </c>
      <c r="S228" s="22">
        <v>113406</v>
      </c>
      <c r="T228" s="22">
        <v>8964134</v>
      </c>
      <c r="U228" s="22">
        <v>1228013</v>
      </c>
      <c r="V228" s="22">
        <v>0</v>
      </c>
      <c r="W228" s="22">
        <v>626588</v>
      </c>
      <c r="X228" s="22">
        <v>647802</v>
      </c>
      <c r="Y228" s="22">
        <v>7084</v>
      </c>
      <c r="Z228" s="22">
        <v>0</v>
      </c>
      <c r="AA228" s="22">
        <v>0</v>
      </c>
      <c r="AB228" s="22">
        <v>0</v>
      </c>
      <c r="AC228" s="22">
        <v>2509487</v>
      </c>
      <c r="AD228" s="22">
        <v>291125</v>
      </c>
      <c r="AE228" s="22">
        <v>257634</v>
      </c>
      <c r="AF228" s="22">
        <v>0</v>
      </c>
      <c r="AG228" s="22">
        <v>89221</v>
      </c>
      <c r="AH228" s="22">
        <v>51549</v>
      </c>
      <c r="AI228" s="22">
        <v>3199016</v>
      </c>
      <c r="AJ228" s="22">
        <v>5765118</v>
      </c>
      <c r="AK228" s="22">
        <v>387336</v>
      </c>
      <c r="AL228" s="22">
        <v>5377782</v>
      </c>
    </row>
    <row r="229" spans="1:3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996190</v>
      </c>
      <c r="F229" s="22">
        <v>0</v>
      </c>
      <c r="G229" s="22">
        <v>635936</v>
      </c>
      <c r="H229" s="22">
        <v>295951</v>
      </c>
      <c r="I229" s="22">
        <v>0</v>
      </c>
      <c r="J229" s="22">
        <v>0</v>
      </c>
      <c r="K229" s="22">
        <v>0</v>
      </c>
      <c r="L229" s="22">
        <v>0</v>
      </c>
      <c r="M229" s="22">
        <v>1928077</v>
      </c>
      <c r="N229" s="22">
        <v>0</v>
      </c>
      <c r="O229" s="22">
        <v>232807</v>
      </c>
      <c r="P229" s="22">
        <v>137652</v>
      </c>
      <c r="Q229" s="22">
        <v>13550</v>
      </c>
      <c r="R229" s="22">
        <v>50804</v>
      </c>
      <c r="S229" s="22">
        <v>497089</v>
      </c>
      <c r="T229" s="22">
        <v>2859979</v>
      </c>
      <c r="U229" s="22">
        <v>688498</v>
      </c>
      <c r="V229" s="22">
        <v>0</v>
      </c>
      <c r="W229" s="22">
        <v>141366</v>
      </c>
      <c r="X229" s="22">
        <v>47019</v>
      </c>
      <c r="Y229" s="22">
        <v>0</v>
      </c>
      <c r="Z229" s="22">
        <v>0</v>
      </c>
      <c r="AA229" s="22">
        <v>0</v>
      </c>
      <c r="AB229" s="22">
        <v>0</v>
      </c>
      <c r="AC229" s="22">
        <v>876883</v>
      </c>
      <c r="AD229" s="22">
        <v>91150</v>
      </c>
      <c r="AE229" s="22">
        <v>40739</v>
      </c>
      <c r="AF229" s="22">
        <v>0</v>
      </c>
      <c r="AG229" s="22">
        <v>30921</v>
      </c>
      <c r="AH229" s="22">
        <v>44873</v>
      </c>
      <c r="AI229" s="22">
        <v>1084566</v>
      </c>
      <c r="AJ229" s="22">
        <v>1775413</v>
      </c>
      <c r="AK229" s="22">
        <v>18844</v>
      </c>
      <c r="AL229" s="22">
        <v>1756569</v>
      </c>
    </row>
    <row r="230" spans="1:3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1283399</v>
      </c>
      <c r="F230" s="22">
        <v>0</v>
      </c>
      <c r="G230" s="22">
        <v>382032</v>
      </c>
      <c r="H230" s="22">
        <v>776316</v>
      </c>
      <c r="I230" s="22">
        <v>0</v>
      </c>
      <c r="J230" s="22">
        <v>0</v>
      </c>
      <c r="K230" s="22">
        <v>0</v>
      </c>
      <c r="L230" s="22">
        <v>0</v>
      </c>
      <c r="M230" s="22">
        <v>2441747</v>
      </c>
      <c r="N230" s="22">
        <v>0</v>
      </c>
      <c r="O230" s="22">
        <v>466945</v>
      </c>
      <c r="P230" s="22">
        <v>32414</v>
      </c>
      <c r="Q230" s="22">
        <v>15917</v>
      </c>
      <c r="R230" s="22">
        <v>0</v>
      </c>
      <c r="S230" s="22">
        <v>37745</v>
      </c>
      <c r="T230" s="22">
        <v>2994768</v>
      </c>
      <c r="U230" s="22">
        <v>898931</v>
      </c>
      <c r="V230" s="22">
        <v>0</v>
      </c>
      <c r="W230" s="22">
        <v>127332</v>
      </c>
      <c r="X230" s="22">
        <v>140203</v>
      </c>
      <c r="Y230" s="22">
        <v>0</v>
      </c>
      <c r="Z230" s="22">
        <v>0</v>
      </c>
      <c r="AA230" s="22">
        <v>0</v>
      </c>
      <c r="AB230" s="22">
        <v>0</v>
      </c>
      <c r="AC230" s="22">
        <v>1166466</v>
      </c>
      <c r="AD230" s="22">
        <v>140508</v>
      </c>
      <c r="AE230" s="22">
        <v>16865</v>
      </c>
      <c r="AF230" s="22">
        <v>0</v>
      </c>
      <c r="AG230" s="22">
        <v>0</v>
      </c>
      <c r="AH230" s="22">
        <v>14623</v>
      </c>
      <c r="AI230" s="22">
        <v>1338462</v>
      </c>
      <c r="AJ230" s="22">
        <v>1656306</v>
      </c>
      <c r="AK230" s="22">
        <v>0</v>
      </c>
      <c r="AL230" s="22">
        <v>1656306</v>
      </c>
    </row>
    <row r="231" spans="1:3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3172960</v>
      </c>
      <c r="F231" s="22">
        <v>0</v>
      </c>
      <c r="G231" s="22">
        <v>698757</v>
      </c>
      <c r="H231" s="22">
        <v>1391852</v>
      </c>
      <c r="I231" s="22">
        <v>552668</v>
      </c>
      <c r="J231" s="22">
        <v>0</v>
      </c>
      <c r="K231" s="22">
        <v>0</v>
      </c>
      <c r="L231" s="22">
        <v>0</v>
      </c>
      <c r="M231" s="22">
        <v>5816237</v>
      </c>
      <c r="N231" s="22">
        <v>93369</v>
      </c>
      <c r="O231" s="22">
        <v>449009</v>
      </c>
      <c r="P231" s="22">
        <v>189298</v>
      </c>
      <c r="Q231" s="22">
        <v>165290</v>
      </c>
      <c r="R231" s="22">
        <v>0</v>
      </c>
      <c r="S231" s="22">
        <v>68737</v>
      </c>
      <c r="T231" s="22">
        <v>6781940</v>
      </c>
      <c r="U231" s="22">
        <v>2169315</v>
      </c>
      <c r="V231" s="22">
        <v>0</v>
      </c>
      <c r="W231" s="22">
        <v>321098</v>
      </c>
      <c r="X231" s="22">
        <v>715923</v>
      </c>
      <c r="Y231" s="22">
        <v>7369</v>
      </c>
      <c r="Z231" s="22">
        <v>0</v>
      </c>
      <c r="AA231" s="22">
        <v>0</v>
      </c>
      <c r="AB231" s="22">
        <v>0</v>
      </c>
      <c r="AC231" s="22">
        <v>3213705</v>
      </c>
      <c r="AD231" s="22">
        <v>146216</v>
      </c>
      <c r="AE231" s="22">
        <v>59307</v>
      </c>
      <c r="AF231" s="22">
        <v>0</v>
      </c>
      <c r="AG231" s="22">
        <v>0</v>
      </c>
      <c r="AH231" s="22">
        <v>35500</v>
      </c>
      <c r="AI231" s="22">
        <v>3454728</v>
      </c>
      <c r="AJ231" s="22">
        <v>3327212</v>
      </c>
      <c r="AK231" s="22">
        <v>553279</v>
      </c>
      <c r="AL231" s="22">
        <v>2773933</v>
      </c>
    </row>
    <row r="232" spans="1:3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3592966</v>
      </c>
      <c r="F232" s="22">
        <v>0</v>
      </c>
      <c r="G232" s="22">
        <v>4490813</v>
      </c>
      <c r="H232" s="22">
        <v>4641695</v>
      </c>
      <c r="I232" s="22">
        <v>184522</v>
      </c>
      <c r="J232" s="22">
        <v>0</v>
      </c>
      <c r="K232" s="22">
        <v>0</v>
      </c>
      <c r="L232" s="22">
        <v>0</v>
      </c>
      <c r="M232" s="22">
        <v>12909996</v>
      </c>
      <c r="N232" s="22">
        <v>166700</v>
      </c>
      <c r="O232" s="22">
        <v>597143</v>
      </c>
      <c r="P232" s="22">
        <v>302853</v>
      </c>
      <c r="Q232" s="22">
        <v>1008509</v>
      </c>
      <c r="R232" s="22">
        <v>289675</v>
      </c>
      <c r="S232" s="22">
        <v>423938</v>
      </c>
      <c r="T232" s="22">
        <v>15698814</v>
      </c>
      <c r="U232" s="22">
        <v>2009438</v>
      </c>
      <c r="V232" s="22">
        <v>0</v>
      </c>
      <c r="W232" s="22">
        <v>1158577</v>
      </c>
      <c r="X232" s="22">
        <v>1358754</v>
      </c>
      <c r="Y232" s="22">
        <v>41115</v>
      </c>
      <c r="Z232" s="22">
        <v>0</v>
      </c>
      <c r="AA232" s="22">
        <v>0</v>
      </c>
      <c r="AB232" s="22">
        <v>0</v>
      </c>
      <c r="AC232" s="22">
        <v>4567884</v>
      </c>
      <c r="AD232" s="22">
        <v>92711</v>
      </c>
      <c r="AE232" s="22">
        <v>126389</v>
      </c>
      <c r="AF232" s="22">
        <v>0</v>
      </c>
      <c r="AG232" s="22">
        <v>45918</v>
      </c>
      <c r="AH232" s="22">
        <v>182570</v>
      </c>
      <c r="AI232" s="22">
        <v>5015472</v>
      </c>
      <c r="AJ232" s="22">
        <v>10683342</v>
      </c>
      <c r="AK232" s="22">
        <v>703425</v>
      </c>
      <c r="AL232" s="22">
        <v>9979917</v>
      </c>
    </row>
    <row r="233" spans="1:3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1071142</v>
      </c>
      <c r="F233" s="22">
        <v>0</v>
      </c>
      <c r="G233" s="22">
        <v>651123</v>
      </c>
      <c r="H233" s="22">
        <v>512878</v>
      </c>
      <c r="I233" s="22">
        <v>0</v>
      </c>
      <c r="J233" s="22">
        <v>0</v>
      </c>
      <c r="K233" s="22">
        <v>0</v>
      </c>
      <c r="L233" s="22">
        <v>0</v>
      </c>
      <c r="M233" s="22">
        <v>2235143</v>
      </c>
      <c r="N233" s="22">
        <v>55888</v>
      </c>
      <c r="O233" s="22">
        <v>2075066</v>
      </c>
      <c r="P233" s="22">
        <v>75609</v>
      </c>
      <c r="Q233" s="22">
        <v>251158</v>
      </c>
      <c r="R233" s="22">
        <v>0</v>
      </c>
      <c r="S233" s="22">
        <v>31472</v>
      </c>
      <c r="T233" s="22">
        <v>4724336</v>
      </c>
      <c r="U233" s="22">
        <v>789450</v>
      </c>
      <c r="V233" s="22">
        <v>0</v>
      </c>
      <c r="W233" s="22">
        <v>238884</v>
      </c>
      <c r="X233" s="22">
        <v>213603</v>
      </c>
      <c r="Y233" s="22">
        <v>0</v>
      </c>
      <c r="Z233" s="22">
        <v>0</v>
      </c>
      <c r="AA233" s="22">
        <v>0</v>
      </c>
      <c r="AB233" s="22">
        <v>0</v>
      </c>
      <c r="AC233" s="22">
        <v>1241937</v>
      </c>
      <c r="AD233" s="22">
        <v>1140581</v>
      </c>
      <c r="AE233" s="22">
        <v>24119</v>
      </c>
      <c r="AF233" s="22">
        <v>0</v>
      </c>
      <c r="AG233" s="22">
        <v>0</v>
      </c>
      <c r="AH233" s="22">
        <v>14107</v>
      </c>
      <c r="AI233" s="22">
        <v>2420744</v>
      </c>
      <c r="AJ233" s="22">
        <v>2303592</v>
      </c>
      <c r="AK233" s="22">
        <v>0</v>
      </c>
      <c r="AL233" s="22">
        <v>2303592</v>
      </c>
    </row>
    <row r="234" spans="1:3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430972</v>
      </c>
      <c r="F234" s="22">
        <v>0</v>
      </c>
      <c r="G234" s="22">
        <v>100869</v>
      </c>
      <c r="H234" s="22">
        <v>428206</v>
      </c>
      <c r="I234" s="22">
        <v>0</v>
      </c>
      <c r="J234" s="22">
        <v>0</v>
      </c>
      <c r="K234" s="22">
        <v>0</v>
      </c>
      <c r="L234" s="22">
        <v>0</v>
      </c>
      <c r="M234" s="22">
        <v>960047</v>
      </c>
      <c r="N234" s="22">
        <v>0</v>
      </c>
      <c r="O234" s="22">
        <v>138321</v>
      </c>
      <c r="P234" s="22">
        <v>189064</v>
      </c>
      <c r="Q234" s="22">
        <v>55321</v>
      </c>
      <c r="R234" s="22">
        <v>29292</v>
      </c>
      <c r="S234" s="22">
        <v>4200</v>
      </c>
      <c r="T234" s="22">
        <v>1376245</v>
      </c>
      <c r="U234" s="22">
        <v>314237</v>
      </c>
      <c r="V234" s="22">
        <v>0</v>
      </c>
      <c r="W234" s="22">
        <v>58258</v>
      </c>
      <c r="X234" s="22">
        <v>52698</v>
      </c>
      <c r="Y234" s="22">
        <v>0</v>
      </c>
      <c r="Z234" s="22">
        <v>0</v>
      </c>
      <c r="AA234" s="22">
        <v>0</v>
      </c>
      <c r="AB234" s="22">
        <v>0</v>
      </c>
      <c r="AC234" s="22">
        <v>425193</v>
      </c>
      <c r="AD234" s="22">
        <v>85938</v>
      </c>
      <c r="AE234" s="22">
        <v>79462</v>
      </c>
      <c r="AF234" s="22">
        <v>0</v>
      </c>
      <c r="AG234" s="22">
        <v>17627</v>
      </c>
      <c r="AH234" s="22">
        <v>2100</v>
      </c>
      <c r="AI234" s="22">
        <v>610320</v>
      </c>
      <c r="AJ234" s="22">
        <v>765925</v>
      </c>
      <c r="AK234" s="22">
        <v>0</v>
      </c>
      <c r="AL234" s="22">
        <v>765925</v>
      </c>
    </row>
    <row r="235" spans="1:3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1117858</v>
      </c>
      <c r="F235" s="22">
        <v>0</v>
      </c>
      <c r="G235" s="22">
        <v>1197524</v>
      </c>
      <c r="H235" s="22">
        <v>303889</v>
      </c>
      <c r="I235" s="22">
        <v>193052</v>
      </c>
      <c r="J235" s="22">
        <v>0</v>
      </c>
      <c r="K235" s="22">
        <v>0</v>
      </c>
      <c r="L235" s="22">
        <v>0</v>
      </c>
      <c r="M235" s="22">
        <v>2812323</v>
      </c>
      <c r="N235" s="22">
        <v>0</v>
      </c>
      <c r="O235" s="22">
        <v>870548</v>
      </c>
      <c r="P235" s="22">
        <v>508740</v>
      </c>
      <c r="Q235" s="22">
        <v>117390</v>
      </c>
      <c r="R235" s="22">
        <v>128985</v>
      </c>
      <c r="S235" s="22">
        <v>259285</v>
      </c>
      <c r="T235" s="22">
        <v>4697271</v>
      </c>
      <c r="U235" s="22">
        <v>672076</v>
      </c>
      <c r="V235" s="22">
        <v>0</v>
      </c>
      <c r="W235" s="22">
        <v>577004</v>
      </c>
      <c r="X235" s="22">
        <v>95682</v>
      </c>
      <c r="Y235" s="22">
        <v>64927</v>
      </c>
      <c r="Z235" s="22">
        <v>0</v>
      </c>
      <c r="AA235" s="22">
        <v>0</v>
      </c>
      <c r="AB235" s="22">
        <v>0</v>
      </c>
      <c r="AC235" s="22">
        <v>1409689</v>
      </c>
      <c r="AD235" s="22">
        <v>122109</v>
      </c>
      <c r="AE235" s="22">
        <v>108225</v>
      </c>
      <c r="AF235" s="22">
        <v>0</v>
      </c>
      <c r="AG235" s="22">
        <v>28778</v>
      </c>
      <c r="AH235" s="22">
        <v>52067</v>
      </c>
      <c r="AI235" s="22">
        <v>1720868</v>
      </c>
      <c r="AJ235" s="22">
        <v>2976403</v>
      </c>
      <c r="AK235" s="22">
        <v>189230</v>
      </c>
      <c r="AL235" s="22">
        <v>2787173</v>
      </c>
    </row>
    <row r="236" spans="1:3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1462306</v>
      </c>
      <c r="F236" s="22">
        <v>0</v>
      </c>
      <c r="G236" s="22">
        <v>382106</v>
      </c>
      <c r="H236" s="22">
        <v>673962</v>
      </c>
      <c r="I236" s="22">
        <v>0</v>
      </c>
      <c r="J236" s="22">
        <v>0</v>
      </c>
      <c r="K236" s="22">
        <v>0</v>
      </c>
      <c r="L236" s="22">
        <v>0</v>
      </c>
      <c r="M236" s="22">
        <v>2518374</v>
      </c>
      <c r="N236" s="22">
        <v>0</v>
      </c>
      <c r="O236" s="22">
        <v>184603</v>
      </c>
      <c r="P236" s="22">
        <v>124961</v>
      </c>
      <c r="Q236" s="22">
        <v>90946</v>
      </c>
      <c r="R236" s="22">
        <v>112673</v>
      </c>
      <c r="S236" s="22">
        <v>145670</v>
      </c>
      <c r="T236" s="22">
        <v>3177227</v>
      </c>
      <c r="U236" s="22">
        <v>751937</v>
      </c>
      <c r="V236" s="22">
        <v>0</v>
      </c>
      <c r="W236" s="22">
        <v>168240</v>
      </c>
      <c r="X236" s="22">
        <v>346755</v>
      </c>
      <c r="Y236" s="22">
        <v>0</v>
      </c>
      <c r="Z236" s="22">
        <v>0</v>
      </c>
      <c r="AA236" s="22">
        <v>0</v>
      </c>
      <c r="AB236" s="22">
        <v>0</v>
      </c>
      <c r="AC236" s="22">
        <v>1266932</v>
      </c>
      <c r="AD236" s="22">
        <v>54735</v>
      </c>
      <c r="AE236" s="22">
        <v>43676</v>
      </c>
      <c r="AF236" s="22">
        <v>0</v>
      </c>
      <c r="AG236" s="22">
        <v>70011</v>
      </c>
      <c r="AH236" s="22">
        <v>48098</v>
      </c>
      <c r="AI236" s="22">
        <v>1483452</v>
      </c>
      <c r="AJ236" s="22">
        <v>1693775</v>
      </c>
      <c r="AK236" s="22">
        <v>0</v>
      </c>
      <c r="AL236" s="22">
        <v>1693775</v>
      </c>
    </row>
    <row r="237" spans="1:3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438306</v>
      </c>
      <c r="F237" s="22">
        <v>0</v>
      </c>
      <c r="G237" s="22">
        <v>975890</v>
      </c>
      <c r="H237" s="22">
        <v>93346</v>
      </c>
      <c r="I237" s="22">
        <v>0</v>
      </c>
      <c r="J237" s="22">
        <v>0</v>
      </c>
      <c r="K237" s="22">
        <v>0</v>
      </c>
      <c r="L237" s="22">
        <v>0</v>
      </c>
      <c r="M237" s="22">
        <v>1507542</v>
      </c>
      <c r="N237" s="22">
        <v>0</v>
      </c>
      <c r="O237" s="22">
        <v>233519</v>
      </c>
      <c r="P237" s="22">
        <v>204790</v>
      </c>
      <c r="Q237" s="22">
        <v>38407</v>
      </c>
      <c r="R237" s="22">
        <v>88136</v>
      </c>
      <c r="S237" s="22">
        <v>35283</v>
      </c>
      <c r="T237" s="22">
        <v>2107677</v>
      </c>
      <c r="U237" s="22">
        <v>269421</v>
      </c>
      <c r="V237" s="22">
        <v>0</v>
      </c>
      <c r="W237" s="22">
        <v>582438</v>
      </c>
      <c r="X237" s="22">
        <v>70211</v>
      </c>
      <c r="Y237" s="22">
        <v>0</v>
      </c>
      <c r="Z237" s="22">
        <v>0</v>
      </c>
      <c r="AA237" s="22">
        <v>0</v>
      </c>
      <c r="AB237" s="22">
        <v>0</v>
      </c>
      <c r="AC237" s="22">
        <v>922070</v>
      </c>
      <c r="AD237" s="22">
        <v>120486</v>
      </c>
      <c r="AE237" s="22">
        <v>123224</v>
      </c>
      <c r="AF237" s="22">
        <v>0</v>
      </c>
      <c r="AG237" s="22">
        <v>3926</v>
      </c>
      <c r="AH237" s="22">
        <v>30004</v>
      </c>
      <c r="AI237" s="22">
        <v>1199710</v>
      </c>
      <c r="AJ237" s="22">
        <v>907967</v>
      </c>
      <c r="AK237" s="22">
        <v>0</v>
      </c>
      <c r="AL237" s="22">
        <v>907967</v>
      </c>
    </row>
    <row r="238" spans="1:3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3381820</v>
      </c>
      <c r="F238" s="22">
        <v>0</v>
      </c>
      <c r="G238" s="22">
        <v>1624131</v>
      </c>
      <c r="H238" s="22">
        <v>704834</v>
      </c>
      <c r="I238" s="22">
        <v>0</v>
      </c>
      <c r="J238" s="22">
        <v>0</v>
      </c>
      <c r="K238" s="22">
        <v>0</v>
      </c>
      <c r="L238" s="22">
        <v>0</v>
      </c>
      <c r="M238" s="22">
        <v>5710785</v>
      </c>
      <c r="N238" s="22">
        <v>653377</v>
      </c>
      <c r="O238" s="22">
        <v>2186404</v>
      </c>
      <c r="P238" s="22">
        <v>497326</v>
      </c>
      <c r="Q238" s="22">
        <v>103078</v>
      </c>
      <c r="R238" s="22">
        <v>0</v>
      </c>
      <c r="S238" s="22">
        <v>171858</v>
      </c>
      <c r="T238" s="22">
        <v>9322828</v>
      </c>
      <c r="U238" s="22">
        <v>720516</v>
      </c>
      <c r="V238" s="22">
        <v>0</v>
      </c>
      <c r="W238" s="22">
        <v>305568</v>
      </c>
      <c r="X238" s="22">
        <v>243424</v>
      </c>
      <c r="Y238" s="22">
        <v>0</v>
      </c>
      <c r="Z238" s="22">
        <v>0</v>
      </c>
      <c r="AA238" s="22">
        <v>0</v>
      </c>
      <c r="AB238" s="22">
        <v>0</v>
      </c>
      <c r="AC238" s="22">
        <v>1269508</v>
      </c>
      <c r="AD238" s="22">
        <v>294002</v>
      </c>
      <c r="AE238" s="22">
        <v>177365</v>
      </c>
      <c r="AF238" s="22">
        <v>0</v>
      </c>
      <c r="AG238" s="22">
        <v>0</v>
      </c>
      <c r="AH238" s="22">
        <v>45448</v>
      </c>
      <c r="AI238" s="22">
        <v>1786323</v>
      </c>
      <c r="AJ238" s="22">
        <v>7536505</v>
      </c>
      <c r="AK238" s="22">
        <v>266291</v>
      </c>
      <c r="AL238" s="22">
        <v>7270214</v>
      </c>
    </row>
    <row r="239" spans="1:3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4109872</v>
      </c>
      <c r="F239" s="22">
        <v>0</v>
      </c>
      <c r="G239" s="22">
        <v>1573651</v>
      </c>
      <c r="H239" s="22">
        <v>1812004</v>
      </c>
      <c r="I239" s="22">
        <v>0</v>
      </c>
      <c r="J239" s="22">
        <v>0</v>
      </c>
      <c r="K239" s="22">
        <v>0</v>
      </c>
      <c r="L239" s="22">
        <v>548412</v>
      </c>
      <c r="M239" s="22">
        <v>8043939</v>
      </c>
      <c r="N239" s="22">
        <v>215695</v>
      </c>
      <c r="O239" s="22">
        <v>2743434</v>
      </c>
      <c r="P239" s="22">
        <v>959195</v>
      </c>
      <c r="Q239" s="22">
        <v>209385</v>
      </c>
      <c r="R239" s="22">
        <v>353220</v>
      </c>
      <c r="S239" s="22">
        <v>198563</v>
      </c>
      <c r="T239" s="22">
        <v>12723431</v>
      </c>
      <c r="U239" s="22">
        <v>2030540</v>
      </c>
      <c r="V239" s="22">
        <v>0</v>
      </c>
      <c r="W239" s="22">
        <v>480763</v>
      </c>
      <c r="X239" s="22">
        <v>511513</v>
      </c>
      <c r="Y239" s="22">
        <v>0</v>
      </c>
      <c r="Z239" s="22">
        <v>0</v>
      </c>
      <c r="AA239" s="22">
        <v>0</v>
      </c>
      <c r="AB239" s="22">
        <v>158235</v>
      </c>
      <c r="AC239" s="22">
        <v>3181051</v>
      </c>
      <c r="AD239" s="22">
        <v>1133158</v>
      </c>
      <c r="AE239" s="22">
        <v>706415</v>
      </c>
      <c r="AF239" s="22">
        <v>0</v>
      </c>
      <c r="AG239" s="22">
        <v>193309</v>
      </c>
      <c r="AH239" s="22">
        <v>174698</v>
      </c>
      <c r="AI239" s="22">
        <v>5388631</v>
      </c>
      <c r="AJ239" s="22">
        <v>7334800</v>
      </c>
      <c r="AK239" s="22">
        <v>0</v>
      </c>
      <c r="AL239" s="22">
        <v>7334800</v>
      </c>
    </row>
    <row r="240" spans="1:3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1123061</v>
      </c>
      <c r="F240" s="22">
        <v>0</v>
      </c>
      <c r="G240" s="22">
        <v>262683</v>
      </c>
      <c r="H240" s="22">
        <v>2736307</v>
      </c>
      <c r="I240" s="22">
        <v>0</v>
      </c>
      <c r="J240" s="22">
        <v>0</v>
      </c>
      <c r="K240" s="22">
        <v>0</v>
      </c>
      <c r="L240" s="22">
        <v>0</v>
      </c>
      <c r="M240" s="22">
        <v>4122051</v>
      </c>
      <c r="N240" s="22">
        <v>149331</v>
      </c>
      <c r="O240" s="22">
        <v>276597</v>
      </c>
      <c r="P240" s="22">
        <v>218963</v>
      </c>
      <c r="Q240" s="22">
        <v>54345</v>
      </c>
      <c r="R240" s="22">
        <v>194264</v>
      </c>
      <c r="S240" s="22">
        <v>33187</v>
      </c>
      <c r="T240" s="22">
        <v>5048738</v>
      </c>
      <c r="U240" s="22">
        <v>1069433</v>
      </c>
      <c r="V240" s="22">
        <v>0</v>
      </c>
      <c r="W240" s="22">
        <v>127403</v>
      </c>
      <c r="X240" s="22">
        <v>1689819</v>
      </c>
      <c r="Y240" s="22">
        <v>0</v>
      </c>
      <c r="Z240" s="22">
        <v>0</v>
      </c>
      <c r="AA240" s="22">
        <v>0</v>
      </c>
      <c r="AB240" s="22">
        <v>0</v>
      </c>
      <c r="AC240" s="22">
        <v>2886655</v>
      </c>
      <c r="AD240" s="22">
        <v>160517</v>
      </c>
      <c r="AE240" s="22">
        <v>107769</v>
      </c>
      <c r="AF240" s="22">
        <v>0</v>
      </c>
      <c r="AG240" s="22">
        <v>72534</v>
      </c>
      <c r="AH240" s="22">
        <v>20064</v>
      </c>
      <c r="AI240" s="22">
        <v>3247539</v>
      </c>
      <c r="AJ240" s="22">
        <v>1801199</v>
      </c>
      <c r="AK240" s="22">
        <v>0</v>
      </c>
      <c r="AL240" s="22">
        <v>1801199</v>
      </c>
    </row>
    <row r="241" spans="1:3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2051693</v>
      </c>
      <c r="F241" s="22">
        <v>0</v>
      </c>
      <c r="G241" s="22">
        <v>1033061</v>
      </c>
      <c r="H241" s="22">
        <v>1196267</v>
      </c>
      <c r="I241" s="22">
        <v>312966</v>
      </c>
      <c r="J241" s="22">
        <v>0</v>
      </c>
      <c r="K241" s="22">
        <v>0</v>
      </c>
      <c r="L241" s="22">
        <v>0</v>
      </c>
      <c r="M241" s="22">
        <v>4593987</v>
      </c>
      <c r="N241" s="22">
        <v>0</v>
      </c>
      <c r="O241" s="22">
        <v>596217</v>
      </c>
      <c r="P241" s="22">
        <v>82508</v>
      </c>
      <c r="Q241" s="22">
        <v>53199</v>
      </c>
      <c r="R241" s="22">
        <v>37105</v>
      </c>
      <c r="S241" s="22">
        <v>15000</v>
      </c>
      <c r="T241" s="22">
        <v>5378016</v>
      </c>
      <c r="U241" s="22">
        <v>960797</v>
      </c>
      <c r="V241" s="22">
        <v>0</v>
      </c>
      <c r="W241" s="22">
        <v>693067</v>
      </c>
      <c r="X241" s="22">
        <v>418084</v>
      </c>
      <c r="Y241" s="22">
        <v>18660</v>
      </c>
      <c r="Z241" s="22">
        <v>0</v>
      </c>
      <c r="AA241" s="22">
        <v>0</v>
      </c>
      <c r="AB241" s="22">
        <v>0</v>
      </c>
      <c r="AC241" s="22">
        <v>2090608</v>
      </c>
      <c r="AD241" s="22">
        <v>259155</v>
      </c>
      <c r="AE241" s="22">
        <v>50692</v>
      </c>
      <c r="AF241" s="22">
        <v>0</v>
      </c>
      <c r="AG241" s="22">
        <v>6899</v>
      </c>
      <c r="AH241" s="22">
        <v>4150</v>
      </c>
      <c r="AI241" s="22">
        <v>2411504</v>
      </c>
      <c r="AJ241" s="22">
        <v>2966512</v>
      </c>
      <c r="AK241" s="22">
        <v>292439</v>
      </c>
      <c r="AL241" s="22">
        <v>2674073</v>
      </c>
    </row>
    <row r="242" spans="1:3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1428156</v>
      </c>
      <c r="F242" s="22">
        <v>0</v>
      </c>
      <c r="G242" s="22">
        <v>3020775</v>
      </c>
      <c r="H242" s="22">
        <v>749836</v>
      </c>
      <c r="I242" s="22">
        <v>0</v>
      </c>
      <c r="J242" s="22">
        <v>0</v>
      </c>
      <c r="K242" s="22">
        <v>0</v>
      </c>
      <c r="L242" s="22">
        <v>0</v>
      </c>
      <c r="M242" s="22">
        <v>5198767</v>
      </c>
      <c r="N242" s="22">
        <v>0</v>
      </c>
      <c r="O242" s="22">
        <v>955230</v>
      </c>
      <c r="P242" s="22">
        <v>183978</v>
      </c>
      <c r="Q242" s="22">
        <v>258122</v>
      </c>
      <c r="R242" s="22">
        <v>86731</v>
      </c>
      <c r="S242" s="22">
        <v>312767</v>
      </c>
      <c r="T242" s="22">
        <v>6995595</v>
      </c>
      <c r="U242" s="22">
        <v>199044</v>
      </c>
      <c r="V242" s="22">
        <v>0</v>
      </c>
      <c r="W242" s="22">
        <v>882024</v>
      </c>
      <c r="X242" s="22">
        <v>423428</v>
      </c>
      <c r="Y242" s="22">
        <v>0</v>
      </c>
      <c r="Z242" s="22">
        <v>0</v>
      </c>
      <c r="AA242" s="22">
        <v>0</v>
      </c>
      <c r="AB242" s="22">
        <v>0</v>
      </c>
      <c r="AC242" s="22">
        <v>1504496</v>
      </c>
      <c r="AD242" s="22">
        <v>568505</v>
      </c>
      <c r="AE242" s="22">
        <v>56845</v>
      </c>
      <c r="AF242" s="22">
        <v>0</v>
      </c>
      <c r="AG242" s="22">
        <v>36468</v>
      </c>
      <c r="AH242" s="22">
        <v>134557</v>
      </c>
      <c r="AI242" s="22">
        <v>2300871</v>
      </c>
      <c r="AJ242" s="22">
        <v>4694724</v>
      </c>
      <c r="AK242" s="22">
        <v>200000</v>
      </c>
      <c r="AL242" s="22">
        <v>4494724</v>
      </c>
    </row>
    <row r="243" spans="1:3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709816</v>
      </c>
      <c r="F243" s="22">
        <v>0</v>
      </c>
      <c r="G243" s="22">
        <v>1600890</v>
      </c>
      <c r="H243" s="22">
        <v>2192249</v>
      </c>
      <c r="I243" s="22">
        <v>0</v>
      </c>
      <c r="J243" s="22">
        <v>0</v>
      </c>
      <c r="K243" s="22">
        <v>0</v>
      </c>
      <c r="L243" s="22">
        <v>0</v>
      </c>
      <c r="M243" s="22">
        <v>4502955</v>
      </c>
      <c r="N243" s="22">
        <v>0</v>
      </c>
      <c r="O243" s="22">
        <v>755947</v>
      </c>
      <c r="P243" s="22">
        <v>314726</v>
      </c>
      <c r="Q243" s="22">
        <v>11202</v>
      </c>
      <c r="R243" s="22">
        <v>0</v>
      </c>
      <c r="S243" s="22">
        <v>0</v>
      </c>
      <c r="T243" s="22">
        <v>5584830</v>
      </c>
      <c r="U243" s="22">
        <v>540901</v>
      </c>
      <c r="V243" s="22">
        <v>0</v>
      </c>
      <c r="W243" s="22">
        <v>820828</v>
      </c>
      <c r="X243" s="22">
        <v>1556240</v>
      </c>
      <c r="Y243" s="22">
        <v>0</v>
      </c>
      <c r="Z243" s="22">
        <v>0</v>
      </c>
      <c r="AA243" s="22">
        <v>0</v>
      </c>
      <c r="AB243" s="22">
        <v>0</v>
      </c>
      <c r="AC243" s="22">
        <v>2917969</v>
      </c>
      <c r="AD243" s="22">
        <v>352894</v>
      </c>
      <c r="AE243" s="22">
        <v>89314</v>
      </c>
      <c r="AF243" s="22">
        <v>0</v>
      </c>
      <c r="AG243" s="22">
        <v>0</v>
      </c>
      <c r="AH243" s="22">
        <v>0</v>
      </c>
      <c r="AI243" s="22">
        <v>3360177</v>
      </c>
      <c r="AJ243" s="22">
        <v>2224653</v>
      </c>
      <c r="AK243" s="22">
        <v>177807</v>
      </c>
      <c r="AL243" s="22">
        <v>2046846</v>
      </c>
    </row>
    <row r="244" spans="1:3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215023</v>
      </c>
      <c r="F244" s="22">
        <v>0</v>
      </c>
      <c r="G244" s="22">
        <v>204997</v>
      </c>
      <c r="H244" s="22">
        <v>274077</v>
      </c>
      <c r="I244" s="22">
        <v>0</v>
      </c>
      <c r="J244" s="22">
        <v>0</v>
      </c>
      <c r="K244" s="22">
        <v>0</v>
      </c>
      <c r="L244" s="22">
        <v>0</v>
      </c>
      <c r="M244" s="22">
        <v>694097</v>
      </c>
      <c r="N244" s="22">
        <v>0</v>
      </c>
      <c r="O244" s="22">
        <v>183332</v>
      </c>
      <c r="P244" s="22">
        <v>25319</v>
      </c>
      <c r="Q244" s="22">
        <v>15273</v>
      </c>
      <c r="R244" s="22">
        <v>0</v>
      </c>
      <c r="S244" s="22">
        <v>25000</v>
      </c>
      <c r="T244" s="22">
        <v>943021</v>
      </c>
      <c r="U244" s="22">
        <v>128144</v>
      </c>
      <c r="V244" s="22">
        <v>0</v>
      </c>
      <c r="W244" s="22">
        <v>32754</v>
      </c>
      <c r="X244" s="22">
        <v>21310</v>
      </c>
      <c r="Y244" s="22">
        <v>0</v>
      </c>
      <c r="Z244" s="22">
        <v>0</v>
      </c>
      <c r="AA244" s="22">
        <v>0</v>
      </c>
      <c r="AB244" s="22">
        <v>0</v>
      </c>
      <c r="AC244" s="22">
        <v>182208</v>
      </c>
      <c r="AD244" s="22">
        <v>110038</v>
      </c>
      <c r="AE244" s="22">
        <v>18666</v>
      </c>
      <c r="AF244" s="22">
        <v>0</v>
      </c>
      <c r="AG244" s="22">
        <v>0</v>
      </c>
      <c r="AH244" s="22">
        <v>7500</v>
      </c>
      <c r="AI244" s="22">
        <v>318412</v>
      </c>
      <c r="AJ244" s="22">
        <v>624609</v>
      </c>
      <c r="AK244" s="22">
        <v>0</v>
      </c>
      <c r="AL244" s="22">
        <v>624609</v>
      </c>
    </row>
    <row r="245" spans="1:3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420333</v>
      </c>
      <c r="F245" s="22">
        <v>0</v>
      </c>
      <c r="G245" s="22">
        <v>164386</v>
      </c>
      <c r="H245" s="22">
        <v>422235</v>
      </c>
      <c r="I245" s="22">
        <v>5828</v>
      </c>
      <c r="J245" s="22">
        <v>0</v>
      </c>
      <c r="K245" s="22">
        <v>0</v>
      </c>
      <c r="L245" s="22">
        <v>110456</v>
      </c>
      <c r="M245" s="22">
        <v>1123238</v>
      </c>
      <c r="N245" s="22">
        <v>0</v>
      </c>
      <c r="O245" s="22">
        <v>1835898</v>
      </c>
      <c r="P245" s="22">
        <v>109815</v>
      </c>
      <c r="Q245" s="22">
        <v>70058</v>
      </c>
      <c r="R245" s="22">
        <v>7400</v>
      </c>
      <c r="S245" s="22">
        <v>58675</v>
      </c>
      <c r="T245" s="22">
        <v>3205084</v>
      </c>
      <c r="U245" s="22">
        <v>208750</v>
      </c>
      <c r="V245" s="22">
        <v>0</v>
      </c>
      <c r="W245" s="22">
        <v>71861</v>
      </c>
      <c r="X245" s="22">
        <v>266481</v>
      </c>
      <c r="Y245" s="22">
        <v>5828</v>
      </c>
      <c r="Z245" s="22">
        <v>0</v>
      </c>
      <c r="AA245" s="22">
        <v>0</v>
      </c>
      <c r="AB245" s="22">
        <v>99870</v>
      </c>
      <c r="AC245" s="22">
        <v>652790</v>
      </c>
      <c r="AD245" s="22">
        <v>824090</v>
      </c>
      <c r="AE245" s="22">
        <v>60513</v>
      </c>
      <c r="AF245" s="22">
        <v>0</v>
      </c>
      <c r="AG245" s="22">
        <v>0</v>
      </c>
      <c r="AH245" s="22">
        <v>47915</v>
      </c>
      <c r="AI245" s="22">
        <v>1585308</v>
      </c>
      <c r="AJ245" s="22">
        <v>1619776</v>
      </c>
      <c r="AK245" s="22">
        <v>0</v>
      </c>
      <c r="AL245" s="22">
        <v>1619776</v>
      </c>
    </row>
    <row r="246" spans="1:3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1194868</v>
      </c>
      <c r="F246" s="22">
        <v>0</v>
      </c>
      <c r="G246" s="22">
        <v>871641</v>
      </c>
      <c r="H246" s="22">
        <v>326969</v>
      </c>
      <c r="I246" s="22">
        <v>0</v>
      </c>
      <c r="J246" s="22">
        <v>0</v>
      </c>
      <c r="K246" s="22">
        <v>0</v>
      </c>
      <c r="L246" s="22">
        <v>70233</v>
      </c>
      <c r="M246" s="22">
        <v>2463711</v>
      </c>
      <c r="N246" s="22">
        <v>0</v>
      </c>
      <c r="O246" s="22">
        <v>732267</v>
      </c>
      <c r="P246" s="22">
        <v>270239</v>
      </c>
      <c r="Q246" s="22">
        <v>43349</v>
      </c>
      <c r="R246" s="22">
        <v>26478</v>
      </c>
      <c r="S246" s="22">
        <v>39425</v>
      </c>
      <c r="T246" s="22">
        <v>3575469</v>
      </c>
      <c r="U246" s="22">
        <v>945653</v>
      </c>
      <c r="V246" s="22">
        <v>0</v>
      </c>
      <c r="W246" s="22">
        <v>326643</v>
      </c>
      <c r="X246" s="22">
        <v>230641</v>
      </c>
      <c r="Y246" s="22">
        <v>0</v>
      </c>
      <c r="Z246" s="22">
        <v>0</v>
      </c>
      <c r="AA246" s="22">
        <v>0</v>
      </c>
      <c r="AB246" s="22">
        <v>52075</v>
      </c>
      <c r="AC246" s="22">
        <v>1555012</v>
      </c>
      <c r="AD246" s="22">
        <v>312387</v>
      </c>
      <c r="AE246" s="22">
        <v>196126</v>
      </c>
      <c r="AF246" s="22">
        <v>0</v>
      </c>
      <c r="AG246" s="22">
        <v>18551</v>
      </c>
      <c r="AH246" s="22">
        <v>19116</v>
      </c>
      <c r="AI246" s="22">
        <v>2101192</v>
      </c>
      <c r="AJ246" s="22">
        <v>1474277</v>
      </c>
      <c r="AK246" s="22">
        <v>10211</v>
      </c>
      <c r="AL246" s="22">
        <v>1464066</v>
      </c>
    </row>
    <row r="247" spans="1:3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1793005</v>
      </c>
      <c r="F247" s="22">
        <v>0</v>
      </c>
      <c r="G247" s="22">
        <v>1314082</v>
      </c>
      <c r="H247" s="22">
        <v>571822</v>
      </c>
      <c r="I247" s="22">
        <v>0</v>
      </c>
      <c r="J247" s="22">
        <v>0</v>
      </c>
      <c r="K247" s="22">
        <v>0</v>
      </c>
      <c r="L247" s="22">
        <v>0</v>
      </c>
      <c r="M247" s="22">
        <v>3678909</v>
      </c>
      <c r="N247" s="22">
        <v>0</v>
      </c>
      <c r="O247" s="22">
        <v>407421</v>
      </c>
      <c r="P247" s="22">
        <v>712982</v>
      </c>
      <c r="Q247" s="22">
        <v>279467</v>
      </c>
      <c r="R247" s="22">
        <v>159745</v>
      </c>
      <c r="S247" s="22">
        <v>25424</v>
      </c>
      <c r="T247" s="22">
        <v>5263948</v>
      </c>
      <c r="U247" s="22">
        <v>1164954</v>
      </c>
      <c r="V247" s="22">
        <v>0</v>
      </c>
      <c r="W247" s="22">
        <v>617963</v>
      </c>
      <c r="X247" s="22">
        <v>230698</v>
      </c>
      <c r="Y247" s="22">
        <v>0</v>
      </c>
      <c r="Z247" s="22">
        <v>0</v>
      </c>
      <c r="AA247" s="22">
        <v>0</v>
      </c>
      <c r="AB247" s="22">
        <v>0</v>
      </c>
      <c r="AC247" s="22">
        <v>2013615</v>
      </c>
      <c r="AD247" s="22">
        <v>226637</v>
      </c>
      <c r="AE247" s="22">
        <v>262419</v>
      </c>
      <c r="AF247" s="22">
        <v>0</v>
      </c>
      <c r="AG247" s="22">
        <v>136315</v>
      </c>
      <c r="AH247" s="22">
        <v>9273</v>
      </c>
      <c r="AI247" s="22">
        <v>2648259</v>
      </c>
      <c r="AJ247" s="22">
        <v>2615689</v>
      </c>
      <c r="AK247" s="22">
        <v>0</v>
      </c>
      <c r="AL247" s="22">
        <v>2615689</v>
      </c>
    </row>
    <row r="248" spans="1:3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533004</v>
      </c>
      <c r="F248" s="22">
        <v>0</v>
      </c>
      <c r="G248" s="22">
        <v>794348</v>
      </c>
      <c r="H248" s="22">
        <v>424285</v>
      </c>
      <c r="I248" s="22">
        <v>0</v>
      </c>
      <c r="J248" s="22">
        <v>0</v>
      </c>
      <c r="K248" s="22">
        <v>0</v>
      </c>
      <c r="L248" s="22">
        <v>0</v>
      </c>
      <c r="M248" s="22">
        <v>1751637</v>
      </c>
      <c r="N248" s="22">
        <v>0</v>
      </c>
      <c r="O248" s="22">
        <v>112730</v>
      </c>
      <c r="P248" s="22">
        <v>103855</v>
      </c>
      <c r="Q248" s="22">
        <v>3964</v>
      </c>
      <c r="R248" s="22">
        <v>50900</v>
      </c>
      <c r="S248" s="22">
        <v>95236</v>
      </c>
      <c r="T248" s="22">
        <v>2118322</v>
      </c>
      <c r="U248" s="22">
        <v>263023</v>
      </c>
      <c r="V248" s="22">
        <v>0</v>
      </c>
      <c r="W248" s="22">
        <v>303937</v>
      </c>
      <c r="X248" s="22">
        <v>156257</v>
      </c>
      <c r="Y248" s="22">
        <v>0</v>
      </c>
      <c r="Z248" s="22">
        <v>0</v>
      </c>
      <c r="AA248" s="22">
        <v>0</v>
      </c>
      <c r="AB248" s="22">
        <v>0</v>
      </c>
      <c r="AC248" s="22">
        <v>723217</v>
      </c>
      <c r="AD248" s="22">
        <v>59910</v>
      </c>
      <c r="AE248" s="22">
        <v>56998</v>
      </c>
      <c r="AF248" s="22">
        <v>0</v>
      </c>
      <c r="AG248" s="22">
        <v>7184</v>
      </c>
      <c r="AH248" s="22">
        <v>69631</v>
      </c>
      <c r="AI248" s="22">
        <v>916940</v>
      </c>
      <c r="AJ248" s="22">
        <v>1201382</v>
      </c>
      <c r="AK248" s="22">
        <v>20210</v>
      </c>
      <c r="AL248" s="22">
        <v>1181172</v>
      </c>
    </row>
    <row r="249" spans="1:3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254558</v>
      </c>
      <c r="F249" s="22">
        <v>0</v>
      </c>
      <c r="G249" s="22">
        <v>596637</v>
      </c>
      <c r="H249" s="22">
        <v>688474</v>
      </c>
      <c r="I249" s="22">
        <v>0</v>
      </c>
      <c r="J249" s="22">
        <v>0</v>
      </c>
      <c r="K249" s="22">
        <v>0</v>
      </c>
      <c r="L249" s="22">
        <v>0</v>
      </c>
      <c r="M249" s="22">
        <v>1539669</v>
      </c>
      <c r="N249" s="22">
        <v>0</v>
      </c>
      <c r="O249" s="22">
        <v>127292</v>
      </c>
      <c r="P249" s="22">
        <v>156353</v>
      </c>
      <c r="Q249" s="22">
        <v>40590</v>
      </c>
      <c r="R249" s="22">
        <v>0</v>
      </c>
      <c r="S249" s="22">
        <v>8260</v>
      </c>
      <c r="T249" s="22">
        <v>1872164</v>
      </c>
      <c r="U249" s="22">
        <v>203428</v>
      </c>
      <c r="V249" s="22">
        <v>0</v>
      </c>
      <c r="W249" s="22">
        <v>390033</v>
      </c>
      <c r="X249" s="22">
        <v>291057</v>
      </c>
      <c r="Y249" s="22">
        <v>0</v>
      </c>
      <c r="Z249" s="22">
        <v>0</v>
      </c>
      <c r="AA249" s="22">
        <v>0</v>
      </c>
      <c r="AB249" s="22">
        <v>0</v>
      </c>
      <c r="AC249" s="22">
        <v>884518</v>
      </c>
      <c r="AD249" s="22">
        <v>64776</v>
      </c>
      <c r="AE249" s="22">
        <v>41250</v>
      </c>
      <c r="AF249" s="22">
        <v>0</v>
      </c>
      <c r="AG249" s="22">
        <v>0</v>
      </c>
      <c r="AH249" s="22">
        <v>1239</v>
      </c>
      <c r="AI249" s="22">
        <v>991783</v>
      </c>
      <c r="AJ249" s="22">
        <v>880381</v>
      </c>
      <c r="AK249" s="22">
        <v>0</v>
      </c>
      <c r="AL249" s="22">
        <v>880381</v>
      </c>
    </row>
    <row r="250" spans="1:3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2692045</v>
      </c>
      <c r="F250" s="22">
        <v>0</v>
      </c>
      <c r="G250" s="22">
        <v>2152088</v>
      </c>
      <c r="H250" s="22">
        <v>605290</v>
      </c>
      <c r="I250" s="22">
        <v>0</v>
      </c>
      <c r="J250" s="22">
        <v>0</v>
      </c>
      <c r="K250" s="22">
        <v>0</v>
      </c>
      <c r="L250" s="22">
        <v>0</v>
      </c>
      <c r="M250" s="22">
        <v>5449423</v>
      </c>
      <c r="N250" s="22">
        <v>0</v>
      </c>
      <c r="O250" s="22">
        <v>1476097</v>
      </c>
      <c r="P250" s="22">
        <v>787252</v>
      </c>
      <c r="Q250" s="22">
        <v>14495</v>
      </c>
      <c r="R250" s="22">
        <v>401475</v>
      </c>
      <c r="S250" s="22">
        <v>52816</v>
      </c>
      <c r="T250" s="22">
        <v>8181558</v>
      </c>
      <c r="U250" s="22">
        <v>2452941</v>
      </c>
      <c r="V250" s="22">
        <v>0</v>
      </c>
      <c r="W250" s="22">
        <v>921403</v>
      </c>
      <c r="X250" s="22">
        <v>243097</v>
      </c>
      <c r="Y250" s="22">
        <v>0</v>
      </c>
      <c r="Z250" s="22">
        <v>0</v>
      </c>
      <c r="AA250" s="22">
        <v>0</v>
      </c>
      <c r="AB250" s="22">
        <v>0</v>
      </c>
      <c r="AC250" s="22">
        <v>3617441</v>
      </c>
      <c r="AD250" s="22">
        <v>722522</v>
      </c>
      <c r="AE250" s="22">
        <v>357697</v>
      </c>
      <c r="AF250" s="22">
        <v>0</v>
      </c>
      <c r="AG250" s="22">
        <v>173190</v>
      </c>
      <c r="AH250" s="22">
        <v>44794</v>
      </c>
      <c r="AI250" s="22">
        <v>4915644</v>
      </c>
      <c r="AJ250" s="22">
        <v>3265914</v>
      </c>
      <c r="AK250" s="22">
        <v>3791</v>
      </c>
      <c r="AL250" s="22">
        <v>3262123</v>
      </c>
    </row>
    <row r="251" spans="1:3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3571752</v>
      </c>
      <c r="F251" s="22">
        <v>0</v>
      </c>
      <c r="G251" s="22">
        <v>0</v>
      </c>
      <c r="H251" s="22">
        <v>1159991</v>
      </c>
      <c r="I251" s="22">
        <v>0</v>
      </c>
      <c r="J251" s="22">
        <v>0</v>
      </c>
      <c r="K251" s="22">
        <v>0</v>
      </c>
      <c r="L251" s="22">
        <v>0</v>
      </c>
      <c r="M251" s="22">
        <v>4731743</v>
      </c>
      <c r="N251" s="22">
        <v>0</v>
      </c>
      <c r="O251" s="22">
        <v>849739</v>
      </c>
      <c r="P251" s="22">
        <v>366525</v>
      </c>
      <c r="Q251" s="22">
        <v>390614</v>
      </c>
      <c r="R251" s="22">
        <v>59035</v>
      </c>
      <c r="S251" s="22">
        <v>59290</v>
      </c>
      <c r="T251" s="22">
        <v>6456946</v>
      </c>
      <c r="U251" s="22">
        <v>3182140</v>
      </c>
      <c r="V251" s="22">
        <v>0</v>
      </c>
      <c r="W251" s="22">
        <v>0</v>
      </c>
      <c r="X251" s="22">
        <v>304736</v>
      </c>
      <c r="Y251" s="22">
        <v>0</v>
      </c>
      <c r="Z251" s="22">
        <v>0</v>
      </c>
      <c r="AA251" s="22">
        <v>0</v>
      </c>
      <c r="AB251" s="22">
        <v>0</v>
      </c>
      <c r="AC251" s="22">
        <v>3486876</v>
      </c>
      <c r="AD251" s="22">
        <v>162864</v>
      </c>
      <c r="AE251" s="22">
        <v>271962</v>
      </c>
      <c r="AF251" s="22">
        <v>0</v>
      </c>
      <c r="AG251" s="22">
        <v>39281</v>
      </c>
      <c r="AH251" s="22">
        <v>31116</v>
      </c>
      <c r="AI251" s="22">
        <v>3992099</v>
      </c>
      <c r="AJ251" s="22">
        <v>2464847</v>
      </c>
      <c r="AK251" s="22">
        <v>0</v>
      </c>
      <c r="AL251" s="22">
        <v>2464847</v>
      </c>
    </row>
    <row r="252" spans="1:3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803905</v>
      </c>
      <c r="F252" s="22">
        <v>0</v>
      </c>
      <c r="G252" s="22">
        <v>1911723</v>
      </c>
      <c r="H252" s="22">
        <v>772648</v>
      </c>
      <c r="I252" s="22">
        <v>0</v>
      </c>
      <c r="J252" s="22">
        <v>0</v>
      </c>
      <c r="K252" s="22">
        <v>0</v>
      </c>
      <c r="L252" s="22">
        <v>0</v>
      </c>
      <c r="M252" s="22">
        <v>3488276</v>
      </c>
      <c r="N252" s="22">
        <v>0</v>
      </c>
      <c r="O252" s="22">
        <v>134409</v>
      </c>
      <c r="P252" s="22">
        <v>61624</v>
      </c>
      <c r="Q252" s="22">
        <v>13467</v>
      </c>
      <c r="R252" s="22">
        <v>5164</v>
      </c>
      <c r="S252" s="22">
        <v>329328</v>
      </c>
      <c r="T252" s="22">
        <v>4032268</v>
      </c>
      <c r="U252" s="22">
        <v>143730</v>
      </c>
      <c r="V252" s="22">
        <v>0</v>
      </c>
      <c r="W252" s="22">
        <v>427796</v>
      </c>
      <c r="X252" s="22">
        <v>361828</v>
      </c>
      <c r="Y252" s="22">
        <v>0</v>
      </c>
      <c r="Z252" s="22">
        <v>0</v>
      </c>
      <c r="AA252" s="22">
        <v>0</v>
      </c>
      <c r="AB252" s="22">
        <v>0</v>
      </c>
      <c r="AC252" s="22">
        <v>933354</v>
      </c>
      <c r="AD252" s="22">
        <v>51237</v>
      </c>
      <c r="AE252" s="22">
        <v>32380</v>
      </c>
      <c r="AF252" s="22">
        <v>0</v>
      </c>
      <c r="AG252" s="22">
        <v>387</v>
      </c>
      <c r="AH252" s="22">
        <v>10275</v>
      </c>
      <c r="AI252" s="22">
        <v>1027633</v>
      </c>
      <c r="AJ252" s="22">
        <v>3004635</v>
      </c>
      <c r="AK252" s="22">
        <v>174558</v>
      </c>
      <c r="AL252" s="22">
        <v>2830077</v>
      </c>
    </row>
    <row r="253" spans="1:3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1135696</v>
      </c>
      <c r="F253" s="22">
        <v>0</v>
      </c>
      <c r="G253" s="22">
        <v>520241</v>
      </c>
      <c r="H253" s="22">
        <v>1592846</v>
      </c>
      <c r="I253" s="22">
        <v>0</v>
      </c>
      <c r="J253" s="22">
        <v>0</v>
      </c>
      <c r="K253" s="22">
        <v>0</v>
      </c>
      <c r="L253" s="22">
        <v>0</v>
      </c>
      <c r="M253" s="22">
        <v>3248783</v>
      </c>
      <c r="N253" s="22">
        <v>0</v>
      </c>
      <c r="O253" s="22">
        <v>687326</v>
      </c>
      <c r="P253" s="22">
        <v>65972</v>
      </c>
      <c r="Q253" s="22">
        <v>37746</v>
      </c>
      <c r="R253" s="22">
        <v>0</v>
      </c>
      <c r="S253" s="22">
        <v>318482</v>
      </c>
      <c r="T253" s="22">
        <v>4358309</v>
      </c>
      <c r="U253" s="22">
        <v>584462</v>
      </c>
      <c r="V253" s="22">
        <v>0</v>
      </c>
      <c r="W253" s="22">
        <v>203186</v>
      </c>
      <c r="X253" s="22">
        <v>492842</v>
      </c>
      <c r="Y253" s="22">
        <v>0</v>
      </c>
      <c r="Z253" s="22">
        <v>0</v>
      </c>
      <c r="AA253" s="22">
        <v>0</v>
      </c>
      <c r="AB253" s="22">
        <v>0</v>
      </c>
      <c r="AC253" s="22">
        <v>1280490</v>
      </c>
      <c r="AD253" s="22">
        <v>382233</v>
      </c>
      <c r="AE253" s="22">
        <v>54299</v>
      </c>
      <c r="AF253" s="22">
        <v>0</v>
      </c>
      <c r="AG253" s="22">
        <v>0</v>
      </c>
      <c r="AH253" s="22">
        <v>142907</v>
      </c>
      <c r="AI253" s="22">
        <v>1859929</v>
      </c>
      <c r="AJ253" s="22">
        <v>2498380</v>
      </c>
      <c r="AK253" s="22">
        <v>163490</v>
      </c>
      <c r="AL253" s="22">
        <v>2334890</v>
      </c>
    </row>
    <row r="254" spans="1:3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1702149</v>
      </c>
      <c r="F254" s="22">
        <v>0</v>
      </c>
      <c r="G254" s="22">
        <v>481094</v>
      </c>
      <c r="H254" s="22">
        <v>1207950</v>
      </c>
      <c r="I254" s="22">
        <v>0</v>
      </c>
      <c r="J254" s="22">
        <v>0</v>
      </c>
      <c r="K254" s="22">
        <v>0</v>
      </c>
      <c r="L254" s="22">
        <v>0</v>
      </c>
      <c r="M254" s="22">
        <v>3391193</v>
      </c>
      <c r="N254" s="22">
        <v>0</v>
      </c>
      <c r="O254" s="22">
        <v>728479</v>
      </c>
      <c r="P254" s="22">
        <v>410638</v>
      </c>
      <c r="Q254" s="22">
        <v>358551</v>
      </c>
      <c r="R254" s="22">
        <v>155214</v>
      </c>
      <c r="S254" s="22">
        <v>111000</v>
      </c>
      <c r="T254" s="22">
        <v>5155075</v>
      </c>
      <c r="U254" s="22">
        <v>847248</v>
      </c>
      <c r="V254" s="22">
        <v>0</v>
      </c>
      <c r="W254" s="22">
        <v>104913</v>
      </c>
      <c r="X254" s="22">
        <v>485839</v>
      </c>
      <c r="Y254" s="22">
        <v>0</v>
      </c>
      <c r="Z254" s="22">
        <v>0</v>
      </c>
      <c r="AA254" s="22">
        <v>0</v>
      </c>
      <c r="AB254" s="22">
        <v>0</v>
      </c>
      <c r="AC254" s="22">
        <v>1438000</v>
      </c>
      <c r="AD254" s="22">
        <v>236069</v>
      </c>
      <c r="AE254" s="22">
        <v>132862</v>
      </c>
      <c r="AF254" s="22">
        <v>0</v>
      </c>
      <c r="AG254" s="22">
        <v>74607</v>
      </c>
      <c r="AH254" s="22">
        <v>29349</v>
      </c>
      <c r="AI254" s="22">
        <v>1910887</v>
      </c>
      <c r="AJ254" s="22">
        <v>3244188</v>
      </c>
      <c r="AK254" s="22">
        <v>310182</v>
      </c>
      <c r="AL254" s="22">
        <v>2934006</v>
      </c>
    </row>
    <row r="255" spans="1:3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791825</v>
      </c>
      <c r="F255" s="22">
        <v>0</v>
      </c>
      <c r="G255" s="22">
        <v>2861920</v>
      </c>
      <c r="H255" s="22">
        <v>1346316</v>
      </c>
      <c r="I255" s="22">
        <v>0</v>
      </c>
      <c r="J255" s="22">
        <v>0</v>
      </c>
      <c r="K255" s="22">
        <v>0</v>
      </c>
      <c r="L255" s="22">
        <v>0</v>
      </c>
      <c r="M255" s="22">
        <v>5000061</v>
      </c>
      <c r="N255" s="22">
        <v>0</v>
      </c>
      <c r="O255" s="22">
        <v>293699</v>
      </c>
      <c r="P255" s="22">
        <v>112264</v>
      </c>
      <c r="Q255" s="22">
        <v>108919</v>
      </c>
      <c r="R255" s="22">
        <v>0</v>
      </c>
      <c r="S255" s="22">
        <v>133677</v>
      </c>
      <c r="T255" s="22">
        <v>5648620</v>
      </c>
      <c r="U255" s="22">
        <v>513439</v>
      </c>
      <c r="V255" s="22">
        <v>0</v>
      </c>
      <c r="W255" s="22">
        <v>893346</v>
      </c>
      <c r="X255" s="22">
        <v>664019</v>
      </c>
      <c r="Y255" s="22">
        <v>0</v>
      </c>
      <c r="Z255" s="22">
        <v>0</v>
      </c>
      <c r="AA255" s="22">
        <v>0</v>
      </c>
      <c r="AB255" s="22">
        <v>0</v>
      </c>
      <c r="AC255" s="22">
        <v>2070804</v>
      </c>
      <c r="AD255" s="22">
        <v>156421</v>
      </c>
      <c r="AE255" s="22">
        <v>81480</v>
      </c>
      <c r="AF255" s="22">
        <v>0</v>
      </c>
      <c r="AG255" s="22">
        <v>0</v>
      </c>
      <c r="AH255" s="22">
        <v>94135</v>
      </c>
      <c r="AI255" s="22">
        <v>2402840</v>
      </c>
      <c r="AJ255" s="22">
        <v>3245780</v>
      </c>
      <c r="AK255" s="22">
        <v>0</v>
      </c>
      <c r="AL255" s="22">
        <v>3245780</v>
      </c>
    </row>
    <row r="256" spans="1:3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1987181</v>
      </c>
      <c r="F256" s="22">
        <v>0</v>
      </c>
      <c r="G256" s="22">
        <v>1276859</v>
      </c>
      <c r="H256" s="22">
        <v>753398</v>
      </c>
      <c r="I256" s="22">
        <v>55734</v>
      </c>
      <c r="J256" s="22">
        <v>0</v>
      </c>
      <c r="K256" s="22">
        <v>0</v>
      </c>
      <c r="L256" s="22">
        <v>0</v>
      </c>
      <c r="M256" s="22">
        <v>4073172</v>
      </c>
      <c r="N256" s="22">
        <v>0</v>
      </c>
      <c r="O256" s="22">
        <v>1036259</v>
      </c>
      <c r="P256" s="22">
        <v>226618</v>
      </c>
      <c r="Q256" s="22">
        <v>145243</v>
      </c>
      <c r="R256" s="22">
        <v>6940</v>
      </c>
      <c r="S256" s="22">
        <v>114183</v>
      </c>
      <c r="T256" s="22">
        <v>5602415</v>
      </c>
      <c r="U256" s="22">
        <v>558566</v>
      </c>
      <c r="V256" s="22">
        <v>0</v>
      </c>
      <c r="W256" s="22">
        <v>435551</v>
      </c>
      <c r="X256" s="22">
        <v>264260</v>
      </c>
      <c r="Y256" s="22">
        <v>39984</v>
      </c>
      <c r="Z256" s="22">
        <v>0</v>
      </c>
      <c r="AA256" s="22">
        <v>0</v>
      </c>
      <c r="AB256" s="22">
        <v>0</v>
      </c>
      <c r="AC256" s="22">
        <v>1298361</v>
      </c>
      <c r="AD256" s="22">
        <v>127562</v>
      </c>
      <c r="AE256" s="22">
        <v>140611</v>
      </c>
      <c r="AF256" s="22">
        <v>0</v>
      </c>
      <c r="AG256" s="22">
        <v>1619</v>
      </c>
      <c r="AH256" s="22">
        <v>48683</v>
      </c>
      <c r="AI256" s="22">
        <v>1616836</v>
      </c>
      <c r="AJ256" s="22">
        <v>3985579</v>
      </c>
      <c r="AK256" s="22">
        <v>486807</v>
      </c>
      <c r="AL256" s="22">
        <v>3498772</v>
      </c>
    </row>
    <row r="257" spans="1:3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1570345</v>
      </c>
      <c r="F257" s="22">
        <v>0</v>
      </c>
      <c r="G257" s="22">
        <v>185946</v>
      </c>
      <c r="H257" s="22">
        <v>1122159</v>
      </c>
      <c r="I257" s="22">
        <v>0</v>
      </c>
      <c r="J257" s="22">
        <v>0</v>
      </c>
      <c r="K257" s="22">
        <v>0</v>
      </c>
      <c r="L257" s="22">
        <v>0</v>
      </c>
      <c r="M257" s="22">
        <v>2878450</v>
      </c>
      <c r="N257" s="22">
        <v>51044</v>
      </c>
      <c r="O257" s="22">
        <v>1719068</v>
      </c>
      <c r="P257" s="22">
        <v>241641</v>
      </c>
      <c r="Q257" s="22">
        <v>252612</v>
      </c>
      <c r="R257" s="22">
        <v>283524</v>
      </c>
      <c r="S257" s="22">
        <v>102032</v>
      </c>
      <c r="T257" s="22">
        <v>5528371</v>
      </c>
      <c r="U257" s="22">
        <v>859444</v>
      </c>
      <c r="V257" s="22">
        <v>0</v>
      </c>
      <c r="W257" s="22">
        <v>35215</v>
      </c>
      <c r="X257" s="22">
        <v>512285</v>
      </c>
      <c r="Y257" s="22">
        <v>0</v>
      </c>
      <c r="Z257" s="22">
        <v>0</v>
      </c>
      <c r="AA257" s="22">
        <v>0</v>
      </c>
      <c r="AB257" s="22">
        <v>0</v>
      </c>
      <c r="AC257" s="22">
        <v>1406944</v>
      </c>
      <c r="AD257" s="22">
        <v>737801</v>
      </c>
      <c r="AE257" s="22">
        <v>31151</v>
      </c>
      <c r="AF257" s="22">
        <v>0</v>
      </c>
      <c r="AG257" s="22">
        <v>21153</v>
      </c>
      <c r="AH257" s="22">
        <v>34959</v>
      </c>
      <c r="AI257" s="22">
        <v>2232008</v>
      </c>
      <c r="AJ257" s="22">
        <v>3296363</v>
      </c>
      <c r="AK257" s="22">
        <v>673874</v>
      </c>
      <c r="AL257" s="22">
        <v>2622489</v>
      </c>
    </row>
    <row r="258" spans="1:3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1901182</v>
      </c>
      <c r="F258" s="22">
        <v>0</v>
      </c>
      <c r="G258" s="22">
        <v>877635</v>
      </c>
      <c r="H258" s="22">
        <v>1234988</v>
      </c>
      <c r="I258" s="22">
        <v>0</v>
      </c>
      <c r="J258" s="22">
        <v>0</v>
      </c>
      <c r="K258" s="22">
        <v>0</v>
      </c>
      <c r="L258" s="22">
        <v>0</v>
      </c>
      <c r="M258" s="22">
        <v>4013805</v>
      </c>
      <c r="N258" s="22">
        <v>0</v>
      </c>
      <c r="O258" s="22">
        <v>575857</v>
      </c>
      <c r="P258" s="22">
        <v>280252</v>
      </c>
      <c r="Q258" s="22">
        <v>1408393</v>
      </c>
      <c r="R258" s="22">
        <v>115725</v>
      </c>
      <c r="S258" s="22">
        <v>59421</v>
      </c>
      <c r="T258" s="22">
        <v>6453453</v>
      </c>
      <c r="U258" s="22">
        <v>1206372</v>
      </c>
      <c r="V258" s="22">
        <v>0</v>
      </c>
      <c r="W258" s="22">
        <v>462893</v>
      </c>
      <c r="X258" s="22">
        <v>329182</v>
      </c>
      <c r="Y258" s="22">
        <v>0</v>
      </c>
      <c r="Z258" s="22">
        <v>0</v>
      </c>
      <c r="AA258" s="22">
        <v>0</v>
      </c>
      <c r="AB258" s="22">
        <v>0</v>
      </c>
      <c r="AC258" s="22">
        <v>1998447</v>
      </c>
      <c r="AD258" s="22">
        <v>248177</v>
      </c>
      <c r="AE258" s="22">
        <v>161257</v>
      </c>
      <c r="AF258" s="22">
        <v>0</v>
      </c>
      <c r="AG258" s="22">
        <v>70539</v>
      </c>
      <c r="AH258" s="22">
        <v>36460</v>
      </c>
      <c r="AI258" s="22">
        <v>2514880</v>
      </c>
      <c r="AJ258" s="22">
        <v>3938573</v>
      </c>
      <c r="AK258" s="22">
        <v>534309</v>
      </c>
      <c r="AL258" s="22">
        <v>3404264</v>
      </c>
    </row>
    <row r="259" spans="1:3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460052</v>
      </c>
      <c r="F259" s="22">
        <v>0</v>
      </c>
      <c r="G259" s="22">
        <v>1383256</v>
      </c>
      <c r="H259" s="22">
        <v>113748</v>
      </c>
      <c r="I259" s="22">
        <v>0</v>
      </c>
      <c r="J259" s="22">
        <v>0</v>
      </c>
      <c r="K259" s="22">
        <v>0</v>
      </c>
      <c r="L259" s="22">
        <v>0</v>
      </c>
      <c r="M259" s="22">
        <v>1957056</v>
      </c>
      <c r="N259" s="22">
        <v>0</v>
      </c>
      <c r="O259" s="22">
        <v>42251</v>
      </c>
      <c r="P259" s="22">
        <v>62908</v>
      </c>
      <c r="Q259" s="22">
        <v>55483</v>
      </c>
      <c r="R259" s="22">
        <v>73654</v>
      </c>
      <c r="S259" s="22">
        <v>33597</v>
      </c>
      <c r="T259" s="22">
        <v>2224949</v>
      </c>
      <c r="U259" s="22">
        <v>319101</v>
      </c>
      <c r="V259" s="22">
        <v>0</v>
      </c>
      <c r="W259" s="22">
        <v>472585</v>
      </c>
      <c r="X259" s="22">
        <v>35477</v>
      </c>
      <c r="Y259" s="22">
        <v>0</v>
      </c>
      <c r="Z259" s="22">
        <v>0</v>
      </c>
      <c r="AA259" s="22">
        <v>0</v>
      </c>
      <c r="AB259" s="22">
        <v>0</v>
      </c>
      <c r="AC259" s="22">
        <v>827163</v>
      </c>
      <c r="AD259" s="22">
        <v>19763</v>
      </c>
      <c r="AE259" s="22">
        <v>50241</v>
      </c>
      <c r="AF259" s="22">
        <v>0</v>
      </c>
      <c r="AG259" s="22">
        <v>68270</v>
      </c>
      <c r="AH259" s="22">
        <v>24097</v>
      </c>
      <c r="AI259" s="22">
        <v>989534</v>
      </c>
      <c r="AJ259" s="22">
        <v>1235415</v>
      </c>
      <c r="AK259" s="22">
        <v>39690</v>
      </c>
      <c r="AL259" s="22">
        <v>1195725</v>
      </c>
    </row>
    <row r="260" spans="1:3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837679</v>
      </c>
      <c r="F260" s="22">
        <v>0</v>
      </c>
      <c r="G260" s="22">
        <v>1010305</v>
      </c>
      <c r="H260" s="22">
        <v>561418</v>
      </c>
      <c r="I260" s="22">
        <v>430952</v>
      </c>
      <c r="J260" s="22">
        <v>0</v>
      </c>
      <c r="K260" s="22">
        <v>0</v>
      </c>
      <c r="L260" s="22">
        <v>0</v>
      </c>
      <c r="M260" s="22">
        <v>2840354</v>
      </c>
      <c r="N260" s="22">
        <v>0</v>
      </c>
      <c r="O260" s="22">
        <v>522052</v>
      </c>
      <c r="P260" s="22">
        <v>263285</v>
      </c>
      <c r="Q260" s="22">
        <v>91485</v>
      </c>
      <c r="R260" s="22">
        <v>0</v>
      </c>
      <c r="S260" s="22">
        <v>63111</v>
      </c>
      <c r="T260" s="22">
        <v>3780287</v>
      </c>
      <c r="U260" s="22">
        <v>507376</v>
      </c>
      <c r="V260" s="22">
        <v>0</v>
      </c>
      <c r="W260" s="22">
        <v>306753</v>
      </c>
      <c r="X260" s="22">
        <v>208978</v>
      </c>
      <c r="Y260" s="22">
        <v>133974</v>
      </c>
      <c r="Z260" s="22">
        <v>0</v>
      </c>
      <c r="AA260" s="22">
        <v>0</v>
      </c>
      <c r="AB260" s="22">
        <v>0</v>
      </c>
      <c r="AC260" s="22">
        <v>1157081</v>
      </c>
      <c r="AD260" s="22">
        <v>219061</v>
      </c>
      <c r="AE260" s="22">
        <v>123360</v>
      </c>
      <c r="AF260" s="22">
        <v>0</v>
      </c>
      <c r="AG260" s="22">
        <v>0</v>
      </c>
      <c r="AH260" s="22">
        <v>49595</v>
      </c>
      <c r="AI260" s="22">
        <v>1549097</v>
      </c>
      <c r="AJ260" s="22">
        <v>2231190</v>
      </c>
      <c r="AK260" s="22">
        <v>0</v>
      </c>
      <c r="AL260" s="22">
        <v>2231190</v>
      </c>
    </row>
    <row r="261" spans="1:3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981652</v>
      </c>
      <c r="F261" s="22">
        <v>0</v>
      </c>
      <c r="G261" s="22">
        <v>1442581</v>
      </c>
      <c r="H261" s="22">
        <v>650190</v>
      </c>
      <c r="I261" s="22">
        <v>0</v>
      </c>
      <c r="J261" s="22">
        <v>0</v>
      </c>
      <c r="K261" s="22">
        <v>0</v>
      </c>
      <c r="L261" s="22">
        <v>0</v>
      </c>
      <c r="M261" s="22">
        <v>3074423</v>
      </c>
      <c r="N261" s="22">
        <v>0</v>
      </c>
      <c r="O261" s="22">
        <v>209061</v>
      </c>
      <c r="P261" s="22">
        <v>387295</v>
      </c>
      <c r="Q261" s="22">
        <v>37010</v>
      </c>
      <c r="R261" s="22">
        <v>0</v>
      </c>
      <c r="S261" s="22">
        <v>192684</v>
      </c>
      <c r="T261" s="22">
        <v>3900473</v>
      </c>
      <c r="U261" s="22">
        <v>443760</v>
      </c>
      <c r="V261" s="22">
        <v>0</v>
      </c>
      <c r="W261" s="22">
        <v>495048</v>
      </c>
      <c r="X261" s="22">
        <v>228968</v>
      </c>
      <c r="Y261" s="22">
        <v>0</v>
      </c>
      <c r="Z261" s="22">
        <v>0</v>
      </c>
      <c r="AA261" s="22">
        <v>0</v>
      </c>
      <c r="AB261" s="22">
        <v>0</v>
      </c>
      <c r="AC261" s="22">
        <v>1167776</v>
      </c>
      <c r="AD261" s="22">
        <v>79032</v>
      </c>
      <c r="AE261" s="22">
        <v>138718</v>
      </c>
      <c r="AF261" s="22">
        <v>0</v>
      </c>
      <c r="AG261" s="22">
        <v>0</v>
      </c>
      <c r="AH261" s="22">
        <v>87787</v>
      </c>
      <c r="AI261" s="22">
        <v>1473313</v>
      </c>
      <c r="AJ261" s="22">
        <v>2427160</v>
      </c>
      <c r="AK261" s="22">
        <v>342159</v>
      </c>
      <c r="AL261" s="22">
        <v>2085001</v>
      </c>
    </row>
    <row r="262" spans="1:3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4297257</v>
      </c>
      <c r="F262" s="22">
        <v>0</v>
      </c>
      <c r="G262" s="22">
        <v>1486010</v>
      </c>
      <c r="H262" s="22">
        <v>1854993</v>
      </c>
      <c r="I262" s="22">
        <v>128349</v>
      </c>
      <c r="J262" s="22">
        <v>0</v>
      </c>
      <c r="K262" s="22">
        <v>0</v>
      </c>
      <c r="L262" s="22">
        <v>0</v>
      </c>
      <c r="M262" s="22">
        <v>7766609</v>
      </c>
      <c r="N262" s="22">
        <v>0</v>
      </c>
      <c r="O262" s="22">
        <v>6148235</v>
      </c>
      <c r="P262" s="22">
        <v>816394</v>
      </c>
      <c r="Q262" s="22">
        <v>413244</v>
      </c>
      <c r="R262" s="22">
        <v>376436</v>
      </c>
      <c r="S262" s="22">
        <v>154444</v>
      </c>
      <c r="T262" s="22">
        <v>15675362</v>
      </c>
      <c r="U262" s="22">
        <v>1556841</v>
      </c>
      <c r="V262" s="22">
        <v>0</v>
      </c>
      <c r="W262" s="22">
        <v>577954</v>
      </c>
      <c r="X262" s="22">
        <v>1007216</v>
      </c>
      <c r="Y262" s="22">
        <v>74442</v>
      </c>
      <c r="Z262" s="22">
        <v>0</v>
      </c>
      <c r="AA262" s="22">
        <v>0</v>
      </c>
      <c r="AB262" s="22">
        <v>0</v>
      </c>
      <c r="AC262" s="22">
        <v>3216453</v>
      </c>
      <c r="AD262" s="22">
        <v>2458085</v>
      </c>
      <c r="AE262" s="22">
        <v>550664</v>
      </c>
      <c r="AF262" s="22">
        <v>0</v>
      </c>
      <c r="AG262" s="22">
        <v>128698</v>
      </c>
      <c r="AH262" s="22">
        <v>88702</v>
      </c>
      <c r="AI262" s="22">
        <v>6442602</v>
      </c>
      <c r="AJ262" s="22">
        <v>9232760</v>
      </c>
      <c r="AK262" s="22">
        <v>24436</v>
      </c>
      <c r="AL262" s="22">
        <v>9208324</v>
      </c>
    </row>
    <row r="263" spans="1:3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6304969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6304969</v>
      </c>
      <c r="N263" s="22">
        <v>22584</v>
      </c>
      <c r="O263" s="22">
        <v>1258133</v>
      </c>
      <c r="P263" s="22">
        <v>120836</v>
      </c>
      <c r="Q263" s="22">
        <v>169242</v>
      </c>
      <c r="R263" s="22">
        <v>33753</v>
      </c>
      <c r="S263" s="22">
        <v>133055</v>
      </c>
      <c r="T263" s="22">
        <v>8042572</v>
      </c>
      <c r="U263" s="22">
        <v>3516023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3516023</v>
      </c>
      <c r="AD263" s="22">
        <v>617529</v>
      </c>
      <c r="AE263" s="22">
        <v>43518</v>
      </c>
      <c r="AF263" s="22">
        <v>0</v>
      </c>
      <c r="AG263" s="22">
        <v>19221</v>
      </c>
      <c r="AH263" s="22">
        <v>95741</v>
      </c>
      <c r="AI263" s="22">
        <v>4292032</v>
      </c>
      <c r="AJ263" s="22">
        <v>3750540</v>
      </c>
      <c r="AK263" s="22">
        <v>155236</v>
      </c>
      <c r="AL263" s="22">
        <v>3595304</v>
      </c>
    </row>
    <row r="264" spans="1:3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427191</v>
      </c>
      <c r="F264" s="22">
        <v>0</v>
      </c>
      <c r="G264" s="22">
        <v>1455814</v>
      </c>
      <c r="H264" s="22">
        <v>332419</v>
      </c>
      <c r="I264" s="22">
        <v>0</v>
      </c>
      <c r="J264" s="22">
        <v>0</v>
      </c>
      <c r="K264" s="22">
        <v>0</v>
      </c>
      <c r="L264" s="22">
        <v>0</v>
      </c>
      <c r="M264" s="22">
        <v>2215424</v>
      </c>
      <c r="N264" s="22">
        <v>0</v>
      </c>
      <c r="O264" s="22">
        <v>40333</v>
      </c>
      <c r="P264" s="22">
        <v>25278</v>
      </c>
      <c r="Q264" s="22">
        <v>27842</v>
      </c>
      <c r="R264" s="22">
        <v>4585</v>
      </c>
      <c r="S264" s="22">
        <v>59487</v>
      </c>
      <c r="T264" s="22">
        <v>2372949</v>
      </c>
      <c r="U264" s="22">
        <v>253868</v>
      </c>
      <c r="V264" s="22">
        <v>0</v>
      </c>
      <c r="W264" s="22">
        <v>562498</v>
      </c>
      <c r="X264" s="22">
        <v>332419</v>
      </c>
      <c r="Y264" s="22">
        <v>0</v>
      </c>
      <c r="Z264" s="22">
        <v>0</v>
      </c>
      <c r="AA264" s="22">
        <v>0</v>
      </c>
      <c r="AB264" s="22">
        <v>0</v>
      </c>
      <c r="AC264" s="22">
        <v>1148785</v>
      </c>
      <c r="AD264" s="22">
        <v>13457</v>
      </c>
      <c r="AE264" s="22">
        <v>17120</v>
      </c>
      <c r="AF264" s="22">
        <v>0</v>
      </c>
      <c r="AG264" s="22">
        <v>764</v>
      </c>
      <c r="AH264" s="22">
        <v>43343</v>
      </c>
      <c r="AI264" s="22">
        <v>1223469</v>
      </c>
      <c r="AJ264" s="22">
        <v>1149480</v>
      </c>
      <c r="AK264" s="22">
        <v>184652</v>
      </c>
      <c r="AL264" s="22">
        <v>964828</v>
      </c>
    </row>
    <row r="265" spans="1:3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1210140</v>
      </c>
      <c r="F265" s="22">
        <v>0</v>
      </c>
      <c r="G265" s="22">
        <v>2203918</v>
      </c>
      <c r="H265" s="22">
        <v>454562</v>
      </c>
      <c r="I265" s="22">
        <v>0</v>
      </c>
      <c r="J265" s="22">
        <v>0</v>
      </c>
      <c r="K265" s="22">
        <v>0</v>
      </c>
      <c r="L265" s="22">
        <v>0</v>
      </c>
      <c r="M265" s="22">
        <v>3868620</v>
      </c>
      <c r="N265" s="22">
        <v>0</v>
      </c>
      <c r="O265" s="22">
        <v>131252</v>
      </c>
      <c r="P265" s="22">
        <v>137412</v>
      </c>
      <c r="Q265" s="22">
        <v>62040</v>
      </c>
      <c r="R265" s="22">
        <v>20237</v>
      </c>
      <c r="S265" s="22">
        <v>313188</v>
      </c>
      <c r="T265" s="22">
        <v>4532749</v>
      </c>
      <c r="U265" s="22">
        <v>891945</v>
      </c>
      <c r="V265" s="22">
        <v>0</v>
      </c>
      <c r="W265" s="22">
        <v>0</v>
      </c>
      <c r="X265" s="22">
        <v>276497</v>
      </c>
      <c r="Y265" s="22">
        <v>315491</v>
      </c>
      <c r="Z265" s="22">
        <v>0</v>
      </c>
      <c r="AA265" s="22">
        <v>0</v>
      </c>
      <c r="AB265" s="22">
        <v>0</v>
      </c>
      <c r="AC265" s="22">
        <v>1483933</v>
      </c>
      <c r="AD265" s="22">
        <v>51258</v>
      </c>
      <c r="AE265" s="22">
        <v>56525</v>
      </c>
      <c r="AF265" s="22">
        <v>0</v>
      </c>
      <c r="AG265" s="22">
        <v>20237</v>
      </c>
      <c r="AH265" s="22">
        <v>72398</v>
      </c>
      <c r="AI265" s="22">
        <v>1684351</v>
      </c>
      <c r="AJ265" s="22">
        <v>2848398</v>
      </c>
      <c r="AK265" s="22">
        <v>0</v>
      </c>
      <c r="AL265" s="22">
        <v>2848398</v>
      </c>
    </row>
    <row r="266" spans="1:3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166104</v>
      </c>
      <c r="F266" s="22">
        <v>0</v>
      </c>
      <c r="G266" s="22">
        <v>2937395</v>
      </c>
      <c r="H266" s="22">
        <v>519540</v>
      </c>
      <c r="I266" s="22">
        <v>0</v>
      </c>
      <c r="J266" s="22">
        <v>0</v>
      </c>
      <c r="K266" s="22">
        <v>0</v>
      </c>
      <c r="L266" s="22">
        <v>0</v>
      </c>
      <c r="M266" s="22">
        <v>3623039</v>
      </c>
      <c r="N266" s="22">
        <v>0</v>
      </c>
      <c r="O266" s="22">
        <v>323537</v>
      </c>
      <c r="P266" s="22">
        <v>331337</v>
      </c>
      <c r="Q266" s="22">
        <v>287008</v>
      </c>
      <c r="R266" s="22">
        <v>64454</v>
      </c>
      <c r="S266" s="22">
        <v>314087</v>
      </c>
      <c r="T266" s="22">
        <v>4943462</v>
      </c>
      <c r="U266" s="22">
        <v>164336</v>
      </c>
      <c r="V266" s="22">
        <v>0</v>
      </c>
      <c r="W266" s="22">
        <v>380490</v>
      </c>
      <c r="X266" s="22">
        <v>231161</v>
      </c>
      <c r="Y266" s="22">
        <v>0</v>
      </c>
      <c r="Z266" s="22">
        <v>0</v>
      </c>
      <c r="AA266" s="22">
        <v>0</v>
      </c>
      <c r="AB266" s="22">
        <v>0</v>
      </c>
      <c r="AC266" s="22">
        <v>775987</v>
      </c>
      <c r="AD266" s="22">
        <v>102522</v>
      </c>
      <c r="AE266" s="22">
        <v>85396</v>
      </c>
      <c r="AF266" s="22">
        <v>0</v>
      </c>
      <c r="AG266" s="22">
        <v>1611</v>
      </c>
      <c r="AH266" s="22">
        <v>72765</v>
      </c>
      <c r="AI266" s="22">
        <v>1038281</v>
      </c>
      <c r="AJ266" s="22">
        <v>3905181</v>
      </c>
      <c r="AK266" s="22">
        <v>238651</v>
      </c>
      <c r="AL266" s="22">
        <v>3666530</v>
      </c>
    </row>
    <row r="267" spans="1:3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518005</v>
      </c>
      <c r="F267" s="22">
        <v>0</v>
      </c>
      <c r="G267" s="22">
        <v>1241311</v>
      </c>
      <c r="H267" s="22">
        <v>462706</v>
      </c>
      <c r="I267" s="22">
        <v>0</v>
      </c>
      <c r="J267" s="22">
        <v>0</v>
      </c>
      <c r="K267" s="22">
        <v>0</v>
      </c>
      <c r="L267" s="22">
        <v>0</v>
      </c>
      <c r="M267" s="22">
        <v>2222022</v>
      </c>
      <c r="N267" s="22">
        <v>0</v>
      </c>
      <c r="O267" s="22">
        <v>378351</v>
      </c>
      <c r="P267" s="22">
        <v>120330</v>
      </c>
      <c r="Q267" s="22">
        <v>89058</v>
      </c>
      <c r="R267" s="22">
        <v>0</v>
      </c>
      <c r="S267" s="22">
        <v>68806</v>
      </c>
      <c r="T267" s="22">
        <v>2878567</v>
      </c>
      <c r="U267" s="22">
        <v>376949</v>
      </c>
      <c r="V267" s="22">
        <v>0</v>
      </c>
      <c r="W267" s="22">
        <v>679592</v>
      </c>
      <c r="X267" s="22">
        <v>364571</v>
      </c>
      <c r="Y267" s="22">
        <v>0</v>
      </c>
      <c r="Z267" s="22">
        <v>0</v>
      </c>
      <c r="AA267" s="22">
        <v>0</v>
      </c>
      <c r="AB267" s="22">
        <v>0</v>
      </c>
      <c r="AC267" s="22">
        <v>1421112</v>
      </c>
      <c r="AD267" s="22">
        <v>92704</v>
      </c>
      <c r="AE267" s="22">
        <v>29957</v>
      </c>
      <c r="AF267" s="22">
        <v>0</v>
      </c>
      <c r="AG267" s="22">
        <v>0</v>
      </c>
      <c r="AH267" s="22">
        <v>40906</v>
      </c>
      <c r="AI267" s="22">
        <v>1584679</v>
      </c>
      <c r="AJ267" s="22">
        <v>1293888</v>
      </c>
      <c r="AK267" s="22">
        <v>70282</v>
      </c>
      <c r="AL267" s="22">
        <v>1223606</v>
      </c>
    </row>
    <row r="268" spans="1:3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320675</v>
      </c>
      <c r="F268" s="22">
        <v>0</v>
      </c>
      <c r="G268" s="22">
        <v>0</v>
      </c>
      <c r="H268" s="22">
        <v>480738</v>
      </c>
      <c r="I268" s="22">
        <v>0</v>
      </c>
      <c r="J268" s="22">
        <v>0</v>
      </c>
      <c r="K268" s="22">
        <v>0</v>
      </c>
      <c r="L268" s="22">
        <v>0</v>
      </c>
      <c r="M268" s="22">
        <v>801413</v>
      </c>
      <c r="N268" s="22">
        <v>0</v>
      </c>
      <c r="O268" s="22">
        <v>114622</v>
      </c>
      <c r="P268" s="22">
        <v>136910</v>
      </c>
      <c r="Q268" s="22">
        <v>8569</v>
      </c>
      <c r="R268" s="22">
        <v>23715</v>
      </c>
      <c r="S268" s="22">
        <v>14500</v>
      </c>
      <c r="T268" s="22">
        <v>1099729</v>
      </c>
      <c r="U268" s="22">
        <v>229161</v>
      </c>
      <c r="V268" s="22">
        <v>0</v>
      </c>
      <c r="W268" s="22">
        <v>0</v>
      </c>
      <c r="X268" s="22">
        <v>104963</v>
      </c>
      <c r="Y268" s="22">
        <v>0</v>
      </c>
      <c r="Z268" s="22">
        <v>0</v>
      </c>
      <c r="AA268" s="22">
        <v>0</v>
      </c>
      <c r="AB268" s="22">
        <v>0</v>
      </c>
      <c r="AC268" s="22">
        <v>334124</v>
      </c>
      <c r="AD268" s="22">
        <v>38051</v>
      </c>
      <c r="AE268" s="22">
        <v>53491</v>
      </c>
      <c r="AF268" s="22">
        <v>0</v>
      </c>
      <c r="AG268" s="22">
        <v>3164</v>
      </c>
      <c r="AH268" s="22">
        <v>14500</v>
      </c>
      <c r="AI268" s="22">
        <v>443330</v>
      </c>
      <c r="AJ268" s="22">
        <v>656399</v>
      </c>
      <c r="AK268" s="22">
        <v>0</v>
      </c>
      <c r="AL268" s="22">
        <v>656399</v>
      </c>
    </row>
    <row r="269" spans="1:3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1850575</v>
      </c>
      <c r="F269" s="22">
        <v>0</v>
      </c>
      <c r="G269" s="22">
        <v>1595251</v>
      </c>
      <c r="H269" s="22">
        <v>464952</v>
      </c>
      <c r="I269" s="22">
        <v>0</v>
      </c>
      <c r="J269" s="22">
        <v>0</v>
      </c>
      <c r="K269" s="22">
        <v>0</v>
      </c>
      <c r="L269" s="22">
        <v>0</v>
      </c>
      <c r="M269" s="22">
        <v>3910778</v>
      </c>
      <c r="N269" s="22">
        <v>128883</v>
      </c>
      <c r="O269" s="22">
        <v>266454</v>
      </c>
      <c r="P269" s="22">
        <v>276332</v>
      </c>
      <c r="Q269" s="22">
        <v>594964</v>
      </c>
      <c r="R269" s="22">
        <v>125159</v>
      </c>
      <c r="S269" s="22">
        <v>126607</v>
      </c>
      <c r="T269" s="22">
        <v>5429177</v>
      </c>
      <c r="U269" s="22">
        <v>825540</v>
      </c>
      <c r="V269" s="22">
        <v>0</v>
      </c>
      <c r="W269" s="22">
        <v>479526</v>
      </c>
      <c r="X269" s="22">
        <v>261657</v>
      </c>
      <c r="Y269" s="22">
        <v>0</v>
      </c>
      <c r="Z269" s="22">
        <v>0</v>
      </c>
      <c r="AA269" s="22">
        <v>0</v>
      </c>
      <c r="AB269" s="22">
        <v>0</v>
      </c>
      <c r="AC269" s="22">
        <v>1566723</v>
      </c>
      <c r="AD269" s="22">
        <v>155334</v>
      </c>
      <c r="AE269" s="22">
        <v>139002</v>
      </c>
      <c r="AF269" s="22">
        <v>0</v>
      </c>
      <c r="AG269" s="22">
        <v>35838</v>
      </c>
      <c r="AH269" s="22">
        <v>88502</v>
      </c>
      <c r="AI269" s="22">
        <v>1985399</v>
      </c>
      <c r="AJ269" s="22">
        <v>3443778</v>
      </c>
      <c r="AK269" s="22">
        <v>231567</v>
      </c>
      <c r="AL269" s="22">
        <v>3212211</v>
      </c>
    </row>
    <row r="270" spans="1:3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3146770</v>
      </c>
      <c r="F270" s="22">
        <v>0</v>
      </c>
      <c r="G270" s="22">
        <v>8174668</v>
      </c>
      <c r="H270" s="22">
        <v>677916</v>
      </c>
      <c r="I270" s="22">
        <v>0</v>
      </c>
      <c r="J270" s="22">
        <v>0</v>
      </c>
      <c r="K270" s="22">
        <v>0</v>
      </c>
      <c r="L270" s="22">
        <v>0</v>
      </c>
      <c r="M270" s="22">
        <v>11999354</v>
      </c>
      <c r="N270" s="22">
        <v>0</v>
      </c>
      <c r="O270" s="22">
        <v>1845000</v>
      </c>
      <c r="P270" s="22">
        <v>184744</v>
      </c>
      <c r="Q270" s="22">
        <v>651030</v>
      </c>
      <c r="R270" s="22">
        <v>310140</v>
      </c>
      <c r="S270" s="22">
        <v>97100</v>
      </c>
      <c r="T270" s="22">
        <v>15087368</v>
      </c>
      <c r="U270" s="22">
        <v>1859597</v>
      </c>
      <c r="V270" s="22">
        <v>0</v>
      </c>
      <c r="W270" s="22">
        <v>1853839</v>
      </c>
      <c r="X270" s="22">
        <v>263111</v>
      </c>
      <c r="Y270" s="22">
        <v>0</v>
      </c>
      <c r="Z270" s="22">
        <v>0</v>
      </c>
      <c r="AA270" s="22">
        <v>0</v>
      </c>
      <c r="AB270" s="22">
        <v>0</v>
      </c>
      <c r="AC270" s="22">
        <v>3976547</v>
      </c>
      <c r="AD270" s="22">
        <v>885100</v>
      </c>
      <c r="AE270" s="22">
        <v>55298</v>
      </c>
      <c r="AF270" s="22">
        <v>0</v>
      </c>
      <c r="AG270" s="22">
        <v>78002</v>
      </c>
      <c r="AH270" s="22">
        <v>49048</v>
      </c>
      <c r="AI270" s="22">
        <v>5043995</v>
      </c>
      <c r="AJ270" s="22">
        <v>10043373</v>
      </c>
      <c r="AK270" s="22">
        <v>412781</v>
      </c>
      <c r="AL270" s="22">
        <v>9630592</v>
      </c>
    </row>
    <row r="271" spans="1:3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1133646</v>
      </c>
      <c r="F271" s="22">
        <v>0</v>
      </c>
      <c r="G271" s="22">
        <v>1109639</v>
      </c>
      <c r="H271" s="22">
        <v>2354394</v>
      </c>
      <c r="I271" s="22">
        <v>0</v>
      </c>
      <c r="J271" s="22">
        <v>0</v>
      </c>
      <c r="K271" s="22">
        <v>0</v>
      </c>
      <c r="L271" s="22">
        <v>0</v>
      </c>
      <c r="M271" s="22">
        <v>4597679</v>
      </c>
      <c r="N271" s="22">
        <v>0</v>
      </c>
      <c r="O271" s="22">
        <v>461393</v>
      </c>
      <c r="P271" s="22">
        <v>136852</v>
      </c>
      <c r="Q271" s="22">
        <v>86441</v>
      </c>
      <c r="R271" s="22">
        <v>140129</v>
      </c>
      <c r="S271" s="22">
        <v>61734</v>
      </c>
      <c r="T271" s="22">
        <v>5484228</v>
      </c>
      <c r="U271" s="22">
        <v>884189</v>
      </c>
      <c r="V271" s="22">
        <v>0</v>
      </c>
      <c r="W271" s="22">
        <v>394647</v>
      </c>
      <c r="X271" s="22">
        <v>1097873</v>
      </c>
      <c r="Y271" s="22">
        <v>0</v>
      </c>
      <c r="Z271" s="22">
        <v>0</v>
      </c>
      <c r="AA271" s="22">
        <v>0</v>
      </c>
      <c r="AB271" s="22">
        <v>0</v>
      </c>
      <c r="AC271" s="22">
        <v>2376709</v>
      </c>
      <c r="AD271" s="22">
        <v>213700</v>
      </c>
      <c r="AE271" s="22">
        <v>75751</v>
      </c>
      <c r="AF271" s="22">
        <v>0</v>
      </c>
      <c r="AG271" s="22">
        <v>97569</v>
      </c>
      <c r="AH271" s="22">
        <v>25729</v>
      </c>
      <c r="AI271" s="22">
        <v>2789458</v>
      </c>
      <c r="AJ271" s="22">
        <v>2694770</v>
      </c>
      <c r="AK271" s="22">
        <v>0</v>
      </c>
      <c r="AL271" s="22">
        <v>2694770</v>
      </c>
    </row>
    <row r="272" spans="1:3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890889</v>
      </c>
      <c r="F272" s="22">
        <v>0</v>
      </c>
      <c r="G272" s="22">
        <v>1085600</v>
      </c>
      <c r="H272" s="22">
        <v>5838800</v>
      </c>
      <c r="I272" s="22">
        <v>0</v>
      </c>
      <c r="J272" s="22">
        <v>0</v>
      </c>
      <c r="K272" s="22">
        <v>0</v>
      </c>
      <c r="L272" s="22">
        <v>0</v>
      </c>
      <c r="M272" s="22">
        <v>7815289</v>
      </c>
      <c r="N272" s="22">
        <v>0</v>
      </c>
      <c r="O272" s="22">
        <v>166284</v>
      </c>
      <c r="P272" s="22">
        <v>49415</v>
      </c>
      <c r="Q272" s="22">
        <v>49172</v>
      </c>
      <c r="R272" s="22">
        <v>0</v>
      </c>
      <c r="S272" s="22">
        <v>8000</v>
      </c>
      <c r="T272" s="22">
        <v>8088160</v>
      </c>
      <c r="U272" s="22">
        <v>242007</v>
      </c>
      <c r="V272" s="22">
        <v>0</v>
      </c>
      <c r="W272" s="22">
        <v>617238</v>
      </c>
      <c r="X272" s="22">
        <v>5292539</v>
      </c>
      <c r="Y272" s="22">
        <v>0</v>
      </c>
      <c r="Z272" s="22">
        <v>0</v>
      </c>
      <c r="AA272" s="22">
        <v>0</v>
      </c>
      <c r="AB272" s="22">
        <v>0</v>
      </c>
      <c r="AC272" s="22">
        <v>6151784</v>
      </c>
      <c r="AD272" s="22">
        <v>27815</v>
      </c>
      <c r="AE272" s="22">
        <v>31351</v>
      </c>
      <c r="AF272" s="22">
        <v>0</v>
      </c>
      <c r="AG272" s="22">
        <v>0</v>
      </c>
      <c r="AH272" s="22">
        <v>1120</v>
      </c>
      <c r="AI272" s="22">
        <v>6212070</v>
      </c>
      <c r="AJ272" s="22">
        <v>1876090</v>
      </c>
      <c r="AK272" s="22">
        <v>0</v>
      </c>
      <c r="AL272" s="22">
        <v>1876090</v>
      </c>
    </row>
    <row r="273" spans="1:3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1224414</v>
      </c>
      <c r="F273" s="22">
        <v>0</v>
      </c>
      <c r="G273" s="22">
        <v>1348110</v>
      </c>
      <c r="H273" s="22">
        <v>464750</v>
      </c>
      <c r="I273" s="22">
        <v>230610</v>
      </c>
      <c r="J273" s="22">
        <v>0</v>
      </c>
      <c r="K273" s="22">
        <v>0</v>
      </c>
      <c r="L273" s="22">
        <v>0</v>
      </c>
      <c r="M273" s="22">
        <v>3267884</v>
      </c>
      <c r="N273" s="22">
        <v>0</v>
      </c>
      <c r="O273" s="22">
        <v>525554</v>
      </c>
      <c r="P273" s="22">
        <v>708696</v>
      </c>
      <c r="Q273" s="22">
        <v>79080</v>
      </c>
      <c r="R273" s="22">
        <v>0</v>
      </c>
      <c r="S273" s="22">
        <v>743513</v>
      </c>
      <c r="T273" s="22">
        <v>5324727</v>
      </c>
      <c r="U273" s="22">
        <v>576826</v>
      </c>
      <c r="V273" s="22">
        <v>0</v>
      </c>
      <c r="W273" s="22">
        <v>629945</v>
      </c>
      <c r="X273" s="22">
        <v>215610</v>
      </c>
      <c r="Y273" s="22">
        <v>179182</v>
      </c>
      <c r="Z273" s="22">
        <v>0</v>
      </c>
      <c r="AA273" s="22">
        <v>0</v>
      </c>
      <c r="AB273" s="22">
        <v>0</v>
      </c>
      <c r="AC273" s="22">
        <v>1601563</v>
      </c>
      <c r="AD273" s="22">
        <v>106961</v>
      </c>
      <c r="AE273" s="22">
        <v>294662</v>
      </c>
      <c r="AF273" s="22">
        <v>0</v>
      </c>
      <c r="AG273" s="22">
        <v>0</v>
      </c>
      <c r="AH273" s="22">
        <v>125143</v>
      </c>
      <c r="AI273" s="22">
        <v>2128329</v>
      </c>
      <c r="AJ273" s="22">
        <v>3196398</v>
      </c>
      <c r="AK273" s="22">
        <v>434804</v>
      </c>
      <c r="AL273" s="22">
        <v>2761594</v>
      </c>
    </row>
    <row r="274" spans="1:3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823068</v>
      </c>
      <c r="F274" s="22">
        <v>0</v>
      </c>
      <c r="G274" s="22">
        <v>974181</v>
      </c>
      <c r="H274" s="22">
        <v>846225</v>
      </c>
      <c r="I274" s="22">
        <v>0</v>
      </c>
      <c r="J274" s="22">
        <v>0</v>
      </c>
      <c r="K274" s="22">
        <v>0</v>
      </c>
      <c r="L274" s="22">
        <v>0</v>
      </c>
      <c r="M274" s="22">
        <v>2643474</v>
      </c>
      <c r="N274" s="22">
        <v>0</v>
      </c>
      <c r="O274" s="22">
        <v>1336375</v>
      </c>
      <c r="P274" s="22">
        <v>92788</v>
      </c>
      <c r="Q274" s="22">
        <v>10095</v>
      </c>
      <c r="R274" s="22">
        <v>0</v>
      </c>
      <c r="S274" s="22">
        <v>47550</v>
      </c>
      <c r="T274" s="22">
        <v>4130282</v>
      </c>
      <c r="U274" s="22">
        <v>535795</v>
      </c>
      <c r="V274" s="22">
        <v>0</v>
      </c>
      <c r="W274" s="22">
        <v>217603</v>
      </c>
      <c r="X274" s="22">
        <v>703159</v>
      </c>
      <c r="Y274" s="22">
        <v>0</v>
      </c>
      <c r="Z274" s="22">
        <v>0</v>
      </c>
      <c r="AA274" s="22">
        <v>0</v>
      </c>
      <c r="AB274" s="22">
        <v>0</v>
      </c>
      <c r="AC274" s="22">
        <v>1456557</v>
      </c>
      <c r="AD274" s="22">
        <v>210142</v>
      </c>
      <c r="AE274" s="22">
        <v>58933</v>
      </c>
      <c r="AF274" s="22">
        <v>0</v>
      </c>
      <c r="AG274" s="22">
        <v>0</v>
      </c>
      <c r="AH274" s="22">
        <v>3804</v>
      </c>
      <c r="AI274" s="22">
        <v>1729436</v>
      </c>
      <c r="AJ274" s="22">
        <v>2400846</v>
      </c>
      <c r="AK274" s="22">
        <v>0</v>
      </c>
      <c r="AL274" s="22">
        <v>2400846</v>
      </c>
    </row>
    <row r="275" spans="1:3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1103115</v>
      </c>
      <c r="F275" s="22">
        <v>0</v>
      </c>
      <c r="G275" s="22">
        <v>2546753</v>
      </c>
      <c r="H275" s="22">
        <v>461114</v>
      </c>
      <c r="I275" s="22">
        <v>0</v>
      </c>
      <c r="J275" s="22">
        <v>0</v>
      </c>
      <c r="K275" s="22">
        <v>0</v>
      </c>
      <c r="L275" s="22">
        <v>0</v>
      </c>
      <c r="M275" s="22">
        <v>4110982</v>
      </c>
      <c r="N275" s="22">
        <v>0</v>
      </c>
      <c r="O275" s="22">
        <v>184574</v>
      </c>
      <c r="P275" s="22">
        <v>130684</v>
      </c>
      <c r="Q275" s="22">
        <v>167938</v>
      </c>
      <c r="R275" s="22">
        <v>28665</v>
      </c>
      <c r="S275" s="22">
        <v>327406</v>
      </c>
      <c r="T275" s="22">
        <v>4950249</v>
      </c>
      <c r="U275" s="22">
        <v>708465</v>
      </c>
      <c r="V275" s="22">
        <v>0</v>
      </c>
      <c r="W275" s="22">
        <v>610040</v>
      </c>
      <c r="X275" s="22">
        <v>153588</v>
      </c>
      <c r="Y275" s="22">
        <v>0</v>
      </c>
      <c r="Z275" s="22">
        <v>0</v>
      </c>
      <c r="AA275" s="22">
        <v>0</v>
      </c>
      <c r="AB275" s="22">
        <v>0</v>
      </c>
      <c r="AC275" s="22">
        <v>1472093</v>
      </c>
      <c r="AD275" s="22">
        <v>32815</v>
      </c>
      <c r="AE275" s="22">
        <v>67853</v>
      </c>
      <c r="AF275" s="22">
        <v>0</v>
      </c>
      <c r="AG275" s="22">
        <v>2866</v>
      </c>
      <c r="AH275" s="22">
        <v>123728</v>
      </c>
      <c r="AI275" s="22">
        <v>1699355</v>
      </c>
      <c r="AJ275" s="22">
        <v>3250894</v>
      </c>
      <c r="AK275" s="22">
        <v>128820</v>
      </c>
      <c r="AL275" s="22">
        <v>3122074</v>
      </c>
    </row>
    <row r="276" spans="1:3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2990966</v>
      </c>
      <c r="F276" s="22">
        <v>0</v>
      </c>
      <c r="G276" s="22">
        <v>2039373</v>
      </c>
      <c r="H276" s="22">
        <v>1464300</v>
      </c>
      <c r="I276" s="22">
        <v>0</v>
      </c>
      <c r="J276" s="22">
        <v>0</v>
      </c>
      <c r="K276" s="22">
        <v>0</v>
      </c>
      <c r="L276" s="22">
        <v>0</v>
      </c>
      <c r="M276" s="22">
        <v>6494639</v>
      </c>
      <c r="N276" s="22">
        <v>0</v>
      </c>
      <c r="O276" s="22">
        <v>5890661</v>
      </c>
      <c r="P276" s="22">
        <v>232456</v>
      </c>
      <c r="Q276" s="22">
        <v>281815</v>
      </c>
      <c r="R276" s="22">
        <v>342832</v>
      </c>
      <c r="S276" s="22">
        <v>270892</v>
      </c>
      <c r="T276" s="22">
        <v>13513295</v>
      </c>
      <c r="U276" s="22">
        <v>1204584</v>
      </c>
      <c r="V276" s="22">
        <v>0</v>
      </c>
      <c r="W276" s="22">
        <v>660165</v>
      </c>
      <c r="X276" s="22">
        <v>798903</v>
      </c>
      <c r="Y276" s="22">
        <v>0</v>
      </c>
      <c r="Z276" s="22">
        <v>0</v>
      </c>
      <c r="AA276" s="22">
        <v>0</v>
      </c>
      <c r="AB276" s="22">
        <v>0</v>
      </c>
      <c r="AC276" s="22">
        <v>2663652</v>
      </c>
      <c r="AD276" s="22">
        <v>3073507</v>
      </c>
      <c r="AE276" s="22">
        <v>140792</v>
      </c>
      <c r="AF276" s="22">
        <v>0</v>
      </c>
      <c r="AG276" s="22">
        <v>58413</v>
      </c>
      <c r="AH276" s="22">
        <v>164348</v>
      </c>
      <c r="AI276" s="22">
        <v>6100712</v>
      </c>
      <c r="AJ276" s="22">
        <v>7412583</v>
      </c>
      <c r="AK276" s="22">
        <v>0</v>
      </c>
      <c r="AL276" s="22">
        <v>7412583</v>
      </c>
    </row>
    <row r="277" spans="1:3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2660549</v>
      </c>
      <c r="F277" s="22">
        <v>0</v>
      </c>
      <c r="G277" s="22">
        <v>0</v>
      </c>
      <c r="H277" s="22">
        <v>1304243</v>
      </c>
      <c r="I277" s="22">
        <v>0</v>
      </c>
      <c r="J277" s="22">
        <v>0</v>
      </c>
      <c r="K277" s="22">
        <v>0</v>
      </c>
      <c r="L277" s="22">
        <v>0</v>
      </c>
      <c r="M277" s="22">
        <v>3964792</v>
      </c>
      <c r="N277" s="22">
        <v>0</v>
      </c>
      <c r="O277" s="22">
        <v>1164382</v>
      </c>
      <c r="P277" s="22">
        <v>298919</v>
      </c>
      <c r="Q277" s="22">
        <v>335230</v>
      </c>
      <c r="R277" s="22">
        <v>149575</v>
      </c>
      <c r="S277" s="22">
        <v>346127</v>
      </c>
      <c r="T277" s="22">
        <v>6259025</v>
      </c>
      <c r="U277" s="22">
        <v>2152552</v>
      </c>
      <c r="V277" s="22">
        <v>0</v>
      </c>
      <c r="W277" s="22">
        <v>0</v>
      </c>
      <c r="X277" s="22">
        <v>785721</v>
      </c>
      <c r="Y277" s="22">
        <v>0</v>
      </c>
      <c r="Z277" s="22">
        <v>0</v>
      </c>
      <c r="AA277" s="22">
        <v>0</v>
      </c>
      <c r="AB277" s="22">
        <v>0</v>
      </c>
      <c r="AC277" s="22">
        <v>2938273</v>
      </c>
      <c r="AD277" s="22">
        <v>521403</v>
      </c>
      <c r="AE277" s="22">
        <v>193813</v>
      </c>
      <c r="AF277" s="22">
        <v>0</v>
      </c>
      <c r="AG277" s="22">
        <v>63698</v>
      </c>
      <c r="AH277" s="22">
        <v>87929</v>
      </c>
      <c r="AI277" s="22">
        <v>3805116</v>
      </c>
      <c r="AJ277" s="22">
        <v>2453909</v>
      </c>
      <c r="AK277" s="22">
        <v>113034</v>
      </c>
      <c r="AL277" s="22">
        <v>2340875</v>
      </c>
    </row>
    <row r="278" spans="1:3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1020063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1020063</v>
      </c>
      <c r="N278" s="22">
        <v>0</v>
      </c>
      <c r="O278" s="22">
        <v>112722</v>
      </c>
      <c r="P278" s="22">
        <v>135390</v>
      </c>
      <c r="Q278" s="22">
        <v>746562</v>
      </c>
      <c r="R278" s="22">
        <v>131123</v>
      </c>
      <c r="S278" s="22">
        <v>91613</v>
      </c>
      <c r="T278" s="22">
        <v>2237473</v>
      </c>
      <c r="U278" s="22">
        <v>379801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379801</v>
      </c>
      <c r="AD278" s="22">
        <v>48648</v>
      </c>
      <c r="AE278" s="22">
        <v>50890</v>
      </c>
      <c r="AF278" s="22">
        <v>0</v>
      </c>
      <c r="AG278" s="22">
        <v>59394</v>
      </c>
      <c r="AH278" s="22">
        <v>20792</v>
      </c>
      <c r="AI278" s="22">
        <v>559525</v>
      </c>
      <c r="AJ278" s="22">
        <v>1677948</v>
      </c>
      <c r="AK278" s="22">
        <v>25787</v>
      </c>
      <c r="AL278" s="22">
        <v>1652161</v>
      </c>
    </row>
    <row r="279" spans="1:3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1707943</v>
      </c>
      <c r="F279" s="22">
        <v>0</v>
      </c>
      <c r="G279" s="22">
        <v>3403010</v>
      </c>
      <c r="H279" s="22">
        <v>1006580</v>
      </c>
      <c r="I279" s="22">
        <v>0</v>
      </c>
      <c r="J279" s="22">
        <v>0</v>
      </c>
      <c r="K279" s="22">
        <v>0</v>
      </c>
      <c r="L279" s="22">
        <v>0</v>
      </c>
      <c r="M279" s="22">
        <v>6117533</v>
      </c>
      <c r="N279" s="22">
        <v>0</v>
      </c>
      <c r="O279" s="22">
        <v>1590583</v>
      </c>
      <c r="P279" s="22">
        <v>276480</v>
      </c>
      <c r="Q279" s="22">
        <v>821802</v>
      </c>
      <c r="R279" s="22">
        <v>82091</v>
      </c>
      <c r="S279" s="22">
        <v>388805</v>
      </c>
      <c r="T279" s="22">
        <v>9277294</v>
      </c>
      <c r="U279" s="22">
        <v>627064</v>
      </c>
      <c r="V279" s="22">
        <v>0</v>
      </c>
      <c r="W279" s="22">
        <v>613742</v>
      </c>
      <c r="X279" s="22">
        <v>493452</v>
      </c>
      <c r="Y279" s="22">
        <v>0</v>
      </c>
      <c r="Z279" s="22">
        <v>0</v>
      </c>
      <c r="AA279" s="22">
        <v>0</v>
      </c>
      <c r="AB279" s="22">
        <v>0</v>
      </c>
      <c r="AC279" s="22">
        <v>1734258</v>
      </c>
      <c r="AD279" s="22">
        <v>926669</v>
      </c>
      <c r="AE279" s="22">
        <v>71808</v>
      </c>
      <c r="AF279" s="22">
        <v>0</v>
      </c>
      <c r="AG279" s="22">
        <v>45992</v>
      </c>
      <c r="AH279" s="22">
        <v>90606</v>
      </c>
      <c r="AI279" s="22">
        <v>2869333</v>
      </c>
      <c r="AJ279" s="22">
        <v>6407961</v>
      </c>
      <c r="AK279" s="22">
        <v>1062083</v>
      </c>
      <c r="AL279" s="22">
        <v>5345878</v>
      </c>
    </row>
    <row r="280" spans="1:3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6934016</v>
      </c>
      <c r="F280" s="22">
        <v>0</v>
      </c>
      <c r="G280" s="22">
        <v>935558</v>
      </c>
      <c r="H280" s="22">
        <v>1056371</v>
      </c>
      <c r="I280" s="22">
        <v>40542</v>
      </c>
      <c r="J280" s="22">
        <v>0</v>
      </c>
      <c r="K280" s="22">
        <v>0</v>
      </c>
      <c r="L280" s="22">
        <v>0</v>
      </c>
      <c r="M280" s="22">
        <v>8966487</v>
      </c>
      <c r="N280" s="22">
        <v>0</v>
      </c>
      <c r="O280" s="22">
        <v>3297437</v>
      </c>
      <c r="P280" s="22">
        <v>528491</v>
      </c>
      <c r="Q280" s="22">
        <v>16780</v>
      </c>
      <c r="R280" s="22">
        <v>52838</v>
      </c>
      <c r="S280" s="22">
        <v>59884</v>
      </c>
      <c r="T280" s="22">
        <v>12921917</v>
      </c>
      <c r="U280" s="22">
        <v>1005717</v>
      </c>
      <c r="V280" s="22">
        <v>0</v>
      </c>
      <c r="W280" s="22">
        <v>230255</v>
      </c>
      <c r="X280" s="22">
        <v>227236</v>
      </c>
      <c r="Y280" s="22">
        <v>9870</v>
      </c>
      <c r="Z280" s="22">
        <v>0</v>
      </c>
      <c r="AA280" s="22">
        <v>0</v>
      </c>
      <c r="AB280" s="22">
        <v>0</v>
      </c>
      <c r="AC280" s="22">
        <v>1473078</v>
      </c>
      <c r="AD280" s="22">
        <v>1093156</v>
      </c>
      <c r="AE280" s="22">
        <v>238874</v>
      </c>
      <c r="AF280" s="22">
        <v>0</v>
      </c>
      <c r="AG280" s="22">
        <v>0</v>
      </c>
      <c r="AH280" s="22">
        <v>12589</v>
      </c>
      <c r="AI280" s="22">
        <v>2817697</v>
      </c>
      <c r="AJ280" s="22">
        <v>10104220</v>
      </c>
      <c r="AK280" s="22">
        <v>544904</v>
      </c>
      <c r="AL280" s="22">
        <v>9559316</v>
      </c>
    </row>
    <row r="281" spans="1:3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652676</v>
      </c>
      <c r="F281" s="22">
        <v>0</v>
      </c>
      <c r="G281" s="22">
        <v>904948</v>
      </c>
      <c r="H281" s="22">
        <v>1216028</v>
      </c>
      <c r="I281" s="22">
        <v>0</v>
      </c>
      <c r="J281" s="22">
        <v>0</v>
      </c>
      <c r="K281" s="22">
        <v>0</v>
      </c>
      <c r="L281" s="22">
        <v>0</v>
      </c>
      <c r="M281" s="22">
        <v>2773652</v>
      </c>
      <c r="N281" s="22">
        <v>0</v>
      </c>
      <c r="O281" s="22">
        <v>1084367</v>
      </c>
      <c r="P281" s="22">
        <v>109006</v>
      </c>
      <c r="Q281" s="22">
        <v>368</v>
      </c>
      <c r="R281" s="22">
        <v>126224</v>
      </c>
      <c r="S281" s="22">
        <v>142074</v>
      </c>
      <c r="T281" s="22">
        <v>4235691</v>
      </c>
      <c r="U281" s="22">
        <v>287328</v>
      </c>
      <c r="V281" s="22">
        <v>0</v>
      </c>
      <c r="W281" s="22">
        <v>399129</v>
      </c>
      <c r="X281" s="22">
        <v>747962</v>
      </c>
      <c r="Y281" s="22">
        <v>0</v>
      </c>
      <c r="Z281" s="22">
        <v>0</v>
      </c>
      <c r="AA281" s="22">
        <v>0</v>
      </c>
      <c r="AB281" s="22">
        <v>0</v>
      </c>
      <c r="AC281" s="22">
        <v>1434419</v>
      </c>
      <c r="AD281" s="22">
        <v>434554</v>
      </c>
      <c r="AE281" s="22">
        <v>71175</v>
      </c>
      <c r="AF281" s="22">
        <v>0</v>
      </c>
      <c r="AG281" s="22">
        <v>111723</v>
      </c>
      <c r="AH281" s="22">
        <v>64097</v>
      </c>
      <c r="AI281" s="22">
        <v>2115968</v>
      </c>
      <c r="AJ281" s="22">
        <v>2119723</v>
      </c>
      <c r="AK281" s="22">
        <v>10791</v>
      </c>
      <c r="AL281" s="22">
        <v>2108932</v>
      </c>
    </row>
    <row r="282" spans="1:3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6280898</v>
      </c>
      <c r="F282" s="22">
        <v>0</v>
      </c>
      <c r="G282" s="22">
        <v>4832035</v>
      </c>
      <c r="H282" s="22">
        <v>1717154</v>
      </c>
      <c r="I282" s="22">
        <v>0</v>
      </c>
      <c r="J282" s="22">
        <v>0</v>
      </c>
      <c r="K282" s="22">
        <v>0</v>
      </c>
      <c r="L282" s="22">
        <v>0</v>
      </c>
      <c r="M282" s="22">
        <v>12830087</v>
      </c>
      <c r="N282" s="22">
        <v>0</v>
      </c>
      <c r="O282" s="22">
        <v>3775955</v>
      </c>
      <c r="P282" s="22">
        <v>679469</v>
      </c>
      <c r="Q282" s="22">
        <v>620792</v>
      </c>
      <c r="R282" s="22">
        <v>0</v>
      </c>
      <c r="S282" s="22">
        <v>289276</v>
      </c>
      <c r="T282" s="22">
        <v>18195579</v>
      </c>
      <c r="U282" s="22">
        <v>4605904</v>
      </c>
      <c r="V282" s="22">
        <v>0</v>
      </c>
      <c r="W282" s="22">
        <v>2055282</v>
      </c>
      <c r="X282" s="22">
        <v>886967</v>
      </c>
      <c r="Y282" s="22">
        <v>0</v>
      </c>
      <c r="Z282" s="22">
        <v>0</v>
      </c>
      <c r="AA282" s="22">
        <v>0</v>
      </c>
      <c r="AB282" s="22">
        <v>0</v>
      </c>
      <c r="AC282" s="22">
        <v>7548153</v>
      </c>
      <c r="AD282" s="22">
        <v>2020590</v>
      </c>
      <c r="AE282" s="22">
        <v>404074</v>
      </c>
      <c r="AF282" s="22">
        <v>0</v>
      </c>
      <c r="AG282" s="22">
        <v>0</v>
      </c>
      <c r="AH282" s="22">
        <v>150397</v>
      </c>
      <c r="AI282" s="22">
        <v>10123214</v>
      </c>
      <c r="AJ282" s="22">
        <v>8072365</v>
      </c>
      <c r="AK282" s="22">
        <v>249335</v>
      </c>
      <c r="AL282" s="22">
        <v>7823030</v>
      </c>
    </row>
    <row r="283" spans="1:3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356944</v>
      </c>
      <c r="F283" s="22">
        <v>0</v>
      </c>
      <c r="G283" s="22">
        <v>667896</v>
      </c>
      <c r="H283" s="22">
        <v>1359906</v>
      </c>
      <c r="I283" s="22">
        <v>0</v>
      </c>
      <c r="J283" s="22">
        <v>0</v>
      </c>
      <c r="K283" s="22">
        <v>0</v>
      </c>
      <c r="L283" s="22">
        <v>0</v>
      </c>
      <c r="M283" s="22">
        <v>2384746</v>
      </c>
      <c r="N283" s="22">
        <v>0</v>
      </c>
      <c r="O283" s="22">
        <v>854814</v>
      </c>
      <c r="P283" s="22">
        <v>27156</v>
      </c>
      <c r="Q283" s="22">
        <v>89617</v>
      </c>
      <c r="R283" s="22">
        <v>41122</v>
      </c>
      <c r="S283" s="22">
        <v>57854</v>
      </c>
      <c r="T283" s="22">
        <v>3455309</v>
      </c>
      <c r="U283" s="22">
        <v>224395</v>
      </c>
      <c r="V283" s="22">
        <v>0</v>
      </c>
      <c r="W283" s="22">
        <v>207337</v>
      </c>
      <c r="X283" s="22">
        <v>450179</v>
      </c>
      <c r="Y283" s="22">
        <v>0</v>
      </c>
      <c r="Z283" s="22">
        <v>0</v>
      </c>
      <c r="AA283" s="22">
        <v>0</v>
      </c>
      <c r="AB283" s="22">
        <v>0</v>
      </c>
      <c r="AC283" s="22">
        <v>881911</v>
      </c>
      <c r="AD283" s="22">
        <v>349538</v>
      </c>
      <c r="AE283" s="22">
        <v>22941</v>
      </c>
      <c r="AF283" s="22">
        <v>0</v>
      </c>
      <c r="AG283" s="22">
        <v>914</v>
      </c>
      <c r="AH283" s="22">
        <v>50404</v>
      </c>
      <c r="AI283" s="22">
        <v>1305708</v>
      </c>
      <c r="AJ283" s="22">
        <v>2149601</v>
      </c>
      <c r="AK283" s="22">
        <v>55689</v>
      </c>
      <c r="AL283" s="22">
        <v>2093912</v>
      </c>
    </row>
    <row r="284" spans="1:3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1518960</v>
      </c>
      <c r="F284" s="22">
        <v>0</v>
      </c>
      <c r="G284" s="22">
        <v>794241</v>
      </c>
      <c r="H284" s="22">
        <v>5339</v>
      </c>
      <c r="I284" s="22">
        <v>0</v>
      </c>
      <c r="J284" s="22">
        <v>0</v>
      </c>
      <c r="K284" s="22">
        <v>0</v>
      </c>
      <c r="L284" s="22">
        <v>0</v>
      </c>
      <c r="M284" s="22">
        <v>2318540</v>
      </c>
      <c r="N284" s="22">
        <v>19987</v>
      </c>
      <c r="O284" s="22">
        <v>156078</v>
      </c>
      <c r="P284" s="22">
        <v>314465</v>
      </c>
      <c r="Q284" s="22">
        <v>18217</v>
      </c>
      <c r="R284" s="22">
        <v>95243</v>
      </c>
      <c r="S284" s="22">
        <v>45047</v>
      </c>
      <c r="T284" s="22">
        <v>2967577</v>
      </c>
      <c r="U284" s="22">
        <v>887312</v>
      </c>
      <c r="V284" s="22">
        <v>0</v>
      </c>
      <c r="W284" s="22">
        <v>417495</v>
      </c>
      <c r="X284" s="22">
        <v>3581</v>
      </c>
      <c r="Y284" s="22">
        <v>0</v>
      </c>
      <c r="Z284" s="22">
        <v>0</v>
      </c>
      <c r="AA284" s="22">
        <v>0</v>
      </c>
      <c r="AB284" s="22">
        <v>0</v>
      </c>
      <c r="AC284" s="22">
        <v>1308388</v>
      </c>
      <c r="AD284" s="22">
        <v>67443</v>
      </c>
      <c r="AE284" s="22">
        <v>156117</v>
      </c>
      <c r="AF284" s="22">
        <v>0</v>
      </c>
      <c r="AG284" s="22">
        <v>37618</v>
      </c>
      <c r="AH284" s="22">
        <v>42097</v>
      </c>
      <c r="AI284" s="22">
        <v>1611663</v>
      </c>
      <c r="AJ284" s="22">
        <v>1355914</v>
      </c>
      <c r="AK284" s="22">
        <v>20350</v>
      </c>
      <c r="AL284" s="22">
        <v>1335564</v>
      </c>
    </row>
    <row r="285" spans="1:3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1765615</v>
      </c>
      <c r="F285" s="22">
        <v>0</v>
      </c>
      <c r="G285" s="22">
        <v>890704</v>
      </c>
      <c r="H285" s="22">
        <v>551502</v>
      </c>
      <c r="I285" s="22">
        <v>0</v>
      </c>
      <c r="J285" s="22">
        <v>0</v>
      </c>
      <c r="K285" s="22">
        <v>0</v>
      </c>
      <c r="L285" s="22">
        <v>0</v>
      </c>
      <c r="M285" s="22">
        <v>3207821</v>
      </c>
      <c r="N285" s="22">
        <v>0</v>
      </c>
      <c r="O285" s="22">
        <v>569130</v>
      </c>
      <c r="P285" s="22">
        <v>199917</v>
      </c>
      <c r="Q285" s="22">
        <v>126273</v>
      </c>
      <c r="R285" s="22">
        <v>54582</v>
      </c>
      <c r="S285" s="22">
        <v>34008</v>
      </c>
      <c r="T285" s="22">
        <v>4191731</v>
      </c>
      <c r="U285" s="22">
        <v>330919</v>
      </c>
      <c r="V285" s="22">
        <v>0</v>
      </c>
      <c r="W285" s="22">
        <v>257381</v>
      </c>
      <c r="X285" s="22">
        <v>371372</v>
      </c>
      <c r="Y285" s="22">
        <v>0</v>
      </c>
      <c r="Z285" s="22">
        <v>0</v>
      </c>
      <c r="AA285" s="22">
        <v>0</v>
      </c>
      <c r="AB285" s="22">
        <v>0</v>
      </c>
      <c r="AC285" s="22">
        <v>959672</v>
      </c>
      <c r="AD285" s="22">
        <v>231147</v>
      </c>
      <c r="AE285" s="22">
        <v>136575</v>
      </c>
      <c r="AF285" s="22">
        <v>0</v>
      </c>
      <c r="AG285" s="22">
        <v>20878</v>
      </c>
      <c r="AH285" s="22">
        <v>34008</v>
      </c>
      <c r="AI285" s="22">
        <v>1382280</v>
      </c>
      <c r="AJ285" s="22">
        <v>2809451</v>
      </c>
      <c r="AK285" s="22">
        <v>371645</v>
      </c>
      <c r="AL285" s="22">
        <v>2437806</v>
      </c>
    </row>
    <row r="286" spans="1:3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2861822</v>
      </c>
      <c r="F286" s="22">
        <v>0</v>
      </c>
      <c r="G286" s="22">
        <v>2795610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5657432</v>
      </c>
      <c r="N286" s="22">
        <v>0</v>
      </c>
      <c r="O286" s="22">
        <v>702149</v>
      </c>
      <c r="P286" s="22">
        <v>263480</v>
      </c>
      <c r="Q286" s="22">
        <v>42760</v>
      </c>
      <c r="R286" s="22">
        <v>319587</v>
      </c>
      <c r="S286" s="22">
        <v>63740</v>
      </c>
      <c r="T286" s="22">
        <v>7049148</v>
      </c>
      <c r="U286" s="22">
        <v>1566839</v>
      </c>
      <c r="V286" s="22">
        <v>0</v>
      </c>
      <c r="W286" s="22">
        <v>1152446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2719285</v>
      </c>
      <c r="AD286" s="22">
        <v>335883</v>
      </c>
      <c r="AE286" s="22">
        <v>186561</v>
      </c>
      <c r="AF286" s="22">
        <v>0</v>
      </c>
      <c r="AG286" s="22">
        <v>180578</v>
      </c>
      <c r="AH286" s="22">
        <v>31016</v>
      </c>
      <c r="AI286" s="22">
        <v>3453323</v>
      </c>
      <c r="AJ286" s="22">
        <v>3595825</v>
      </c>
      <c r="AK286" s="22">
        <v>206271</v>
      </c>
      <c r="AL286" s="22">
        <v>3389554</v>
      </c>
    </row>
    <row r="287" spans="1:3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2944081</v>
      </c>
      <c r="F287" s="22">
        <v>0</v>
      </c>
      <c r="G287" s="22">
        <v>2350223</v>
      </c>
      <c r="H287" s="22">
        <v>2063129</v>
      </c>
      <c r="I287" s="22">
        <v>0</v>
      </c>
      <c r="J287" s="22">
        <v>0</v>
      </c>
      <c r="K287" s="22">
        <v>0</v>
      </c>
      <c r="L287" s="22">
        <v>0</v>
      </c>
      <c r="M287" s="22">
        <v>7357433</v>
      </c>
      <c r="N287" s="22">
        <v>0</v>
      </c>
      <c r="O287" s="22">
        <v>2631479</v>
      </c>
      <c r="P287" s="22">
        <v>284246</v>
      </c>
      <c r="Q287" s="22">
        <v>23057</v>
      </c>
      <c r="R287" s="22">
        <v>344601</v>
      </c>
      <c r="S287" s="22">
        <v>309634</v>
      </c>
      <c r="T287" s="22">
        <v>10950450</v>
      </c>
      <c r="U287" s="22">
        <v>2421808</v>
      </c>
      <c r="V287" s="22">
        <v>0</v>
      </c>
      <c r="W287" s="22">
        <v>1169204</v>
      </c>
      <c r="X287" s="22">
        <v>1455272</v>
      </c>
      <c r="Y287" s="22">
        <v>0</v>
      </c>
      <c r="Z287" s="22">
        <v>0</v>
      </c>
      <c r="AA287" s="22">
        <v>0</v>
      </c>
      <c r="AB287" s="22">
        <v>0</v>
      </c>
      <c r="AC287" s="22">
        <v>5046284</v>
      </c>
      <c r="AD287" s="22">
        <v>1450699</v>
      </c>
      <c r="AE287" s="22">
        <v>130487</v>
      </c>
      <c r="AF287" s="22">
        <v>0</v>
      </c>
      <c r="AG287" s="22">
        <v>103380</v>
      </c>
      <c r="AH287" s="22">
        <v>119117</v>
      </c>
      <c r="AI287" s="22">
        <v>6849967</v>
      </c>
      <c r="AJ287" s="22">
        <v>4100483</v>
      </c>
      <c r="AK287" s="22">
        <v>93998</v>
      </c>
      <c r="AL287" s="22">
        <v>4006485</v>
      </c>
    </row>
    <row r="288" spans="1:3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513907</v>
      </c>
      <c r="F288" s="22">
        <v>0</v>
      </c>
      <c r="G288" s="22">
        <v>936588</v>
      </c>
      <c r="H288" s="22">
        <v>340886</v>
      </c>
      <c r="I288" s="22">
        <v>0</v>
      </c>
      <c r="J288" s="22">
        <v>0</v>
      </c>
      <c r="K288" s="22">
        <v>0</v>
      </c>
      <c r="L288" s="22">
        <v>0</v>
      </c>
      <c r="M288" s="22">
        <v>1791381</v>
      </c>
      <c r="N288" s="22">
        <v>0</v>
      </c>
      <c r="O288" s="22">
        <v>229163</v>
      </c>
      <c r="P288" s="22">
        <v>158532</v>
      </c>
      <c r="Q288" s="22">
        <v>69389</v>
      </c>
      <c r="R288" s="22">
        <v>0</v>
      </c>
      <c r="S288" s="22">
        <v>27846</v>
      </c>
      <c r="T288" s="22">
        <v>2276311</v>
      </c>
      <c r="U288" s="22">
        <v>383072</v>
      </c>
      <c r="V288" s="22">
        <v>0</v>
      </c>
      <c r="W288" s="22">
        <v>609579</v>
      </c>
      <c r="X288" s="22">
        <v>259394</v>
      </c>
      <c r="Y288" s="22">
        <v>0</v>
      </c>
      <c r="Z288" s="22">
        <v>0</v>
      </c>
      <c r="AA288" s="22">
        <v>0</v>
      </c>
      <c r="AB288" s="22">
        <v>0</v>
      </c>
      <c r="AC288" s="22">
        <v>1252045</v>
      </c>
      <c r="AD288" s="22">
        <v>130770</v>
      </c>
      <c r="AE288" s="22">
        <v>67302</v>
      </c>
      <c r="AF288" s="22">
        <v>0</v>
      </c>
      <c r="AG288" s="22">
        <v>0</v>
      </c>
      <c r="AH288" s="22">
        <v>27846</v>
      </c>
      <c r="AI288" s="22">
        <v>1477963</v>
      </c>
      <c r="AJ288" s="22">
        <v>798348</v>
      </c>
      <c r="AK288" s="22">
        <v>0</v>
      </c>
      <c r="AL288" s="22">
        <v>798348</v>
      </c>
    </row>
    <row r="289" spans="1:3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6462451</v>
      </c>
      <c r="F289" s="22">
        <v>0</v>
      </c>
      <c r="G289" s="22">
        <v>6492879</v>
      </c>
      <c r="H289" s="22">
        <v>2375143</v>
      </c>
      <c r="I289" s="22">
        <v>0</v>
      </c>
      <c r="J289" s="22">
        <v>0</v>
      </c>
      <c r="K289" s="22">
        <v>0</v>
      </c>
      <c r="L289" s="22">
        <v>0</v>
      </c>
      <c r="M289" s="22">
        <v>15330473</v>
      </c>
      <c r="N289" s="22">
        <v>0</v>
      </c>
      <c r="O289" s="22">
        <v>3082759</v>
      </c>
      <c r="P289" s="22">
        <v>1241679</v>
      </c>
      <c r="Q289" s="22">
        <v>0</v>
      </c>
      <c r="R289" s="22">
        <v>968434</v>
      </c>
      <c r="S289" s="22">
        <v>372958</v>
      </c>
      <c r="T289" s="22">
        <v>20996303</v>
      </c>
      <c r="U289" s="22">
        <v>4270802</v>
      </c>
      <c r="V289" s="22">
        <v>0</v>
      </c>
      <c r="W289" s="22">
        <v>1077073</v>
      </c>
      <c r="X289" s="22">
        <v>915607</v>
      </c>
      <c r="Y289" s="22">
        <v>0</v>
      </c>
      <c r="Z289" s="22">
        <v>0</v>
      </c>
      <c r="AA289" s="22">
        <v>0</v>
      </c>
      <c r="AB289" s="22">
        <v>0</v>
      </c>
      <c r="AC289" s="22">
        <v>6263482</v>
      </c>
      <c r="AD289" s="22">
        <v>1349796</v>
      </c>
      <c r="AE289" s="22">
        <v>872963</v>
      </c>
      <c r="AF289" s="22">
        <v>0</v>
      </c>
      <c r="AG289" s="22">
        <v>359393</v>
      </c>
      <c r="AH289" s="22">
        <v>282498</v>
      </c>
      <c r="AI289" s="22">
        <v>9128132</v>
      </c>
      <c r="AJ289" s="22">
        <v>11868171</v>
      </c>
      <c r="AK289" s="22">
        <v>0</v>
      </c>
      <c r="AL289" s="22">
        <v>11868171</v>
      </c>
    </row>
    <row r="290" spans="1:3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2222080</v>
      </c>
      <c r="F290" s="22">
        <v>0</v>
      </c>
      <c r="G290" s="22">
        <v>966035</v>
      </c>
      <c r="H290" s="22">
        <v>836684</v>
      </c>
      <c r="I290" s="22">
        <v>0</v>
      </c>
      <c r="J290" s="22">
        <v>0</v>
      </c>
      <c r="K290" s="22">
        <v>0</v>
      </c>
      <c r="L290" s="22">
        <v>0</v>
      </c>
      <c r="M290" s="22">
        <v>4024799</v>
      </c>
      <c r="N290" s="22">
        <v>0</v>
      </c>
      <c r="O290" s="22">
        <v>395742</v>
      </c>
      <c r="P290" s="22">
        <v>35564</v>
      </c>
      <c r="Q290" s="22">
        <v>23606</v>
      </c>
      <c r="R290" s="22">
        <v>0</v>
      </c>
      <c r="S290" s="22">
        <v>34549</v>
      </c>
      <c r="T290" s="22">
        <v>4514260</v>
      </c>
      <c r="U290" s="22">
        <v>797911</v>
      </c>
      <c r="V290" s="22">
        <v>0</v>
      </c>
      <c r="W290" s="22">
        <v>376793</v>
      </c>
      <c r="X290" s="22">
        <v>511556</v>
      </c>
      <c r="Y290" s="22">
        <v>0</v>
      </c>
      <c r="Z290" s="22">
        <v>0</v>
      </c>
      <c r="AA290" s="22">
        <v>0</v>
      </c>
      <c r="AB290" s="22">
        <v>0</v>
      </c>
      <c r="AC290" s="22">
        <v>1686260</v>
      </c>
      <c r="AD290" s="22">
        <v>228343</v>
      </c>
      <c r="AE290" s="22">
        <v>11996</v>
      </c>
      <c r="AF290" s="22">
        <v>0</v>
      </c>
      <c r="AG290" s="22">
        <v>0</v>
      </c>
      <c r="AH290" s="22">
        <v>26000</v>
      </c>
      <c r="AI290" s="22">
        <v>1952599</v>
      </c>
      <c r="AJ290" s="22">
        <v>2561661</v>
      </c>
      <c r="AK290" s="22">
        <v>0</v>
      </c>
      <c r="AL290" s="22">
        <v>2561661</v>
      </c>
    </row>
    <row r="291" spans="1:3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1186368</v>
      </c>
      <c r="F291" s="22">
        <v>0</v>
      </c>
      <c r="G291" s="22">
        <v>278120</v>
      </c>
      <c r="H291" s="22">
        <v>675841</v>
      </c>
      <c r="I291" s="22">
        <v>0</v>
      </c>
      <c r="J291" s="22">
        <v>0</v>
      </c>
      <c r="K291" s="22">
        <v>0</v>
      </c>
      <c r="L291" s="22">
        <v>0</v>
      </c>
      <c r="M291" s="22">
        <v>2140329</v>
      </c>
      <c r="N291" s="22">
        <v>0</v>
      </c>
      <c r="O291" s="22">
        <v>2619595</v>
      </c>
      <c r="P291" s="22">
        <v>124784</v>
      </c>
      <c r="Q291" s="22">
        <v>105038</v>
      </c>
      <c r="R291" s="22">
        <v>3443</v>
      </c>
      <c r="S291" s="22">
        <v>47304</v>
      </c>
      <c r="T291" s="22">
        <v>5040493</v>
      </c>
      <c r="U291" s="22">
        <v>1089026</v>
      </c>
      <c r="V291" s="22">
        <v>0</v>
      </c>
      <c r="W291" s="22">
        <v>129312</v>
      </c>
      <c r="X291" s="22">
        <v>157792</v>
      </c>
      <c r="Y291" s="22">
        <v>0</v>
      </c>
      <c r="Z291" s="22">
        <v>0</v>
      </c>
      <c r="AA291" s="22">
        <v>0</v>
      </c>
      <c r="AB291" s="22">
        <v>0</v>
      </c>
      <c r="AC291" s="22">
        <v>1376130</v>
      </c>
      <c r="AD291" s="22">
        <v>1259137</v>
      </c>
      <c r="AE291" s="22">
        <v>30682</v>
      </c>
      <c r="AF291" s="22">
        <v>0</v>
      </c>
      <c r="AG291" s="22">
        <v>3443</v>
      </c>
      <c r="AH291" s="22">
        <v>41152</v>
      </c>
      <c r="AI291" s="22">
        <v>2710544</v>
      </c>
      <c r="AJ291" s="22">
        <v>2329949</v>
      </c>
      <c r="AK291" s="22">
        <v>24188</v>
      </c>
      <c r="AL291" s="22">
        <v>2305761</v>
      </c>
    </row>
    <row r="292" spans="1:3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234417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234417</v>
      </c>
      <c r="N292" s="22">
        <v>0</v>
      </c>
      <c r="O292" s="22">
        <v>0</v>
      </c>
      <c r="P292" s="22">
        <v>5064</v>
      </c>
      <c r="Q292" s="22">
        <v>1713410</v>
      </c>
      <c r="R292" s="22">
        <v>0</v>
      </c>
      <c r="S292" s="22">
        <v>0</v>
      </c>
      <c r="T292" s="22">
        <v>1952891</v>
      </c>
      <c r="U292" s="22">
        <v>196037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196037</v>
      </c>
      <c r="AD292" s="22">
        <v>0</v>
      </c>
      <c r="AE292" s="22">
        <v>1844</v>
      </c>
      <c r="AF292" s="22">
        <v>0</v>
      </c>
      <c r="AG292" s="22">
        <v>0</v>
      </c>
      <c r="AH292" s="22">
        <v>0</v>
      </c>
      <c r="AI292" s="22">
        <v>197881</v>
      </c>
      <c r="AJ292" s="22">
        <v>1755010</v>
      </c>
      <c r="AK292" s="22">
        <v>20227</v>
      </c>
      <c r="AL292" s="22">
        <v>1734783</v>
      </c>
    </row>
    <row r="293" spans="1:3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323870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323870</v>
      </c>
      <c r="N293" s="22">
        <v>0</v>
      </c>
      <c r="O293" s="22">
        <v>6852</v>
      </c>
      <c r="P293" s="22">
        <v>2247</v>
      </c>
      <c r="Q293" s="22">
        <v>169942</v>
      </c>
      <c r="R293" s="22">
        <v>10636</v>
      </c>
      <c r="S293" s="22">
        <v>0</v>
      </c>
      <c r="T293" s="22">
        <v>513547</v>
      </c>
      <c r="U293" s="22">
        <v>246145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246145</v>
      </c>
      <c r="AD293" s="22">
        <v>274</v>
      </c>
      <c r="AE293" s="22">
        <v>1237</v>
      </c>
      <c r="AF293" s="22">
        <v>0</v>
      </c>
      <c r="AG293" s="22">
        <v>3502</v>
      </c>
      <c r="AH293" s="22">
        <v>0</v>
      </c>
      <c r="AI293" s="22">
        <v>251158</v>
      </c>
      <c r="AJ293" s="22">
        <v>262389</v>
      </c>
      <c r="AK293" s="22">
        <v>0</v>
      </c>
      <c r="AL293" s="22">
        <v>262389</v>
      </c>
    </row>
    <row r="294" spans="1:3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648600</v>
      </c>
      <c r="F294" s="22">
        <v>0</v>
      </c>
      <c r="G294" s="22">
        <v>6000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654600</v>
      </c>
      <c r="N294" s="22">
        <v>0</v>
      </c>
      <c r="O294" s="22">
        <v>18954</v>
      </c>
      <c r="P294" s="22">
        <v>4500</v>
      </c>
      <c r="Q294" s="22">
        <v>330721</v>
      </c>
      <c r="R294" s="22">
        <v>21135</v>
      </c>
      <c r="S294" s="22">
        <v>0</v>
      </c>
      <c r="T294" s="22">
        <v>1029910</v>
      </c>
      <c r="U294" s="22">
        <v>505908</v>
      </c>
      <c r="V294" s="22">
        <v>0</v>
      </c>
      <c r="W294" s="22">
        <v>4440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510348</v>
      </c>
      <c r="AD294" s="22">
        <v>6444</v>
      </c>
      <c r="AE294" s="22">
        <v>2625</v>
      </c>
      <c r="AF294" s="22">
        <v>0</v>
      </c>
      <c r="AG294" s="22">
        <v>705</v>
      </c>
      <c r="AH294" s="22">
        <v>0</v>
      </c>
      <c r="AI294" s="22">
        <v>520122</v>
      </c>
      <c r="AJ294" s="22">
        <v>509788</v>
      </c>
      <c r="AK294" s="22">
        <v>0</v>
      </c>
      <c r="AL294" s="22">
        <v>509788</v>
      </c>
    </row>
    <row r="295" spans="1:3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344833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344833</v>
      </c>
      <c r="N295" s="22">
        <v>0</v>
      </c>
      <c r="O295" s="22">
        <v>0</v>
      </c>
      <c r="P295" s="22">
        <v>12250</v>
      </c>
      <c r="Q295" s="22">
        <v>100</v>
      </c>
      <c r="R295" s="22">
        <v>0</v>
      </c>
      <c r="S295" s="22">
        <v>0</v>
      </c>
      <c r="T295" s="22">
        <v>357183</v>
      </c>
      <c r="U295" s="22">
        <v>173558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173558</v>
      </c>
      <c r="AD295" s="22">
        <v>0</v>
      </c>
      <c r="AE295" s="22">
        <v>2450</v>
      </c>
      <c r="AF295" s="22">
        <v>0</v>
      </c>
      <c r="AG295" s="22">
        <v>0</v>
      </c>
      <c r="AH295" s="22">
        <v>0</v>
      </c>
      <c r="AI295" s="22">
        <v>176008</v>
      </c>
      <c r="AJ295" s="22">
        <v>181175</v>
      </c>
      <c r="AK295" s="22">
        <v>0</v>
      </c>
      <c r="AL295" s="22">
        <v>181175</v>
      </c>
    </row>
    <row r="296" spans="1:3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54987</v>
      </c>
      <c r="F296" s="22">
        <v>0</v>
      </c>
      <c r="G296" s="22">
        <v>0</v>
      </c>
      <c r="H296" s="22">
        <v>39089</v>
      </c>
      <c r="I296" s="22">
        <v>0</v>
      </c>
      <c r="J296" s="22">
        <v>0</v>
      </c>
      <c r="K296" s="22">
        <v>0</v>
      </c>
      <c r="L296" s="22">
        <v>0</v>
      </c>
      <c r="M296" s="22">
        <v>94076</v>
      </c>
      <c r="N296" s="22">
        <v>0</v>
      </c>
      <c r="O296" s="22">
        <v>4124</v>
      </c>
      <c r="P296" s="22">
        <v>7532</v>
      </c>
      <c r="Q296" s="22">
        <v>0</v>
      </c>
      <c r="R296" s="22">
        <v>0</v>
      </c>
      <c r="S296" s="22">
        <v>0</v>
      </c>
      <c r="T296" s="22">
        <v>105732</v>
      </c>
      <c r="U296" s="22">
        <v>30562</v>
      </c>
      <c r="V296" s="22">
        <v>0</v>
      </c>
      <c r="W296" s="22">
        <v>0</v>
      </c>
      <c r="X296" s="22">
        <v>13684</v>
      </c>
      <c r="Y296" s="22">
        <v>0</v>
      </c>
      <c r="Z296" s="22">
        <v>0</v>
      </c>
      <c r="AA296" s="22">
        <v>0</v>
      </c>
      <c r="AB296" s="22">
        <v>0</v>
      </c>
      <c r="AC296" s="22">
        <v>44246</v>
      </c>
      <c r="AD296" s="22">
        <v>2145</v>
      </c>
      <c r="AE296" s="22">
        <v>4933</v>
      </c>
      <c r="AF296" s="22">
        <v>0</v>
      </c>
      <c r="AG296" s="22">
        <v>0</v>
      </c>
      <c r="AH296" s="22">
        <v>0</v>
      </c>
      <c r="AI296" s="22">
        <v>51324</v>
      </c>
      <c r="AJ296" s="22">
        <v>54408</v>
      </c>
      <c r="AK296" s="22">
        <v>0</v>
      </c>
      <c r="AL296" s="22">
        <v>54408</v>
      </c>
    </row>
    <row r="297" spans="1:3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69735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69735</v>
      </c>
      <c r="N297" s="22">
        <v>0</v>
      </c>
      <c r="O297" s="22">
        <v>90370</v>
      </c>
      <c r="P297" s="22">
        <v>46061</v>
      </c>
      <c r="Q297" s="22">
        <v>0</v>
      </c>
      <c r="R297" s="22">
        <v>0</v>
      </c>
      <c r="S297" s="22">
        <v>4335</v>
      </c>
      <c r="T297" s="22">
        <v>210501</v>
      </c>
      <c r="U297" s="22">
        <v>42981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42981</v>
      </c>
      <c r="AD297" s="22">
        <v>33846</v>
      </c>
      <c r="AE297" s="22">
        <v>25049</v>
      </c>
      <c r="AF297" s="22">
        <v>0</v>
      </c>
      <c r="AG297" s="22">
        <v>0</v>
      </c>
      <c r="AH297" s="22">
        <v>3901</v>
      </c>
      <c r="AI297" s="22">
        <v>105777</v>
      </c>
      <c r="AJ297" s="22">
        <v>104724</v>
      </c>
      <c r="AK297" s="22">
        <v>0</v>
      </c>
      <c r="AL297" s="22">
        <v>104724</v>
      </c>
    </row>
    <row r="298" spans="1:3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68333</v>
      </c>
      <c r="F298" s="22">
        <v>0</v>
      </c>
      <c r="G298" s="22">
        <v>3056</v>
      </c>
      <c r="H298" s="22">
        <v>5300</v>
      </c>
      <c r="I298" s="22">
        <v>28737</v>
      </c>
      <c r="J298" s="22">
        <v>0</v>
      </c>
      <c r="K298" s="22">
        <v>0</v>
      </c>
      <c r="L298" s="22">
        <v>0</v>
      </c>
      <c r="M298" s="22">
        <v>105426</v>
      </c>
      <c r="N298" s="22">
        <v>0</v>
      </c>
      <c r="O298" s="22">
        <v>51313</v>
      </c>
      <c r="P298" s="22">
        <v>15947</v>
      </c>
      <c r="Q298" s="22">
        <v>1710</v>
      </c>
      <c r="R298" s="22">
        <v>1000</v>
      </c>
      <c r="S298" s="22">
        <v>0</v>
      </c>
      <c r="T298" s="22">
        <v>175396</v>
      </c>
      <c r="U298" s="22">
        <v>4836</v>
      </c>
      <c r="V298" s="22">
        <v>0</v>
      </c>
      <c r="W298" s="22">
        <v>265</v>
      </c>
      <c r="X298" s="22">
        <v>530</v>
      </c>
      <c r="Y298" s="22">
        <v>648</v>
      </c>
      <c r="Z298" s="22">
        <v>0</v>
      </c>
      <c r="AA298" s="22">
        <v>0</v>
      </c>
      <c r="AB298" s="22">
        <v>0</v>
      </c>
      <c r="AC298" s="22">
        <v>6279</v>
      </c>
      <c r="AD298" s="22">
        <v>25308</v>
      </c>
      <c r="AE298" s="22">
        <v>8180</v>
      </c>
      <c r="AF298" s="22">
        <v>0</v>
      </c>
      <c r="AG298" s="22">
        <v>1000</v>
      </c>
      <c r="AH298" s="22">
        <v>0</v>
      </c>
      <c r="AI298" s="22">
        <v>40767</v>
      </c>
      <c r="AJ298" s="22">
        <v>134629</v>
      </c>
      <c r="AK298" s="22">
        <v>0</v>
      </c>
      <c r="AL298" s="22">
        <v>134629</v>
      </c>
    </row>
    <row r="299" spans="1:3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77013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77013</v>
      </c>
      <c r="N299" s="22">
        <v>0</v>
      </c>
      <c r="O299" s="22">
        <v>0</v>
      </c>
      <c r="P299" s="22">
        <v>84729</v>
      </c>
      <c r="Q299" s="22">
        <v>27300</v>
      </c>
      <c r="R299" s="22">
        <v>0</v>
      </c>
      <c r="S299" s="22">
        <v>0</v>
      </c>
      <c r="T299" s="22">
        <v>189042</v>
      </c>
      <c r="U299" s="22">
        <v>12833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12833</v>
      </c>
      <c r="AD299" s="22">
        <v>0</v>
      </c>
      <c r="AE299" s="22">
        <v>52844</v>
      </c>
      <c r="AF299" s="22">
        <v>0</v>
      </c>
      <c r="AG299" s="22">
        <v>0</v>
      </c>
      <c r="AH299" s="22">
        <v>0</v>
      </c>
      <c r="AI299" s="22">
        <v>65677</v>
      </c>
      <c r="AJ299" s="22">
        <v>123365</v>
      </c>
      <c r="AK299" s="22">
        <v>0</v>
      </c>
      <c r="AL299" s="22">
        <v>123365</v>
      </c>
    </row>
    <row r="300" spans="1:3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308193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308193</v>
      </c>
      <c r="N300" s="22">
        <v>0</v>
      </c>
      <c r="O300" s="22">
        <v>0</v>
      </c>
      <c r="P300" s="22">
        <v>7851</v>
      </c>
      <c r="Q300" s="22">
        <v>3774715</v>
      </c>
      <c r="R300" s="22">
        <v>32516</v>
      </c>
      <c r="S300" s="22">
        <v>0</v>
      </c>
      <c r="T300" s="22">
        <v>4123275</v>
      </c>
      <c r="U300" s="22">
        <v>182923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182923</v>
      </c>
      <c r="AD300" s="22">
        <v>0</v>
      </c>
      <c r="AE300" s="22">
        <v>4439</v>
      </c>
      <c r="AF300" s="22">
        <v>0</v>
      </c>
      <c r="AG300" s="22">
        <v>13715</v>
      </c>
      <c r="AH300" s="22">
        <v>0</v>
      </c>
      <c r="AI300" s="22">
        <v>201077</v>
      </c>
      <c r="AJ300" s="22">
        <v>3922198</v>
      </c>
      <c r="AK300" s="22">
        <v>0</v>
      </c>
      <c r="AL300" s="22">
        <v>3922198</v>
      </c>
    </row>
    <row r="301" spans="1:3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54933</v>
      </c>
      <c r="F301" s="22">
        <v>0</v>
      </c>
      <c r="G301" s="22">
        <v>4298</v>
      </c>
      <c r="H301" s="22">
        <v>0</v>
      </c>
      <c r="I301" s="22">
        <v>7284</v>
      </c>
      <c r="J301" s="22">
        <v>0</v>
      </c>
      <c r="K301" s="22">
        <v>0</v>
      </c>
      <c r="L301" s="22">
        <v>0</v>
      </c>
      <c r="M301" s="22">
        <v>66515</v>
      </c>
      <c r="N301" s="22">
        <v>0</v>
      </c>
      <c r="O301" s="22">
        <v>12549</v>
      </c>
      <c r="P301" s="22">
        <v>27949</v>
      </c>
      <c r="Q301" s="22">
        <v>36969</v>
      </c>
      <c r="R301" s="22">
        <v>130766</v>
      </c>
      <c r="S301" s="22">
        <v>17522</v>
      </c>
      <c r="T301" s="22">
        <v>292270</v>
      </c>
      <c r="U301" s="22">
        <v>48028</v>
      </c>
      <c r="V301" s="22">
        <v>0</v>
      </c>
      <c r="W301" s="22">
        <v>1107</v>
      </c>
      <c r="X301" s="22">
        <v>0</v>
      </c>
      <c r="Y301" s="22">
        <v>2379</v>
      </c>
      <c r="Z301" s="22">
        <v>0</v>
      </c>
      <c r="AA301" s="22">
        <v>0</v>
      </c>
      <c r="AB301" s="22">
        <v>0</v>
      </c>
      <c r="AC301" s="22">
        <v>51514</v>
      </c>
      <c r="AD301" s="22">
        <v>5568</v>
      </c>
      <c r="AE301" s="22">
        <v>14671</v>
      </c>
      <c r="AF301" s="22">
        <v>0</v>
      </c>
      <c r="AG301" s="22">
        <v>57219</v>
      </c>
      <c r="AH301" s="22">
        <v>9009</v>
      </c>
      <c r="AI301" s="22">
        <v>137981</v>
      </c>
      <c r="AJ301" s="22">
        <v>154289</v>
      </c>
      <c r="AK301" s="22">
        <v>0</v>
      </c>
      <c r="AL301" s="22">
        <v>154289</v>
      </c>
    </row>
    <row r="302" spans="1:3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839299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839299</v>
      </c>
      <c r="N302" s="22">
        <v>0</v>
      </c>
      <c r="O302" s="22">
        <v>0</v>
      </c>
      <c r="P302" s="22">
        <v>9646</v>
      </c>
      <c r="Q302" s="22">
        <v>4085208</v>
      </c>
      <c r="R302" s="22">
        <v>226369</v>
      </c>
      <c r="S302" s="22">
        <v>0</v>
      </c>
      <c r="T302" s="22">
        <v>5160522</v>
      </c>
      <c r="U302" s="22">
        <v>556187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556187</v>
      </c>
      <c r="AD302" s="22">
        <v>0</v>
      </c>
      <c r="AE302" s="22">
        <v>300</v>
      </c>
      <c r="AF302" s="22">
        <v>0</v>
      </c>
      <c r="AG302" s="22">
        <v>0</v>
      </c>
      <c r="AH302" s="22">
        <v>0</v>
      </c>
      <c r="AI302" s="22">
        <v>556487</v>
      </c>
      <c r="AJ302" s="22">
        <v>4604035</v>
      </c>
      <c r="AK302" s="22">
        <v>0</v>
      </c>
      <c r="AL302" s="22">
        <v>4604035</v>
      </c>
    </row>
    <row r="303" spans="1:3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374674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374674</v>
      </c>
      <c r="N303" s="22">
        <v>0</v>
      </c>
      <c r="O303" s="22">
        <v>0</v>
      </c>
      <c r="P303" s="22">
        <v>21596</v>
      </c>
      <c r="Q303" s="22">
        <v>3664621</v>
      </c>
      <c r="R303" s="22">
        <v>14316</v>
      </c>
      <c r="S303" s="22">
        <v>0</v>
      </c>
      <c r="T303" s="22">
        <v>4075207</v>
      </c>
      <c r="U303" s="22">
        <v>333516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333516</v>
      </c>
      <c r="AD303" s="22">
        <v>0</v>
      </c>
      <c r="AE303" s="22">
        <v>16458</v>
      </c>
      <c r="AF303" s="22">
        <v>0</v>
      </c>
      <c r="AG303" s="22">
        <v>5783</v>
      </c>
      <c r="AH303" s="22">
        <v>0</v>
      </c>
      <c r="AI303" s="22">
        <v>355757</v>
      </c>
      <c r="AJ303" s="22">
        <v>3719450</v>
      </c>
      <c r="AK303" s="22">
        <v>0</v>
      </c>
      <c r="AL303" s="22">
        <v>3719450</v>
      </c>
    </row>
    <row r="304" spans="1:3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118840</v>
      </c>
      <c r="F304" s="22">
        <v>0</v>
      </c>
      <c r="G304" s="22">
        <v>0</v>
      </c>
      <c r="H304" s="22">
        <v>0</v>
      </c>
      <c r="I304" s="22">
        <v>159470</v>
      </c>
      <c r="J304" s="22">
        <v>0</v>
      </c>
      <c r="K304" s="22">
        <v>0</v>
      </c>
      <c r="L304" s="22">
        <v>0</v>
      </c>
      <c r="M304" s="22">
        <v>278310</v>
      </c>
      <c r="N304" s="22">
        <v>0</v>
      </c>
      <c r="O304" s="22">
        <v>288957</v>
      </c>
      <c r="P304" s="22">
        <v>284229</v>
      </c>
      <c r="Q304" s="22">
        <v>183156</v>
      </c>
      <c r="R304" s="22">
        <v>16356</v>
      </c>
      <c r="S304" s="22">
        <v>0</v>
      </c>
      <c r="T304" s="22">
        <v>1051008</v>
      </c>
      <c r="U304" s="22">
        <v>103040</v>
      </c>
      <c r="V304" s="22">
        <v>0</v>
      </c>
      <c r="W304" s="22">
        <v>0</v>
      </c>
      <c r="X304" s="22">
        <v>0</v>
      </c>
      <c r="Y304" s="22">
        <v>35425</v>
      </c>
      <c r="Z304" s="22">
        <v>0</v>
      </c>
      <c r="AA304" s="22">
        <v>0</v>
      </c>
      <c r="AB304" s="22">
        <v>0</v>
      </c>
      <c r="AC304" s="22">
        <v>138465</v>
      </c>
      <c r="AD304" s="22">
        <v>143338</v>
      </c>
      <c r="AE304" s="22">
        <v>121947</v>
      </c>
      <c r="AF304" s="22">
        <v>0</v>
      </c>
      <c r="AG304" s="22">
        <v>12975</v>
      </c>
      <c r="AH304" s="22">
        <v>0</v>
      </c>
      <c r="AI304" s="22">
        <v>416725</v>
      </c>
      <c r="AJ304" s="22">
        <v>634283</v>
      </c>
      <c r="AK304" s="22">
        <v>0</v>
      </c>
      <c r="AL304" s="22">
        <v>634283</v>
      </c>
    </row>
    <row r="305" spans="1:3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130232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130232</v>
      </c>
      <c r="N305" s="22">
        <v>0</v>
      </c>
      <c r="O305" s="22">
        <v>0</v>
      </c>
      <c r="P305" s="22">
        <v>0</v>
      </c>
      <c r="Q305" s="22">
        <v>1</v>
      </c>
      <c r="R305" s="22">
        <v>8212</v>
      </c>
      <c r="S305" s="22">
        <v>0</v>
      </c>
      <c r="T305" s="22">
        <v>138445</v>
      </c>
      <c r="U305" s="22">
        <v>51300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51300</v>
      </c>
      <c r="AD305" s="22">
        <v>0</v>
      </c>
      <c r="AE305" s="22">
        <v>0</v>
      </c>
      <c r="AF305" s="22">
        <v>0</v>
      </c>
      <c r="AG305" s="22">
        <v>2482</v>
      </c>
      <c r="AH305" s="22">
        <v>0</v>
      </c>
      <c r="AI305" s="22">
        <v>53782</v>
      </c>
      <c r="AJ305" s="22">
        <v>84663</v>
      </c>
      <c r="AK305" s="22">
        <v>0</v>
      </c>
      <c r="AL305" s="22">
        <v>84663</v>
      </c>
    </row>
    <row r="306" spans="1:3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523457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523457</v>
      </c>
      <c r="N306" s="22">
        <v>0</v>
      </c>
      <c r="O306" s="22">
        <v>93755</v>
      </c>
      <c r="P306" s="22">
        <v>6600</v>
      </c>
      <c r="Q306" s="22">
        <v>156573</v>
      </c>
      <c r="R306" s="22">
        <v>35782</v>
      </c>
      <c r="S306" s="22">
        <v>0</v>
      </c>
      <c r="T306" s="22">
        <v>816167</v>
      </c>
      <c r="U306" s="22">
        <v>292743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292743</v>
      </c>
      <c r="AD306" s="22">
        <v>9936</v>
      </c>
      <c r="AE306" s="22">
        <v>4437</v>
      </c>
      <c r="AF306" s="22">
        <v>0</v>
      </c>
      <c r="AG306" s="22">
        <v>15866</v>
      </c>
      <c r="AH306" s="22">
        <v>0</v>
      </c>
      <c r="AI306" s="22">
        <v>322982</v>
      </c>
      <c r="AJ306" s="22">
        <v>493185</v>
      </c>
      <c r="AK306" s="22">
        <v>0</v>
      </c>
      <c r="AL306" s="22">
        <v>493185</v>
      </c>
    </row>
    <row r="307" spans="1:3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124245</v>
      </c>
      <c r="F307" s="22">
        <v>0</v>
      </c>
      <c r="G307" s="22">
        <v>0</v>
      </c>
      <c r="H307" s="22">
        <v>140051</v>
      </c>
      <c r="I307" s="22">
        <v>0</v>
      </c>
      <c r="J307" s="22">
        <v>0</v>
      </c>
      <c r="K307" s="22">
        <v>0</v>
      </c>
      <c r="L307" s="22">
        <v>0</v>
      </c>
      <c r="M307" s="22">
        <v>264296</v>
      </c>
      <c r="N307" s="22">
        <v>0</v>
      </c>
      <c r="O307" s="22">
        <v>7500</v>
      </c>
      <c r="P307" s="22">
        <v>20315</v>
      </c>
      <c r="Q307" s="22">
        <v>7251</v>
      </c>
      <c r="R307" s="22">
        <v>0</v>
      </c>
      <c r="S307" s="22">
        <v>0</v>
      </c>
      <c r="T307" s="22">
        <v>299362</v>
      </c>
      <c r="U307" s="22">
        <v>169840</v>
      </c>
      <c r="V307" s="22">
        <v>0</v>
      </c>
      <c r="W307" s="22">
        <v>0</v>
      </c>
      <c r="X307" s="22">
        <v>52191</v>
      </c>
      <c r="Y307" s="22">
        <v>0</v>
      </c>
      <c r="Z307" s="22">
        <v>0</v>
      </c>
      <c r="AA307" s="22">
        <v>0</v>
      </c>
      <c r="AB307" s="22">
        <v>0</v>
      </c>
      <c r="AC307" s="22">
        <v>222031</v>
      </c>
      <c r="AD307" s="22">
        <v>7500</v>
      </c>
      <c r="AE307" s="22">
        <v>20315</v>
      </c>
      <c r="AF307" s="22">
        <v>0</v>
      </c>
      <c r="AG307" s="22">
        <v>0</v>
      </c>
      <c r="AH307" s="22">
        <v>0</v>
      </c>
      <c r="AI307" s="22">
        <v>249846</v>
      </c>
      <c r="AJ307" s="22">
        <v>49516</v>
      </c>
      <c r="AK307" s="22">
        <v>0</v>
      </c>
      <c r="AL307" s="22">
        <v>49516</v>
      </c>
    </row>
    <row r="308" spans="1:3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16500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16500</v>
      </c>
      <c r="N308" s="22">
        <v>0</v>
      </c>
      <c r="O308" s="22">
        <v>78908</v>
      </c>
      <c r="P308" s="22">
        <v>11024</v>
      </c>
      <c r="Q308" s="22">
        <v>161170</v>
      </c>
      <c r="R308" s="22">
        <v>0</v>
      </c>
      <c r="S308" s="22">
        <v>8662</v>
      </c>
      <c r="T308" s="22">
        <v>276264</v>
      </c>
      <c r="U308" s="22">
        <v>16500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16500</v>
      </c>
      <c r="AD308" s="22">
        <v>34081</v>
      </c>
      <c r="AE308" s="22">
        <v>6274</v>
      </c>
      <c r="AF308" s="22">
        <v>0</v>
      </c>
      <c r="AG308" s="22">
        <v>0</v>
      </c>
      <c r="AH308" s="22">
        <v>2165</v>
      </c>
      <c r="AI308" s="22">
        <v>59020</v>
      </c>
      <c r="AJ308" s="22">
        <v>217244</v>
      </c>
      <c r="AK308" s="22">
        <v>0</v>
      </c>
      <c r="AL308" s="22">
        <v>217244</v>
      </c>
    </row>
    <row r="309" spans="1:3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88297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88297</v>
      </c>
      <c r="N309" s="22">
        <v>0</v>
      </c>
      <c r="O309" s="22">
        <v>6000</v>
      </c>
      <c r="P309" s="22">
        <v>7045</v>
      </c>
      <c r="Q309" s="22">
        <v>1133317</v>
      </c>
      <c r="R309" s="22">
        <v>89305</v>
      </c>
      <c r="S309" s="22">
        <v>0</v>
      </c>
      <c r="T309" s="22">
        <v>1323964</v>
      </c>
      <c r="U309" s="22">
        <v>40128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40128</v>
      </c>
      <c r="AD309" s="22">
        <v>1560</v>
      </c>
      <c r="AE309" s="22">
        <v>1000</v>
      </c>
      <c r="AF309" s="22">
        <v>0</v>
      </c>
      <c r="AG309" s="22">
        <v>30304</v>
      </c>
      <c r="AH309" s="22">
        <v>0</v>
      </c>
      <c r="AI309" s="22">
        <v>72992</v>
      </c>
      <c r="AJ309" s="22">
        <v>1250972</v>
      </c>
      <c r="AK309" s="22">
        <v>0</v>
      </c>
      <c r="AL309" s="22">
        <v>1250972</v>
      </c>
    </row>
    <row r="310" spans="1:3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667891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667891</v>
      </c>
      <c r="N310" s="22">
        <v>0</v>
      </c>
      <c r="O310" s="22">
        <v>0</v>
      </c>
      <c r="P310" s="22">
        <v>11990</v>
      </c>
      <c r="Q310" s="22">
        <v>100</v>
      </c>
      <c r="R310" s="22">
        <v>42800</v>
      </c>
      <c r="S310" s="22">
        <v>0</v>
      </c>
      <c r="T310" s="22">
        <v>722781</v>
      </c>
      <c r="U310" s="22">
        <v>229986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229986</v>
      </c>
      <c r="AD310" s="22">
        <v>0</v>
      </c>
      <c r="AE310" s="22">
        <v>2398</v>
      </c>
      <c r="AF310" s="22">
        <v>0</v>
      </c>
      <c r="AG310" s="22">
        <v>9987</v>
      </c>
      <c r="AH310" s="22">
        <v>0</v>
      </c>
      <c r="AI310" s="22">
        <v>242371</v>
      </c>
      <c r="AJ310" s="22">
        <v>480410</v>
      </c>
      <c r="AK310" s="22">
        <v>0</v>
      </c>
      <c r="AL310" s="22">
        <v>480410</v>
      </c>
    </row>
    <row r="311" spans="1:3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237112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237112</v>
      </c>
      <c r="N311" s="22">
        <v>0</v>
      </c>
      <c r="O311" s="22">
        <v>6350</v>
      </c>
      <c r="P311" s="22">
        <v>8377</v>
      </c>
      <c r="Q311" s="22">
        <v>354259</v>
      </c>
      <c r="R311" s="22">
        <v>12285</v>
      </c>
      <c r="S311" s="22">
        <v>0</v>
      </c>
      <c r="T311" s="22">
        <v>618383</v>
      </c>
      <c r="U311" s="22">
        <v>130571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130571</v>
      </c>
      <c r="AD311" s="22">
        <v>4225</v>
      </c>
      <c r="AE311" s="22">
        <v>1464</v>
      </c>
      <c r="AF311" s="22">
        <v>0</v>
      </c>
      <c r="AG311" s="22">
        <v>6235</v>
      </c>
      <c r="AH311" s="22">
        <v>0</v>
      </c>
      <c r="AI311" s="22">
        <v>142495</v>
      </c>
      <c r="AJ311" s="22">
        <v>475888</v>
      </c>
      <c r="AK311" s="22">
        <v>0</v>
      </c>
      <c r="AL311" s="22">
        <v>475888</v>
      </c>
    </row>
    <row r="312" spans="1:3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196292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196292</v>
      </c>
      <c r="N312" s="22">
        <v>0</v>
      </c>
      <c r="O312" s="22">
        <v>0</v>
      </c>
      <c r="P312" s="22">
        <v>8108</v>
      </c>
      <c r="Q312" s="22">
        <v>245745</v>
      </c>
      <c r="R312" s="22">
        <v>81228</v>
      </c>
      <c r="S312" s="22">
        <v>0</v>
      </c>
      <c r="T312" s="22">
        <v>531373</v>
      </c>
      <c r="U312" s="22">
        <v>32267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32267</v>
      </c>
      <c r="AD312" s="22">
        <v>0</v>
      </c>
      <c r="AE312" s="22">
        <v>634</v>
      </c>
      <c r="AF312" s="22">
        <v>0</v>
      </c>
      <c r="AG312" s="22">
        <v>17164</v>
      </c>
      <c r="AH312" s="22">
        <v>0</v>
      </c>
      <c r="AI312" s="22">
        <v>50065</v>
      </c>
      <c r="AJ312" s="22">
        <v>481308</v>
      </c>
      <c r="AK312" s="22">
        <v>0</v>
      </c>
      <c r="AL312" s="22">
        <v>481308</v>
      </c>
    </row>
    <row r="313" spans="1:3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299115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299115</v>
      </c>
      <c r="N313" s="22">
        <v>0</v>
      </c>
      <c r="O313" s="22">
        <v>7380</v>
      </c>
      <c r="P313" s="22">
        <v>7920</v>
      </c>
      <c r="Q313" s="22">
        <v>201596</v>
      </c>
      <c r="R313" s="22">
        <v>0</v>
      </c>
      <c r="S313" s="22">
        <v>0</v>
      </c>
      <c r="T313" s="22">
        <v>516011</v>
      </c>
      <c r="U313" s="22">
        <v>214129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214129</v>
      </c>
      <c r="AD313" s="22">
        <v>1127</v>
      </c>
      <c r="AE313" s="22">
        <v>3564</v>
      </c>
      <c r="AF313" s="22">
        <v>0</v>
      </c>
      <c r="AG313" s="22">
        <v>0</v>
      </c>
      <c r="AH313" s="22">
        <v>0</v>
      </c>
      <c r="AI313" s="22">
        <v>218820</v>
      </c>
      <c r="AJ313" s="22">
        <v>297191</v>
      </c>
      <c r="AK313" s="22">
        <v>0</v>
      </c>
      <c r="AL313" s="22">
        <v>297191</v>
      </c>
    </row>
    <row r="314" spans="1:3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302026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302026</v>
      </c>
      <c r="N314" s="22">
        <v>0</v>
      </c>
      <c r="O314" s="22">
        <v>597244</v>
      </c>
      <c r="P314" s="22">
        <v>219982</v>
      </c>
      <c r="Q314" s="22">
        <v>2834811</v>
      </c>
      <c r="R314" s="22">
        <v>19004</v>
      </c>
      <c r="S314" s="22">
        <v>0</v>
      </c>
      <c r="T314" s="22">
        <v>3973067</v>
      </c>
      <c r="U314" s="22">
        <v>204311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204311</v>
      </c>
      <c r="AD314" s="22">
        <v>165515</v>
      </c>
      <c r="AE314" s="22">
        <v>70429</v>
      </c>
      <c r="AF314" s="22">
        <v>0</v>
      </c>
      <c r="AG314" s="22">
        <v>2648</v>
      </c>
      <c r="AH314" s="22">
        <v>0</v>
      </c>
      <c r="AI314" s="22">
        <v>442903</v>
      </c>
      <c r="AJ314" s="22">
        <v>3530164</v>
      </c>
      <c r="AK314" s="22">
        <v>0</v>
      </c>
      <c r="AL314" s="22">
        <v>3530164</v>
      </c>
    </row>
    <row r="315" spans="1:3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16500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16500</v>
      </c>
      <c r="N315" s="22">
        <v>0</v>
      </c>
      <c r="O315" s="22">
        <v>9581</v>
      </c>
      <c r="P315" s="22">
        <v>29052</v>
      </c>
      <c r="Q315" s="22">
        <v>1118100</v>
      </c>
      <c r="R315" s="22">
        <v>0</v>
      </c>
      <c r="S315" s="22">
        <v>0</v>
      </c>
      <c r="T315" s="22">
        <v>1173233</v>
      </c>
      <c r="U315" s="22">
        <v>16500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16500</v>
      </c>
      <c r="AD315" s="22">
        <v>4296</v>
      </c>
      <c r="AE315" s="22">
        <v>8130</v>
      </c>
      <c r="AF315" s="22">
        <v>0</v>
      </c>
      <c r="AG315" s="22">
        <v>0</v>
      </c>
      <c r="AH315" s="22">
        <v>0</v>
      </c>
      <c r="AI315" s="22">
        <v>28926</v>
      </c>
      <c r="AJ315" s="22">
        <v>1144307</v>
      </c>
      <c r="AK315" s="22">
        <v>0</v>
      </c>
      <c r="AL315" s="22">
        <v>1144307</v>
      </c>
    </row>
    <row r="316" spans="1:3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174920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174920</v>
      </c>
      <c r="N316" s="22">
        <v>0</v>
      </c>
      <c r="O316" s="22">
        <v>17775</v>
      </c>
      <c r="P316" s="22">
        <v>88663</v>
      </c>
      <c r="Q316" s="22">
        <v>234632</v>
      </c>
      <c r="R316" s="22">
        <v>0</v>
      </c>
      <c r="S316" s="22">
        <v>10585</v>
      </c>
      <c r="T316" s="22">
        <v>526575</v>
      </c>
      <c r="U316" s="22">
        <v>174920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174920</v>
      </c>
      <c r="AD316" s="22">
        <v>7476</v>
      </c>
      <c r="AE316" s="22">
        <v>68855</v>
      </c>
      <c r="AF316" s="22">
        <v>0</v>
      </c>
      <c r="AG316" s="22">
        <v>0</v>
      </c>
      <c r="AH316" s="22">
        <v>2824</v>
      </c>
      <c r="AI316" s="22">
        <v>254075</v>
      </c>
      <c r="AJ316" s="22">
        <v>272500</v>
      </c>
      <c r="AK316" s="22">
        <v>0</v>
      </c>
      <c r="AL316" s="22">
        <v>272500</v>
      </c>
    </row>
    <row r="317" spans="1:3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851828</v>
      </c>
      <c r="F317" s="22">
        <v>0</v>
      </c>
      <c r="G317" s="22">
        <v>0</v>
      </c>
      <c r="H317" s="22">
        <v>2236641</v>
      </c>
      <c r="I317" s="22">
        <v>0</v>
      </c>
      <c r="J317" s="22">
        <v>0</v>
      </c>
      <c r="K317" s="22">
        <v>0</v>
      </c>
      <c r="L317" s="22">
        <v>0</v>
      </c>
      <c r="M317" s="22">
        <v>3088469</v>
      </c>
      <c r="N317" s="22">
        <v>0</v>
      </c>
      <c r="O317" s="22">
        <v>0</v>
      </c>
      <c r="P317" s="22">
        <v>26897</v>
      </c>
      <c r="Q317" s="22">
        <v>100</v>
      </c>
      <c r="R317" s="22">
        <v>158385</v>
      </c>
      <c r="S317" s="22">
        <v>0</v>
      </c>
      <c r="T317" s="22">
        <v>3273851</v>
      </c>
      <c r="U317" s="22">
        <v>245273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245273</v>
      </c>
      <c r="AD317" s="22">
        <v>0</v>
      </c>
      <c r="AE317" s="22">
        <v>13450</v>
      </c>
      <c r="AF317" s="22">
        <v>0</v>
      </c>
      <c r="AG317" s="22">
        <v>25087</v>
      </c>
      <c r="AH317" s="22">
        <v>0</v>
      </c>
      <c r="AI317" s="22">
        <v>283810</v>
      </c>
      <c r="AJ317" s="22">
        <v>2990041</v>
      </c>
      <c r="AK317" s="22">
        <v>0</v>
      </c>
      <c r="AL317" s="22">
        <v>2990041</v>
      </c>
    </row>
    <row r="318" spans="1:3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407117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407117</v>
      </c>
      <c r="N318" s="22">
        <v>0</v>
      </c>
      <c r="O318" s="22">
        <v>0</v>
      </c>
      <c r="P318" s="22">
        <v>5391</v>
      </c>
      <c r="Q318" s="22">
        <v>1984472</v>
      </c>
      <c r="R318" s="22">
        <v>10000</v>
      </c>
      <c r="S318" s="22">
        <v>0</v>
      </c>
      <c r="T318" s="22">
        <v>2406980</v>
      </c>
      <c r="U318" s="22">
        <v>183837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183837</v>
      </c>
      <c r="AD318" s="22">
        <v>0</v>
      </c>
      <c r="AE318" s="22">
        <v>4582</v>
      </c>
      <c r="AF318" s="22">
        <v>0</v>
      </c>
      <c r="AG318" s="22">
        <v>10000</v>
      </c>
      <c r="AH318" s="22">
        <v>0</v>
      </c>
      <c r="AI318" s="22">
        <v>198419</v>
      </c>
      <c r="AJ318" s="22">
        <v>2208561</v>
      </c>
      <c r="AK318" s="22">
        <v>0</v>
      </c>
      <c r="AL318" s="22">
        <v>2208561</v>
      </c>
    </row>
    <row r="319" spans="1:3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587731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587731</v>
      </c>
      <c r="N319" s="22">
        <v>0</v>
      </c>
      <c r="O319" s="22">
        <v>61830</v>
      </c>
      <c r="P319" s="22">
        <v>19282</v>
      </c>
      <c r="Q319" s="22">
        <v>1048499</v>
      </c>
      <c r="R319" s="22">
        <v>19328</v>
      </c>
      <c r="S319" s="22">
        <v>0</v>
      </c>
      <c r="T319" s="22">
        <v>1736670</v>
      </c>
      <c r="U319" s="22">
        <v>210668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210668</v>
      </c>
      <c r="AD319" s="22">
        <v>55183</v>
      </c>
      <c r="AE319" s="22">
        <v>12143</v>
      </c>
      <c r="AF319" s="22">
        <v>0</v>
      </c>
      <c r="AG319" s="22">
        <v>17564</v>
      </c>
      <c r="AH319" s="22">
        <v>0</v>
      </c>
      <c r="AI319" s="22">
        <v>295558</v>
      </c>
      <c r="AJ319" s="22">
        <v>1441112</v>
      </c>
      <c r="AK319" s="22">
        <v>0</v>
      </c>
      <c r="AL319" s="22">
        <v>1441112</v>
      </c>
    </row>
    <row r="320" spans="1:3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587710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587710</v>
      </c>
      <c r="N320" s="22">
        <v>0</v>
      </c>
      <c r="O320" s="22">
        <v>111219</v>
      </c>
      <c r="P320" s="22">
        <v>27839</v>
      </c>
      <c r="Q320" s="22">
        <v>0</v>
      </c>
      <c r="R320" s="22">
        <v>0</v>
      </c>
      <c r="S320" s="22">
        <v>0</v>
      </c>
      <c r="T320" s="22">
        <v>726768</v>
      </c>
      <c r="U320" s="22">
        <v>323232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323232</v>
      </c>
      <c r="AD320" s="22">
        <v>20831</v>
      </c>
      <c r="AE320" s="22">
        <v>17165</v>
      </c>
      <c r="AF320" s="22">
        <v>0</v>
      </c>
      <c r="AG320" s="22">
        <v>0</v>
      </c>
      <c r="AH320" s="22">
        <v>0</v>
      </c>
      <c r="AI320" s="22">
        <v>361228</v>
      </c>
      <c r="AJ320" s="22">
        <v>365540</v>
      </c>
      <c r="AK320" s="22">
        <v>0</v>
      </c>
      <c r="AL320" s="22">
        <v>365540</v>
      </c>
    </row>
    <row r="321" spans="1:3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43217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43217</v>
      </c>
      <c r="N321" s="22">
        <v>0</v>
      </c>
      <c r="O321" s="22">
        <v>0</v>
      </c>
      <c r="P321" s="22">
        <v>3593</v>
      </c>
      <c r="Q321" s="22">
        <v>42586</v>
      </c>
      <c r="R321" s="22">
        <v>0</v>
      </c>
      <c r="S321" s="22">
        <v>0</v>
      </c>
      <c r="T321" s="22">
        <v>89396</v>
      </c>
      <c r="U321" s="22">
        <v>41231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41231</v>
      </c>
      <c r="AD321" s="22">
        <v>0</v>
      </c>
      <c r="AE321" s="22">
        <v>1182</v>
      </c>
      <c r="AF321" s="22">
        <v>0</v>
      </c>
      <c r="AG321" s="22">
        <v>0</v>
      </c>
      <c r="AH321" s="22">
        <v>0</v>
      </c>
      <c r="AI321" s="22">
        <v>42413</v>
      </c>
      <c r="AJ321" s="22">
        <v>46983</v>
      </c>
      <c r="AK321" s="22">
        <v>0</v>
      </c>
      <c r="AL321" s="22">
        <v>46983</v>
      </c>
    </row>
    <row r="322" spans="1:3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658312</v>
      </c>
      <c r="F322" s="22">
        <v>0</v>
      </c>
      <c r="G322" s="22">
        <v>0</v>
      </c>
      <c r="H322" s="22">
        <v>49300</v>
      </c>
      <c r="I322" s="22">
        <v>0</v>
      </c>
      <c r="J322" s="22">
        <v>0</v>
      </c>
      <c r="K322" s="22">
        <v>0</v>
      </c>
      <c r="L322" s="22">
        <v>0</v>
      </c>
      <c r="M322" s="22">
        <v>707612</v>
      </c>
      <c r="N322" s="22">
        <v>0</v>
      </c>
      <c r="O322" s="22">
        <v>4625</v>
      </c>
      <c r="P322" s="22">
        <v>0</v>
      </c>
      <c r="Q322" s="22">
        <v>6791774</v>
      </c>
      <c r="R322" s="22">
        <v>12061</v>
      </c>
      <c r="S322" s="22">
        <v>0</v>
      </c>
      <c r="T322" s="22">
        <v>7516072</v>
      </c>
      <c r="U322" s="22">
        <v>413632</v>
      </c>
      <c r="V322" s="22">
        <v>0</v>
      </c>
      <c r="W322" s="22">
        <v>0</v>
      </c>
      <c r="X322" s="22">
        <v>1320</v>
      </c>
      <c r="Y322" s="22">
        <v>0</v>
      </c>
      <c r="Z322" s="22">
        <v>0</v>
      </c>
      <c r="AA322" s="22">
        <v>0</v>
      </c>
      <c r="AB322" s="22">
        <v>0</v>
      </c>
      <c r="AC322" s="22">
        <v>414952</v>
      </c>
      <c r="AD322" s="22">
        <v>984</v>
      </c>
      <c r="AE322" s="22">
        <v>0</v>
      </c>
      <c r="AF322" s="22">
        <v>0</v>
      </c>
      <c r="AG322" s="22">
        <v>3618</v>
      </c>
      <c r="AH322" s="22">
        <v>0</v>
      </c>
      <c r="AI322" s="22">
        <v>419554</v>
      </c>
      <c r="AJ322" s="22">
        <v>7096518</v>
      </c>
      <c r="AK322" s="22">
        <v>0</v>
      </c>
      <c r="AL322" s="22">
        <v>7096518</v>
      </c>
    </row>
    <row r="323" spans="1:3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108042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108042</v>
      </c>
      <c r="N323" s="22">
        <v>0</v>
      </c>
      <c r="O323" s="22">
        <v>158194</v>
      </c>
      <c r="P323" s="22">
        <v>66327</v>
      </c>
      <c r="Q323" s="22">
        <v>25442</v>
      </c>
      <c r="R323" s="22">
        <v>354488</v>
      </c>
      <c r="S323" s="22">
        <v>12000</v>
      </c>
      <c r="T323" s="22">
        <v>724493</v>
      </c>
      <c r="U323" s="22">
        <v>108042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108042</v>
      </c>
      <c r="AD323" s="22">
        <v>38889</v>
      </c>
      <c r="AE323" s="22">
        <v>14655</v>
      </c>
      <c r="AF323" s="22">
        <v>0</v>
      </c>
      <c r="AG323" s="22">
        <v>31957</v>
      </c>
      <c r="AH323" s="22">
        <v>9883</v>
      </c>
      <c r="AI323" s="22">
        <v>203426</v>
      </c>
      <c r="AJ323" s="22">
        <v>521067</v>
      </c>
      <c r="AK323" s="22">
        <v>0</v>
      </c>
      <c r="AL323" s="22">
        <v>521067</v>
      </c>
    </row>
    <row r="324" spans="1:3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1292335</v>
      </c>
      <c r="F324" s="22">
        <v>0</v>
      </c>
      <c r="G324" s="22">
        <v>34823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1327158</v>
      </c>
      <c r="N324" s="22">
        <v>0</v>
      </c>
      <c r="O324" s="22">
        <v>43100</v>
      </c>
      <c r="P324" s="22">
        <v>92956</v>
      </c>
      <c r="Q324" s="22">
        <v>2094041</v>
      </c>
      <c r="R324" s="22">
        <v>68016</v>
      </c>
      <c r="S324" s="22">
        <v>54252</v>
      </c>
      <c r="T324" s="22">
        <v>3679523</v>
      </c>
      <c r="U324" s="22">
        <v>1149755</v>
      </c>
      <c r="V324" s="22">
        <v>0</v>
      </c>
      <c r="W324" s="22">
        <v>0</v>
      </c>
      <c r="X324" s="22">
        <v>387</v>
      </c>
      <c r="Y324" s="22">
        <v>0</v>
      </c>
      <c r="Z324" s="22">
        <v>0</v>
      </c>
      <c r="AA324" s="22">
        <v>0</v>
      </c>
      <c r="AB324" s="22">
        <v>0</v>
      </c>
      <c r="AC324" s="22">
        <v>1150142</v>
      </c>
      <c r="AD324" s="22">
        <v>17126</v>
      </c>
      <c r="AE324" s="22">
        <v>15730</v>
      </c>
      <c r="AF324" s="22">
        <v>0</v>
      </c>
      <c r="AG324" s="22">
        <v>14207</v>
      </c>
      <c r="AH324" s="22">
        <v>13563</v>
      </c>
      <c r="AI324" s="22">
        <v>1210768</v>
      </c>
      <c r="AJ324" s="22">
        <v>2468755</v>
      </c>
      <c r="AK324" s="22">
        <v>64566</v>
      </c>
      <c r="AL324" s="22">
        <v>2404189</v>
      </c>
    </row>
    <row r="325" spans="1:3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1095314</v>
      </c>
      <c r="F325" s="22">
        <v>0</v>
      </c>
      <c r="G325" s="22">
        <v>0</v>
      </c>
      <c r="H325" s="22">
        <v>240422</v>
      </c>
      <c r="I325" s="22">
        <v>0</v>
      </c>
      <c r="J325" s="22">
        <v>0</v>
      </c>
      <c r="K325" s="22">
        <v>0</v>
      </c>
      <c r="L325" s="22">
        <v>0</v>
      </c>
      <c r="M325" s="22">
        <v>1335736</v>
      </c>
      <c r="N325" s="22">
        <v>0</v>
      </c>
      <c r="O325" s="22">
        <v>642555</v>
      </c>
      <c r="P325" s="22">
        <v>178315</v>
      </c>
      <c r="Q325" s="22">
        <v>210015</v>
      </c>
      <c r="R325" s="22">
        <v>74448</v>
      </c>
      <c r="S325" s="22">
        <v>27500</v>
      </c>
      <c r="T325" s="22">
        <v>2468569</v>
      </c>
      <c r="U325" s="22">
        <v>510751</v>
      </c>
      <c r="V325" s="22">
        <v>0</v>
      </c>
      <c r="W325" s="22">
        <v>0</v>
      </c>
      <c r="X325" s="22">
        <v>99256</v>
      </c>
      <c r="Y325" s="22">
        <v>0</v>
      </c>
      <c r="Z325" s="22">
        <v>0</v>
      </c>
      <c r="AA325" s="22">
        <v>0</v>
      </c>
      <c r="AB325" s="22">
        <v>0</v>
      </c>
      <c r="AC325" s="22">
        <v>610007</v>
      </c>
      <c r="AD325" s="22">
        <v>137287</v>
      </c>
      <c r="AE325" s="22">
        <v>64362</v>
      </c>
      <c r="AF325" s="22">
        <v>0</v>
      </c>
      <c r="AG325" s="22">
        <v>25182</v>
      </c>
      <c r="AH325" s="22">
        <v>19800</v>
      </c>
      <c r="AI325" s="22">
        <v>856638</v>
      </c>
      <c r="AJ325" s="22">
        <v>1611931</v>
      </c>
      <c r="AK325" s="22">
        <v>0</v>
      </c>
      <c r="AL325" s="22">
        <v>1611931</v>
      </c>
    </row>
    <row r="326" spans="1:3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534515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534515</v>
      </c>
      <c r="N326" s="22">
        <v>0</v>
      </c>
      <c r="O326" s="22">
        <v>857145</v>
      </c>
      <c r="P326" s="22">
        <v>200308</v>
      </c>
      <c r="Q326" s="22">
        <v>253330</v>
      </c>
      <c r="R326" s="22">
        <v>72020</v>
      </c>
      <c r="S326" s="22">
        <v>141586</v>
      </c>
      <c r="T326" s="22">
        <v>2058904</v>
      </c>
      <c r="U326" s="22">
        <v>310515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310515</v>
      </c>
      <c r="AD326" s="22">
        <v>346078</v>
      </c>
      <c r="AE326" s="22">
        <v>91999</v>
      </c>
      <c r="AF326" s="22">
        <v>0</v>
      </c>
      <c r="AG326" s="22">
        <v>41016</v>
      </c>
      <c r="AH326" s="22">
        <v>41955</v>
      </c>
      <c r="AI326" s="22">
        <v>831563</v>
      </c>
      <c r="AJ326" s="22">
        <v>1227341</v>
      </c>
      <c r="AK326" s="22">
        <v>0</v>
      </c>
      <c r="AL326" s="22">
        <v>1227341</v>
      </c>
    </row>
    <row r="327" spans="1:3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596871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596871</v>
      </c>
      <c r="N327" s="22">
        <v>0</v>
      </c>
      <c r="O327" s="22">
        <v>8500</v>
      </c>
      <c r="P327" s="22">
        <v>0</v>
      </c>
      <c r="Q327" s="22">
        <v>1025380</v>
      </c>
      <c r="R327" s="22">
        <v>27150</v>
      </c>
      <c r="S327" s="22">
        <v>66711</v>
      </c>
      <c r="T327" s="22">
        <v>1724612</v>
      </c>
      <c r="U327" s="22">
        <v>500345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500345</v>
      </c>
      <c r="AD327" s="22">
        <v>3570</v>
      </c>
      <c r="AE327" s="22">
        <v>0</v>
      </c>
      <c r="AF327" s="22">
        <v>0</v>
      </c>
      <c r="AG327" s="22">
        <v>12499</v>
      </c>
      <c r="AH327" s="22">
        <v>15830</v>
      </c>
      <c r="AI327" s="22">
        <v>532244</v>
      </c>
      <c r="AJ327" s="22">
        <v>1192368</v>
      </c>
      <c r="AK327" s="22">
        <v>0</v>
      </c>
      <c r="AL327" s="22">
        <v>1192368</v>
      </c>
    </row>
    <row r="328" spans="1:3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360592</v>
      </c>
      <c r="F328" s="22">
        <v>0</v>
      </c>
      <c r="G328" s="22">
        <v>0</v>
      </c>
      <c r="H328" s="22">
        <v>0</v>
      </c>
      <c r="I328" s="22">
        <v>73957</v>
      </c>
      <c r="J328" s="22">
        <v>0</v>
      </c>
      <c r="K328" s="22">
        <v>0</v>
      </c>
      <c r="L328" s="22">
        <v>0</v>
      </c>
      <c r="M328" s="22">
        <v>434549</v>
      </c>
      <c r="N328" s="22">
        <v>0</v>
      </c>
      <c r="O328" s="22">
        <v>62403</v>
      </c>
      <c r="P328" s="22">
        <v>244462</v>
      </c>
      <c r="Q328" s="22">
        <v>627323</v>
      </c>
      <c r="R328" s="22">
        <v>16336</v>
      </c>
      <c r="S328" s="22">
        <v>0</v>
      </c>
      <c r="T328" s="22">
        <v>1385073</v>
      </c>
      <c r="U328" s="22">
        <v>100481</v>
      </c>
      <c r="V328" s="22">
        <v>0</v>
      </c>
      <c r="W328" s="22">
        <v>0</v>
      </c>
      <c r="X328" s="22">
        <v>0</v>
      </c>
      <c r="Y328" s="22">
        <v>10850</v>
      </c>
      <c r="Z328" s="22">
        <v>0</v>
      </c>
      <c r="AA328" s="22">
        <v>0</v>
      </c>
      <c r="AB328" s="22">
        <v>0</v>
      </c>
      <c r="AC328" s="22">
        <v>111331</v>
      </c>
      <c r="AD328" s="22">
        <v>36367</v>
      </c>
      <c r="AE328" s="22">
        <v>39677</v>
      </c>
      <c r="AF328" s="22">
        <v>0</v>
      </c>
      <c r="AG328" s="22">
        <v>12605</v>
      </c>
      <c r="AH328" s="22">
        <v>0</v>
      </c>
      <c r="AI328" s="22">
        <v>199980</v>
      </c>
      <c r="AJ328" s="22">
        <v>1185093</v>
      </c>
      <c r="AK328" s="22">
        <v>136142</v>
      </c>
      <c r="AL328" s="22">
        <v>1048951</v>
      </c>
    </row>
    <row r="329" spans="1:3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1136500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1136500</v>
      </c>
      <c r="N329" s="22">
        <v>0</v>
      </c>
      <c r="O329" s="22">
        <v>0</v>
      </c>
      <c r="P329" s="22">
        <v>0</v>
      </c>
      <c r="Q329" s="22">
        <v>861810</v>
      </c>
      <c r="R329" s="22">
        <v>0</v>
      </c>
      <c r="S329" s="22">
        <v>0</v>
      </c>
      <c r="T329" s="22">
        <v>1998310</v>
      </c>
      <c r="U329" s="22">
        <v>1136500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1136500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1136500</v>
      </c>
      <c r="AJ329" s="22">
        <v>861810</v>
      </c>
      <c r="AK329" s="22">
        <v>0</v>
      </c>
      <c r="AL329" s="22">
        <v>861810</v>
      </c>
    </row>
    <row r="330" spans="1:3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260228</v>
      </c>
      <c r="F330" s="22">
        <v>0</v>
      </c>
      <c r="G330" s="22">
        <v>0</v>
      </c>
      <c r="H330" s="22">
        <v>0</v>
      </c>
      <c r="I330" s="22">
        <v>40224</v>
      </c>
      <c r="J330" s="22">
        <v>0</v>
      </c>
      <c r="K330" s="22">
        <v>0</v>
      </c>
      <c r="L330" s="22">
        <v>0</v>
      </c>
      <c r="M330" s="22">
        <v>300452</v>
      </c>
      <c r="N330" s="22">
        <v>0</v>
      </c>
      <c r="O330" s="22">
        <v>10701</v>
      </c>
      <c r="P330" s="22">
        <v>17805</v>
      </c>
      <c r="Q330" s="22">
        <v>173252</v>
      </c>
      <c r="R330" s="22">
        <v>65161</v>
      </c>
      <c r="S330" s="22">
        <v>0</v>
      </c>
      <c r="T330" s="22">
        <v>567371</v>
      </c>
      <c r="U330" s="22">
        <v>34825</v>
      </c>
      <c r="V330" s="22">
        <v>0</v>
      </c>
      <c r="W330" s="22">
        <v>0</v>
      </c>
      <c r="X330" s="22">
        <v>0</v>
      </c>
      <c r="Y330" s="22">
        <v>2397</v>
      </c>
      <c r="Z330" s="22">
        <v>0</v>
      </c>
      <c r="AA330" s="22">
        <v>0</v>
      </c>
      <c r="AB330" s="22">
        <v>0</v>
      </c>
      <c r="AC330" s="22">
        <v>37222</v>
      </c>
      <c r="AD330" s="22">
        <v>2849</v>
      </c>
      <c r="AE330" s="22">
        <v>7551</v>
      </c>
      <c r="AF330" s="22">
        <v>0</v>
      </c>
      <c r="AG330" s="22">
        <v>26857</v>
      </c>
      <c r="AH330" s="22">
        <v>0</v>
      </c>
      <c r="AI330" s="22">
        <v>74479</v>
      </c>
      <c r="AJ330" s="22">
        <v>492892</v>
      </c>
      <c r="AK330" s="22">
        <v>0</v>
      </c>
      <c r="AL330" s="22">
        <v>492892</v>
      </c>
    </row>
    <row r="331" spans="1:3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447366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447366</v>
      </c>
      <c r="N331" s="22">
        <v>0</v>
      </c>
      <c r="O331" s="22">
        <v>0</v>
      </c>
      <c r="P331" s="22">
        <v>0</v>
      </c>
      <c r="Q331" s="22">
        <v>172100</v>
      </c>
      <c r="R331" s="22">
        <v>0</v>
      </c>
      <c r="S331" s="22">
        <v>0</v>
      </c>
      <c r="T331" s="22">
        <v>619466</v>
      </c>
      <c r="U331" s="22">
        <v>102400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102400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102400</v>
      </c>
      <c r="AJ331" s="22">
        <v>517066</v>
      </c>
      <c r="AK331" s="22">
        <v>0</v>
      </c>
      <c r="AL331" s="22">
        <v>517066</v>
      </c>
    </row>
    <row r="332" spans="1:3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154110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154110</v>
      </c>
      <c r="N332" s="22">
        <v>0</v>
      </c>
      <c r="O332" s="22">
        <v>63233</v>
      </c>
      <c r="P332" s="22">
        <v>7413</v>
      </c>
      <c r="Q332" s="22">
        <v>904200</v>
      </c>
      <c r="R332" s="22">
        <v>0</v>
      </c>
      <c r="S332" s="22">
        <v>0</v>
      </c>
      <c r="T332" s="22">
        <v>1128956</v>
      </c>
      <c r="U332" s="22">
        <v>26820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26820</v>
      </c>
      <c r="AD332" s="22">
        <v>63233</v>
      </c>
      <c r="AE332" s="22">
        <v>3706</v>
      </c>
      <c r="AF332" s="22">
        <v>0</v>
      </c>
      <c r="AG332" s="22">
        <v>0</v>
      </c>
      <c r="AH332" s="22">
        <v>0</v>
      </c>
      <c r="AI332" s="22">
        <v>93759</v>
      </c>
      <c r="AJ332" s="22">
        <v>1035197</v>
      </c>
      <c r="AK332" s="22">
        <v>0</v>
      </c>
      <c r="AL332" s="22">
        <v>1035197</v>
      </c>
    </row>
    <row r="333" spans="1:3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1640412</v>
      </c>
      <c r="F333" s="22">
        <v>0</v>
      </c>
      <c r="G333" s="22">
        <v>108584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1748996</v>
      </c>
      <c r="N333" s="22">
        <v>0</v>
      </c>
      <c r="O333" s="22">
        <v>53760</v>
      </c>
      <c r="P333" s="22">
        <v>41169</v>
      </c>
      <c r="Q333" s="22">
        <v>396025</v>
      </c>
      <c r="R333" s="22">
        <v>0</v>
      </c>
      <c r="S333" s="22">
        <v>5000</v>
      </c>
      <c r="T333" s="22">
        <v>2244950</v>
      </c>
      <c r="U333" s="22">
        <v>1640412</v>
      </c>
      <c r="V333" s="22">
        <v>0</v>
      </c>
      <c r="W333" s="22">
        <v>2896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1643308</v>
      </c>
      <c r="AD333" s="22">
        <v>16730</v>
      </c>
      <c r="AE333" s="22">
        <v>19674</v>
      </c>
      <c r="AF333" s="22">
        <v>0</v>
      </c>
      <c r="AG333" s="22">
        <v>0</v>
      </c>
      <c r="AH333" s="22">
        <v>2500</v>
      </c>
      <c r="AI333" s="22">
        <v>1682212</v>
      </c>
      <c r="AJ333" s="22">
        <v>562738</v>
      </c>
      <c r="AK333" s="22">
        <v>0</v>
      </c>
      <c r="AL333" s="22">
        <v>562738</v>
      </c>
    </row>
    <row r="334" spans="1:3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509236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509236</v>
      </c>
      <c r="N334" s="22">
        <v>0</v>
      </c>
      <c r="O334" s="22">
        <v>3000</v>
      </c>
      <c r="P334" s="22">
        <v>1790</v>
      </c>
      <c r="Q334" s="22">
        <v>334641</v>
      </c>
      <c r="R334" s="22">
        <v>0</v>
      </c>
      <c r="S334" s="22">
        <v>0</v>
      </c>
      <c r="T334" s="22">
        <v>848667</v>
      </c>
      <c r="U334" s="22">
        <v>180092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180092</v>
      </c>
      <c r="AD334" s="22">
        <v>600</v>
      </c>
      <c r="AE334" s="22">
        <v>1688</v>
      </c>
      <c r="AF334" s="22">
        <v>0</v>
      </c>
      <c r="AG334" s="22">
        <v>0</v>
      </c>
      <c r="AH334" s="22">
        <v>0</v>
      </c>
      <c r="AI334" s="22">
        <v>182380</v>
      </c>
      <c r="AJ334" s="22">
        <v>666287</v>
      </c>
      <c r="AK334" s="22">
        <v>0</v>
      </c>
      <c r="AL334" s="22">
        <v>666287</v>
      </c>
    </row>
    <row r="335" spans="1:3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1030750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1030750</v>
      </c>
      <c r="N335" s="22">
        <v>0</v>
      </c>
      <c r="O335" s="22">
        <v>33663</v>
      </c>
      <c r="P335" s="22">
        <v>8127</v>
      </c>
      <c r="Q335" s="22">
        <v>517004</v>
      </c>
      <c r="R335" s="22">
        <v>0</v>
      </c>
      <c r="S335" s="22">
        <v>0</v>
      </c>
      <c r="T335" s="22">
        <v>1589544</v>
      </c>
      <c r="U335" s="22">
        <v>864758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864758</v>
      </c>
      <c r="AD335" s="22">
        <v>25583</v>
      </c>
      <c r="AE335" s="22">
        <v>6544</v>
      </c>
      <c r="AF335" s="22">
        <v>0</v>
      </c>
      <c r="AG335" s="22">
        <v>0</v>
      </c>
      <c r="AH335" s="22">
        <v>0</v>
      </c>
      <c r="AI335" s="22">
        <v>896885</v>
      </c>
      <c r="AJ335" s="22">
        <v>692659</v>
      </c>
      <c r="AK335" s="22">
        <v>43429</v>
      </c>
      <c r="AL335" s="22">
        <v>649230</v>
      </c>
    </row>
    <row r="336" spans="1:3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173928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173928</v>
      </c>
      <c r="N336" s="22">
        <v>0</v>
      </c>
      <c r="O336" s="22">
        <v>0</v>
      </c>
      <c r="P336" s="22">
        <v>2105</v>
      </c>
      <c r="Q336" s="22">
        <v>625351</v>
      </c>
      <c r="R336" s="22">
        <v>19756</v>
      </c>
      <c r="S336" s="22">
        <v>0</v>
      </c>
      <c r="T336" s="22">
        <v>821140</v>
      </c>
      <c r="U336" s="22">
        <v>144430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144430</v>
      </c>
      <c r="AD336" s="22">
        <v>0</v>
      </c>
      <c r="AE336" s="22">
        <v>1895</v>
      </c>
      <c r="AF336" s="22">
        <v>0</v>
      </c>
      <c r="AG336" s="22">
        <v>2856</v>
      </c>
      <c r="AH336" s="22">
        <v>0</v>
      </c>
      <c r="AI336" s="22">
        <v>149181</v>
      </c>
      <c r="AJ336" s="22">
        <v>671959</v>
      </c>
      <c r="AK336" s="22">
        <v>0</v>
      </c>
      <c r="AL336" s="22">
        <v>671959</v>
      </c>
    </row>
    <row r="337" spans="1:3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129788</v>
      </c>
      <c r="F337" s="22">
        <v>0</v>
      </c>
      <c r="G337" s="22">
        <v>55157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184945</v>
      </c>
      <c r="N337" s="22">
        <v>0</v>
      </c>
      <c r="O337" s="22">
        <v>1500</v>
      </c>
      <c r="P337" s="22">
        <v>28928</v>
      </c>
      <c r="Q337" s="22">
        <v>158611</v>
      </c>
      <c r="R337" s="22">
        <v>0</v>
      </c>
      <c r="S337" s="22">
        <v>0</v>
      </c>
      <c r="T337" s="22">
        <v>373984</v>
      </c>
      <c r="U337" s="22">
        <v>108162</v>
      </c>
      <c r="V337" s="22">
        <v>0</v>
      </c>
      <c r="W337" s="22">
        <v>32482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140644</v>
      </c>
      <c r="AD337" s="22">
        <v>1290</v>
      </c>
      <c r="AE337" s="22">
        <v>13142</v>
      </c>
      <c r="AF337" s="22">
        <v>0</v>
      </c>
      <c r="AG337" s="22">
        <v>0</v>
      </c>
      <c r="AH337" s="22">
        <v>0</v>
      </c>
      <c r="AI337" s="22">
        <v>155076</v>
      </c>
      <c r="AJ337" s="22">
        <v>218908</v>
      </c>
      <c r="AK337" s="22">
        <v>0</v>
      </c>
      <c r="AL337" s="22">
        <v>218908</v>
      </c>
    </row>
    <row r="338" spans="1:3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63710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63710</v>
      </c>
      <c r="N338" s="22">
        <v>0</v>
      </c>
      <c r="O338" s="22">
        <v>28569</v>
      </c>
      <c r="P338" s="22">
        <v>1372</v>
      </c>
      <c r="Q338" s="22">
        <v>0</v>
      </c>
      <c r="R338" s="22">
        <v>0</v>
      </c>
      <c r="S338" s="22">
        <v>0</v>
      </c>
      <c r="T338" s="22">
        <v>93651</v>
      </c>
      <c r="U338" s="22">
        <v>34403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34403</v>
      </c>
      <c r="AD338" s="22">
        <v>14856</v>
      </c>
      <c r="AE338" s="22">
        <v>1097</v>
      </c>
      <c r="AF338" s="22">
        <v>0</v>
      </c>
      <c r="AG338" s="22">
        <v>0</v>
      </c>
      <c r="AH338" s="22">
        <v>0</v>
      </c>
      <c r="AI338" s="22">
        <v>50356</v>
      </c>
      <c r="AJ338" s="22">
        <v>43295</v>
      </c>
      <c r="AK338" s="22">
        <v>0</v>
      </c>
      <c r="AL338" s="22">
        <v>43295</v>
      </c>
    </row>
    <row r="339" spans="1:3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1553923</v>
      </c>
      <c r="F339" s="22">
        <v>0</v>
      </c>
      <c r="G339" s="22">
        <v>382198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1936121</v>
      </c>
      <c r="N339" s="22">
        <v>0</v>
      </c>
      <c r="O339" s="22">
        <v>142670</v>
      </c>
      <c r="P339" s="22">
        <v>32087</v>
      </c>
      <c r="Q339" s="22">
        <v>1030271</v>
      </c>
      <c r="R339" s="22">
        <v>34876</v>
      </c>
      <c r="S339" s="22">
        <v>0</v>
      </c>
      <c r="T339" s="22">
        <v>3176025</v>
      </c>
      <c r="U339" s="22">
        <v>1358491</v>
      </c>
      <c r="V339" s="22">
        <v>0</v>
      </c>
      <c r="W339" s="22">
        <v>120654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1479145</v>
      </c>
      <c r="AD339" s="22">
        <v>18547</v>
      </c>
      <c r="AE339" s="22">
        <v>17770</v>
      </c>
      <c r="AF339" s="22">
        <v>0</v>
      </c>
      <c r="AG339" s="22">
        <v>13401</v>
      </c>
      <c r="AH339" s="22">
        <v>0</v>
      </c>
      <c r="AI339" s="22">
        <v>1528863</v>
      </c>
      <c r="AJ339" s="22">
        <v>1647162</v>
      </c>
      <c r="AK339" s="22">
        <v>0</v>
      </c>
      <c r="AL339" s="22">
        <v>1647162</v>
      </c>
    </row>
    <row r="340" spans="1:3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460000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460000</v>
      </c>
      <c r="N340" s="22">
        <v>0</v>
      </c>
      <c r="O340" s="22">
        <v>0</v>
      </c>
      <c r="P340" s="22">
        <v>78539</v>
      </c>
      <c r="Q340" s="22">
        <v>162000</v>
      </c>
      <c r="R340" s="22">
        <v>0</v>
      </c>
      <c r="S340" s="22">
        <v>5157</v>
      </c>
      <c r="T340" s="22">
        <v>705696</v>
      </c>
      <c r="U340" s="22">
        <v>34500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34500</v>
      </c>
      <c r="AD340" s="22">
        <v>0</v>
      </c>
      <c r="AE340" s="22">
        <v>10535</v>
      </c>
      <c r="AF340" s="22">
        <v>0</v>
      </c>
      <c r="AG340" s="22">
        <v>0</v>
      </c>
      <c r="AH340" s="22">
        <v>1806</v>
      </c>
      <c r="AI340" s="22">
        <v>46841</v>
      </c>
      <c r="AJ340" s="22">
        <v>658855</v>
      </c>
      <c r="AK340" s="22">
        <v>71860</v>
      </c>
      <c r="AL340" s="22">
        <v>586995</v>
      </c>
    </row>
    <row r="341" spans="1:3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143866</v>
      </c>
      <c r="F341" s="22">
        <v>0</v>
      </c>
      <c r="G341" s="22">
        <v>3188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147054</v>
      </c>
      <c r="N341" s="22">
        <v>0</v>
      </c>
      <c r="O341" s="22">
        <v>158479</v>
      </c>
      <c r="P341" s="22">
        <v>88663</v>
      </c>
      <c r="Q341" s="22">
        <v>0</v>
      </c>
      <c r="R341" s="22">
        <v>86352</v>
      </c>
      <c r="S341" s="22">
        <v>8975</v>
      </c>
      <c r="T341" s="22">
        <v>489523</v>
      </c>
      <c r="U341" s="22">
        <v>110038</v>
      </c>
      <c r="V341" s="22">
        <v>0</v>
      </c>
      <c r="W341" s="22">
        <v>213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110251</v>
      </c>
      <c r="AD341" s="22">
        <v>19303</v>
      </c>
      <c r="AE341" s="22">
        <v>8978</v>
      </c>
      <c r="AF341" s="22">
        <v>0</v>
      </c>
      <c r="AG341" s="22">
        <v>20768</v>
      </c>
      <c r="AH341" s="22">
        <v>8975</v>
      </c>
      <c r="AI341" s="22">
        <v>168275</v>
      </c>
      <c r="AJ341" s="22">
        <v>321248</v>
      </c>
      <c r="AK341" s="22">
        <v>0</v>
      </c>
      <c r="AL341" s="22">
        <v>321248</v>
      </c>
    </row>
    <row r="342" spans="1:3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147002</v>
      </c>
      <c r="F342" s="22">
        <v>0</v>
      </c>
      <c r="G342" s="22">
        <v>0</v>
      </c>
      <c r="H342" s="22">
        <v>0</v>
      </c>
      <c r="I342" s="22">
        <v>172185</v>
      </c>
      <c r="J342" s="22">
        <v>0</v>
      </c>
      <c r="K342" s="22">
        <v>0</v>
      </c>
      <c r="L342" s="22">
        <v>0</v>
      </c>
      <c r="M342" s="22">
        <v>319187</v>
      </c>
      <c r="N342" s="22">
        <v>0</v>
      </c>
      <c r="O342" s="22">
        <v>35018</v>
      </c>
      <c r="P342" s="22">
        <v>18520</v>
      </c>
      <c r="Q342" s="22">
        <v>272416</v>
      </c>
      <c r="R342" s="22">
        <v>52553</v>
      </c>
      <c r="S342" s="22">
        <v>4000</v>
      </c>
      <c r="T342" s="22">
        <v>701694</v>
      </c>
      <c r="U342" s="22">
        <v>32023</v>
      </c>
      <c r="V342" s="22">
        <v>0</v>
      </c>
      <c r="W342" s="22">
        <v>0</v>
      </c>
      <c r="X342" s="22">
        <v>0</v>
      </c>
      <c r="Y342" s="22">
        <v>29303</v>
      </c>
      <c r="Z342" s="22">
        <v>0</v>
      </c>
      <c r="AA342" s="22">
        <v>0</v>
      </c>
      <c r="AB342" s="22">
        <v>0</v>
      </c>
      <c r="AC342" s="22">
        <v>61326</v>
      </c>
      <c r="AD342" s="22">
        <v>20108</v>
      </c>
      <c r="AE342" s="22">
        <v>6875</v>
      </c>
      <c r="AF342" s="22">
        <v>0</v>
      </c>
      <c r="AG342" s="22">
        <v>19741</v>
      </c>
      <c r="AH342" s="22">
        <v>3600</v>
      </c>
      <c r="AI342" s="22">
        <v>111650</v>
      </c>
      <c r="AJ342" s="22">
        <v>590044</v>
      </c>
      <c r="AK342" s="22">
        <v>0</v>
      </c>
      <c r="AL342" s="22">
        <v>590044</v>
      </c>
    </row>
    <row r="343" spans="1:3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40000</v>
      </c>
      <c r="Q343" s="22">
        <v>0</v>
      </c>
      <c r="R343" s="22">
        <v>523490</v>
      </c>
      <c r="S343" s="22">
        <v>0</v>
      </c>
      <c r="T343" s="22">
        <v>563490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563490</v>
      </c>
      <c r="AK343" s="22">
        <v>0</v>
      </c>
      <c r="AL343" s="22">
        <v>563490</v>
      </c>
    </row>
    <row r="344" spans="1:3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1733482</v>
      </c>
      <c r="P344" s="22">
        <v>0</v>
      </c>
      <c r="Q344" s="22">
        <v>0</v>
      </c>
      <c r="R344" s="22">
        <v>298095</v>
      </c>
      <c r="S344" s="22">
        <v>595248</v>
      </c>
      <c r="T344" s="22">
        <v>2626825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702070</v>
      </c>
      <c r="AE344" s="22">
        <v>0</v>
      </c>
      <c r="AF344" s="22">
        <v>0</v>
      </c>
      <c r="AG344" s="22">
        <v>11924</v>
      </c>
      <c r="AH344" s="22">
        <v>595248</v>
      </c>
      <c r="AI344" s="22">
        <v>1309242</v>
      </c>
      <c r="AJ344" s="22">
        <v>1317583</v>
      </c>
      <c r="AK344" s="22">
        <v>0</v>
      </c>
      <c r="AL344" s="22">
        <v>1317583</v>
      </c>
    </row>
    <row r="345" spans="1:3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47797</v>
      </c>
      <c r="F348" s="22">
        <v>0</v>
      </c>
      <c r="G348" s="22">
        <v>370894</v>
      </c>
      <c r="H348" s="22">
        <v>0</v>
      </c>
      <c r="I348" s="22">
        <v>0</v>
      </c>
      <c r="J348" s="22">
        <v>0</v>
      </c>
      <c r="K348" s="22">
        <v>22661</v>
      </c>
      <c r="L348" s="22">
        <v>20139</v>
      </c>
      <c r="M348" s="22">
        <v>461491</v>
      </c>
      <c r="N348" s="22">
        <v>0</v>
      </c>
      <c r="O348" s="22">
        <v>48946</v>
      </c>
      <c r="P348" s="22">
        <v>576135</v>
      </c>
      <c r="Q348" s="22">
        <v>0</v>
      </c>
      <c r="R348" s="22">
        <v>0</v>
      </c>
      <c r="S348" s="22">
        <v>914660</v>
      </c>
      <c r="T348" s="22">
        <v>2001232</v>
      </c>
      <c r="U348" s="22">
        <v>16746</v>
      </c>
      <c r="V348" s="22">
        <v>0</v>
      </c>
      <c r="W348" s="22">
        <v>0</v>
      </c>
      <c r="X348" s="22">
        <v>82414</v>
      </c>
      <c r="Y348" s="22">
        <v>0</v>
      </c>
      <c r="Z348" s="22">
        <v>0</v>
      </c>
      <c r="AA348" s="22">
        <v>6798</v>
      </c>
      <c r="AB348" s="22">
        <v>4800</v>
      </c>
      <c r="AC348" s="22">
        <v>110758</v>
      </c>
      <c r="AD348" s="22">
        <v>17131</v>
      </c>
      <c r="AE348" s="22">
        <v>316467</v>
      </c>
      <c r="AF348" s="22">
        <v>0</v>
      </c>
      <c r="AG348" s="22">
        <v>0</v>
      </c>
      <c r="AH348" s="22">
        <v>395300</v>
      </c>
      <c r="AI348" s="22">
        <v>839656</v>
      </c>
      <c r="AJ348" s="22">
        <v>1161576</v>
      </c>
      <c r="AK348" s="22">
        <v>234662</v>
      </c>
      <c r="AL348" s="22">
        <v>926914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148185612</v>
      </c>
      <c r="F349" s="22">
        <v>0</v>
      </c>
      <c r="G349" s="22">
        <v>415619</v>
      </c>
      <c r="H349" s="22">
        <v>5902</v>
      </c>
      <c r="I349" s="22">
        <v>0</v>
      </c>
      <c r="J349" s="22">
        <v>0</v>
      </c>
      <c r="K349" s="22">
        <v>0</v>
      </c>
      <c r="L349" s="22">
        <v>0</v>
      </c>
      <c r="M349" s="22">
        <v>148607133</v>
      </c>
      <c r="N349" s="22">
        <v>0</v>
      </c>
      <c r="O349" s="22">
        <v>12246425</v>
      </c>
      <c r="P349" s="22">
        <v>24662595</v>
      </c>
      <c r="Q349" s="22">
        <v>1036729</v>
      </c>
      <c r="R349" s="22">
        <v>0</v>
      </c>
      <c r="S349" s="22">
        <v>11919876</v>
      </c>
      <c r="T349" s="22">
        <v>198472758</v>
      </c>
      <c r="U349" s="22">
        <v>28704401</v>
      </c>
      <c r="V349" s="22">
        <v>0</v>
      </c>
      <c r="W349" s="22">
        <v>347064</v>
      </c>
      <c r="X349" s="22">
        <v>5902</v>
      </c>
      <c r="Y349" s="22">
        <v>0</v>
      </c>
      <c r="Z349" s="22">
        <v>0</v>
      </c>
      <c r="AA349" s="22">
        <v>0</v>
      </c>
      <c r="AB349" s="22">
        <v>0</v>
      </c>
      <c r="AC349" s="22">
        <v>29057367</v>
      </c>
      <c r="AD349" s="22">
        <v>3989426</v>
      </c>
      <c r="AE349" s="22">
        <v>9577455</v>
      </c>
      <c r="AF349" s="22">
        <v>89563</v>
      </c>
      <c r="AG349" s="22">
        <v>0</v>
      </c>
      <c r="AH349" s="22">
        <v>7335114</v>
      </c>
      <c r="AI349" s="22">
        <v>50048925</v>
      </c>
      <c r="AJ349" s="22">
        <v>148423833</v>
      </c>
      <c r="AK349" s="22">
        <v>1324143</v>
      </c>
      <c r="AL349" s="22">
        <v>147099690</v>
      </c>
    </row>
    <row r="350" spans="1:3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69DE-EA36-40C8-9ABA-75F9BA2B2495}">
  <dimension ref="A1:AL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1189</v>
      </c>
      <c r="D1" s="20" t="s">
        <v>1245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1191</v>
      </c>
      <c r="F2" s="21" t="s">
        <v>1192</v>
      </c>
      <c r="G2" s="21" t="s">
        <v>1193</v>
      </c>
      <c r="H2" s="21" t="s">
        <v>1194</v>
      </c>
      <c r="I2" s="21" t="s">
        <v>1195</v>
      </c>
      <c r="J2" s="21" t="s">
        <v>1196</v>
      </c>
      <c r="K2" s="21" t="s">
        <v>1197</v>
      </c>
      <c r="L2" s="21" t="s">
        <v>1198</v>
      </c>
      <c r="M2" s="21" t="s">
        <v>1199</v>
      </c>
      <c r="N2" s="21" t="s">
        <v>1200</v>
      </c>
      <c r="O2" s="21" t="s">
        <v>1201</v>
      </c>
      <c r="P2" s="21" t="s">
        <v>1202</v>
      </c>
      <c r="Q2" s="21" t="s">
        <v>64</v>
      </c>
      <c r="R2" s="21" t="s">
        <v>1203</v>
      </c>
      <c r="S2" s="21" t="s">
        <v>1204</v>
      </c>
      <c r="T2" s="21" t="s">
        <v>1205</v>
      </c>
      <c r="U2" s="21" t="s">
        <v>1191</v>
      </c>
      <c r="V2" s="21" t="s">
        <v>1192</v>
      </c>
      <c r="W2" s="21" t="s">
        <v>1193</v>
      </c>
      <c r="X2" s="21" t="s">
        <v>1194</v>
      </c>
      <c r="Y2" s="21" t="s">
        <v>1195</v>
      </c>
      <c r="Z2" s="21" t="s">
        <v>1196</v>
      </c>
      <c r="AA2" s="21" t="s">
        <v>1197</v>
      </c>
      <c r="AB2" s="21" t="s">
        <v>1198</v>
      </c>
      <c r="AC2" s="21" t="s">
        <v>1206</v>
      </c>
      <c r="AD2" s="21" t="s">
        <v>1201</v>
      </c>
      <c r="AE2" s="21" t="s">
        <v>1202</v>
      </c>
      <c r="AF2" s="21" t="s">
        <v>64</v>
      </c>
      <c r="AG2" s="21" t="s">
        <v>1203</v>
      </c>
      <c r="AH2" s="21" t="s">
        <v>1204</v>
      </c>
      <c r="AI2" s="21" t="s">
        <v>1207</v>
      </c>
      <c r="AJ2" s="21" t="s">
        <v>1208</v>
      </c>
      <c r="AK2" s="21" t="s">
        <v>1209</v>
      </c>
      <c r="AL2" s="21" t="s">
        <v>1210</v>
      </c>
    </row>
    <row r="3" spans="1:38" x14ac:dyDescent="0.25">
      <c r="A3" s="21"/>
      <c r="B3" s="21"/>
      <c r="C3" s="21"/>
      <c r="D3" s="21" t="s">
        <v>88</v>
      </c>
      <c r="E3" s="21" t="s">
        <v>1211</v>
      </c>
      <c r="F3" s="21" t="s">
        <v>1212</v>
      </c>
      <c r="G3" s="21" t="s">
        <v>1213</v>
      </c>
      <c r="H3" s="21" t="s">
        <v>1214</v>
      </c>
      <c r="I3" s="21" t="s">
        <v>1215</v>
      </c>
      <c r="J3" s="21" t="s">
        <v>1216</v>
      </c>
      <c r="K3" s="21" t="s">
        <v>1217</v>
      </c>
      <c r="L3" s="21" t="s">
        <v>1218</v>
      </c>
      <c r="M3" s="21" t="s">
        <v>1219</v>
      </c>
      <c r="N3" s="21" t="s">
        <v>1220</v>
      </c>
      <c r="O3" s="21" t="s">
        <v>1221</v>
      </c>
      <c r="P3" s="21" t="s">
        <v>1222</v>
      </c>
      <c r="Q3" s="21" t="s">
        <v>1223</v>
      </c>
      <c r="R3" s="21" t="s">
        <v>1224</v>
      </c>
      <c r="S3" s="21" t="s">
        <v>1225</v>
      </c>
      <c r="T3" s="21" t="s">
        <v>1226</v>
      </c>
      <c r="U3" s="21" t="s">
        <v>1227</v>
      </c>
      <c r="V3" s="21" t="s">
        <v>1228</v>
      </c>
      <c r="W3" s="21" t="s">
        <v>1229</v>
      </c>
      <c r="X3" s="21" t="s">
        <v>1230</v>
      </c>
      <c r="Y3" s="21" t="s">
        <v>1231</v>
      </c>
      <c r="Z3" s="21" t="s">
        <v>1232</v>
      </c>
      <c r="AA3" s="21" t="s">
        <v>1233</v>
      </c>
      <c r="AB3" s="21" t="s">
        <v>1234</v>
      </c>
      <c r="AC3" s="21" t="s">
        <v>1235</v>
      </c>
      <c r="AD3" s="21" t="s">
        <v>1236</v>
      </c>
      <c r="AE3" s="21" t="s">
        <v>1237</v>
      </c>
      <c r="AF3" s="21" t="s">
        <v>1238</v>
      </c>
      <c r="AG3" s="21" t="s">
        <v>1239</v>
      </c>
      <c r="AH3" s="21" t="s">
        <v>1240</v>
      </c>
      <c r="AI3" s="21" t="s">
        <v>1241</v>
      </c>
      <c r="AJ3" s="21" t="s">
        <v>1242</v>
      </c>
      <c r="AK3" s="21" t="s">
        <v>1243</v>
      </c>
      <c r="AL3" s="21" t="s">
        <v>1244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9363676</v>
      </c>
      <c r="F4" s="22">
        <v>0</v>
      </c>
      <c r="G4" s="22">
        <v>1863132</v>
      </c>
      <c r="H4" s="22">
        <v>2257684</v>
      </c>
      <c r="I4" s="22">
        <v>3015151</v>
      </c>
      <c r="J4" s="22">
        <v>158950</v>
      </c>
      <c r="K4" s="22">
        <v>0</v>
      </c>
      <c r="L4" s="22">
        <v>0</v>
      </c>
      <c r="M4" s="22">
        <v>16658593</v>
      </c>
      <c r="N4" s="22">
        <v>16716380</v>
      </c>
      <c r="O4" s="22">
        <v>1340298</v>
      </c>
      <c r="P4" s="22">
        <v>1860256</v>
      </c>
      <c r="Q4" s="22">
        <v>6299146</v>
      </c>
      <c r="R4" s="22">
        <v>5055540</v>
      </c>
      <c r="S4" s="22">
        <v>3496225</v>
      </c>
      <c r="T4" s="22">
        <v>51426438</v>
      </c>
      <c r="U4" s="22">
        <v>4494114</v>
      </c>
      <c r="V4" s="22">
        <v>0</v>
      </c>
      <c r="W4" s="22">
        <v>779638</v>
      </c>
      <c r="X4" s="22">
        <v>1126686</v>
      </c>
      <c r="Y4" s="22">
        <v>944888</v>
      </c>
      <c r="Z4" s="22">
        <v>8290</v>
      </c>
      <c r="AA4" s="22">
        <v>0</v>
      </c>
      <c r="AB4" s="22">
        <v>0</v>
      </c>
      <c r="AC4" s="22">
        <v>7353616</v>
      </c>
      <c r="AD4" s="22">
        <v>842562</v>
      </c>
      <c r="AE4" s="22">
        <v>1481026</v>
      </c>
      <c r="AF4" s="22">
        <v>0</v>
      </c>
      <c r="AG4" s="22">
        <v>984384</v>
      </c>
      <c r="AH4" s="22">
        <v>297967</v>
      </c>
      <c r="AI4" s="22">
        <v>10959555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1325109</v>
      </c>
      <c r="F5" s="22">
        <v>0</v>
      </c>
      <c r="G5" s="22">
        <v>520211</v>
      </c>
      <c r="H5" s="22">
        <v>876885</v>
      </c>
      <c r="I5" s="22">
        <v>120783</v>
      </c>
      <c r="J5" s="22">
        <v>0</v>
      </c>
      <c r="K5" s="22">
        <v>0</v>
      </c>
      <c r="L5" s="22">
        <v>0</v>
      </c>
      <c r="M5" s="22">
        <v>2842988</v>
      </c>
      <c r="N5" s="22">
        <v>-11076928</v>
      </c>
      <c r="O5" s="22">
        <v>19212141</v>
      </c>
      <c r="P5" s="22">
        <v>540442</v>
      </c>
      <c r="Q5" s="22">
        <v>18000</v>
      </c>
      <c r="R5" s="22">
        <v>4355419</v>
      </c>
      <c r="S5" s="22">
        <v>402332</v>
      </c>
      <c r="T5" s="22">
        <v>16294394</v>
      </c>
      <c r="U5" s="22">
        <v>2651495</v>
      </c>
      <c r="V5" s="22">
        <v>0</v>
      </c>
      <c r="W5" s="22">
        <v>533488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3184983</v>
      </c>
      <c r="AD5" s="22">
        <v>428355</v>
      </c>
      <c r="AE5" s="22">
        <v>533399</v>
      </c>
      <c r="AF5" s="22">
        <v>0</v>
      </c>
      <c r="AG5" s="22">
        <v>181621</v>
      </c>
      <c r="AH5" s="22">
        <v>0</v>
      </c>
      <c r="AI5" s="22">
        <v>4328358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163445000</v>
      </c>
      <c r="F6" s="22">
        <v>84043000</v>
      </c>
      <c r="G6" s="22">
        <v>91041000</v>
      </c>
      <c r="H6" s="22">
        <v>46062000</v>
      </c>
      <c r="I6" s="22">
        <v>80847000</v>
      </c>
      <c r="J6" s="22">
        <v>10338000</v>
      </c>
      <c r="K6" s="22">
        <v>0</v>
      </c>
      <c r="L6" s="22">
        <v>0</v>
      </c>
      <c r="M6" s="22">
        <v>475776000</v>
      </c>
      <c r="N6" s="22">
        <v>471518000</v>
      </c>
      <c r="O6" s="22">
        <v>184690000</v>
      </c>
      <c r="P6" s="22">
        <v>82717000</v>
      </c>
      <c r="Q6" s="22">
        <v>133284000</v>
      </c>
      <c r="R6" s="22">
        <v>57205000</v>
      </c>
      <c r="S6" s="22">
        <v>88405000</v>
      </c>
      <c r="T6" s="22">
        <v>1493595000</v>
      </c>
      <c r="U6" s="22">
        <v>115630000</v>
      </c>
      <c r="V6" s="22">
        <v>16310000</v>
      </c>
      <c r="W6" s="22">
        <v>24907000</v>
      </c>
      <c r="X6" s="22">
        <v>28716000</v>
      </c>
      <c r="Y6" s="22">
        <v>20052000</v>
      </c>
      <c r="Z6" s="22">
        <v>1173000</v>
      </c>
      <c r="AA6" s="22">
        <v>0</v>
      </c>
      <c r="AB6" s="22">
        <v>0</v>
      </c>
      <c r="AC6" s="22">
        <v>206788000</v>
      </c>
      <c r="AD6" s="22">
        <v>42792000</v>
      </c>
      <c r="AE6" s="22">
        <v>53267000</v>
      </c>
      <c r="AF6" s="22">
        <v>0</v>
      </c>
      <c r="AG6" s="22">
        <v>35630000</v>
      </c>
      <c r="AH6" s="22">
        <v>50391000</v>
      </c>
      <c r="AI6" s="22">
        <v>388868000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6113756</v>
      </c>
      <c r="F7" s="22">
        <v>0</v>
      </c>
      <c r="G7" s="22">
        <v>176964</v>
      </c>
      <c r="H7" s="22">
        <v>0</v>
      </c>
      <c r="I7" s="22">
        <v>0</v>
      </c>
      <c r="J7" s="22">
        <v>32393</v>
      </c>
      <c r="K7" s="22">
        <v>0</v>
      </c>
      <c r="L7" s="22">
        <v>0</v>
      </c>
      <c r="M7" s="22">
        <v>6323113</v>
      </c>
      <c r="N7" s="22">
        <v>2540032</v>
      </c>
      <c r="O7" s="22">
        <v>13288</v>
      </c>
      <c r="P7" s="22">
        <v>1024284</v>
      </c>
      <c r="Q7" s="22">
        <v>248900</v>
      </c>
      <c r="R7" s="22">
        <v>489852</v>
      </c>
      <c r="S7" s="22">
        <v>948397</v>
      </c>
      <c r="T7" s="22">
        <v>11587866</v>
      </c>
      <c r="U7" s="22">
        <v>2569969</v>
      </c>
      <c r="V7" s="22">
        <v>0</v>
      </c>
      <c r="W7" s="22">
        <v>411381</v>
      </c>
      <c r="X7" s="22">
        <v>473308</v>
      </c>
      <c r="Y7" s="22">
        <v>409424</v>
      </c>
      <c r="Z7" s="22">
        <v>18376</v>
      </c>
      <c r="AA7" s="22">
        <v>0</v>
      </c>
      <c r="AB7" s="22">
        <v>0</v>
      </c>
      <c r="AC7" s="22">
        <v>3882458</v>
      </c>
      <c r="AD7" s="22">
        <v>1070240</v>
      </c>
      <c r="AE7" s="22">
        <v>437241</v>
      </c>
      <c r="AF7" s="22">
        <v>0</v>
      </c>
      <c r="AG7" s="22">
        <v>276564</v>
      </c>
      <c r="AH7" s="22">
        <v>331726</v>
      </c>
      <c r="AI7" s="22">
        <v>5998229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48758</v>
      </c>
      <c r="F8" s="22">
        <v>0</v>
      </c>
      <c r="G8" s="22">
        <v>1185897</v>
      </c>
      <c r="H8" s="22">
        <v>339600</v>
      </c>
      <c r="I8" s="22">
        <v>0</v>
      </c>
      <c r="J8" s="22">
        <v>0</v>
      </c>
      <c r="K8" s="22">
        <v>10005</v>
      </c>
      <c r="L8" s="22">
        <v>0</v>
      </c>
      <c r="M8" s="22">
        <v>1584260</v>
      </c>
      <c r="N8" s="22">
        <v>12739020</v>
      </c>
      <c r="O8" s="22">
        <v>0</v>
      </c>
      <c r="P8" s="22">
        <v>18631</v>
      </c>
      <c r="Q8" s="22">
        <v>0</v>
      </c>
      <c r="R8" s="22">
        <v>14978</v>
      </c>
      <c r="S8" s="22">
        <v>313795</v>
      </c>
      <c r="T8" s="22">
        <v>14670684</v>
      </c>
      <c r="U8" s="22">
        <v>2499038</v>
      </c>
      <c r="V8" s="22">
        <v>0</v>
      </c>
      <c r="W8" s="22">
        <v>363152</v>
      </c>
      <c r="X8" s="22">
        <v>497337</v>
      </c>
      <c r="Y8" s="22">
        <v>0</v>
      </c>
      <c r="Z8" s="22">
        <v>38282</v>
      </c>
      <c r="AA8" s="22">
        <v>84177</v>
      </c>
      <c r="AB8" s="22">
        <v>0</v>
      </c>
      <c r="AC8" s="22">
        <v>3481986</v>
      </c>
      <c r="AD8" s="22">
        <v>564476</v>
      </c>
      <c r="AE8" s="22">
        <v>235910</v>
      </c>
      <c r="AF8" s="22">
        <v>0</v>
      </c>
      <c r="AG8" s="22">
        <v>74272</v>
      </c>
      <c r="AH8" s="22">
        <v>268939</v>
      </c>
      <c r="AI8" s="22">
        <v>4625583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453277000</v>
      </c>
      <c r="F9" s="22">
        <v>193658000</v>
      </c>
      <c r="G9" s="22">
        <v>0</v>
      </c>
      <c r="H9" s="22">
        <v>66164000</v>
      </c>
      <c r="I9" s="22">
        <v>155655000</v>
      </c>
      <c r="J9" s="22">
        <v>100000</v>
      </c>
      <c r="K9" s="22">
        <v>0</v>
      </c>
      <c r="L9" s="22">
        <v>0</v>
      </c>
      <c r="M9" s="22">
        <v>868854000</v>
      </c>
      <c r="N9" s="22">
        <v>-107507000</v>
      </c>
      <c r="O9" s="22">
        <v>96293000</v>
      </c>
      <c r="P9" s="22">
        <v>42581000</v>
      </c>
      <c r="Q9" s="22">
        <v>122238000</v>
      </c>
      <c r="R9" s="22">
        <v>34303000</v>
      </c>
      <c r="S9" s="22">
        <v>94860000</v>
      </c>
      <c r="T9" s="22">
        <v>1151622000</v>
      </c>
      <c r="U9" s="22">
        <v>136734000</v>
      </c>
      <c r="V9" s="22">
        <v>11873000</v>
      </c>
      <c r="W9" s="22">
        <v>0</v>
      </c>
      <c r="X9" s="22">
        <v>12980000</v>
      </c>
      <c r="Y9" s="22">
        <v>15957000</v>
      </c>
      <c r="Z9" s="22">
        <v>191000</v>
      </c>
      <c r="AA9" s="22">
        <v>0</v>
      </c>
      <c r="AB9" s="22">
        <v>0</v>
      </c>
      <c r="AC9" s="22">
        <v>177735000</v>
      </c>
      <c r="AD9" s="22">
        <v>38397000</v>
      </c>
      <c r="AE9" s="22">
        <v>50441000</v>
      </c>
      <c r="AF9" s="22">
        <v>0</v>
      </c>
      <c r="AG9" s="22">
        <v>16708000</v>
      </c>
      <c r="AH9" s="22">
        <v>45662000</v>
      </c>
      <c r="AI9" s="22">
        <v>328943000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7248381</v>
      </c>
      <c r="F10" s="22">
        <v>0</v>
      </c>
      <c r="G10" s="22">
        <v>1914531</v>
      </c>
      <c r="H10" s="22">
        <v>1167441</v>
      </c>
      <c r="I10" s="22">
        <v>1594106</v>
      </c>
      <c r="J10" s="22">
        <v>0</v>
      </c>
      <c r="K10" s="22">
        <v>0</v>
      </c>
      <c r="L10" s="22">
        <v>0</v>
      </c>
      <c r="M10" s="22">
        <v>11924459</v>
      </c>
      <c r="N10" s="22">
        <v>10766837</v>
      </c>
      <c r="O10" s="22">
        <v>310316</v>
      </c>
      <c r="P10" s="22">
        <v>1360600</v>
      </c>
      <c r="Q10" s="22">
        <v>0</v>
      </c>
      <c r="R10" s="22">
        <v>508129</v>
      </c>
      <c r="S10" s="22">
        <v>248676</v>
      </c>
      <c r="T10" s="22">
        <v>25119017</v>
      </c>
      <c r="U10" s="22">
        <v>2127262</v>
      </c>
      <c r="V10" s="22">
        <v>0</v>
      </c>
      <c r="W10" s="22">
        <v>333981</v>
      </c>
      <c r="X10" s="22">
        <v>381764</v>
      </c>
      <c r="Y10" s="22">
        <v>296851</v>
      </c>
      <c r="Z10" s="22">
        <v>0</v>
      </c>
      <c r="AA10" s="22">
        <v>0</v>
      </c>
      <c r="AB10" s="22">
        <v>0</v>
      </c>
      <c r="AC10" s="22">
        <v>3139858</v>
      </c>
      <c r="AD10" s="22">
        <v>730534</v>
      </c>
      <c r="AE10" s="22">
        <v>915646</v>
      </c>
      <c r="AF10" s="22">
        <v>0</v>
      </c>
      <c r="AG10" s="22">
        <v>405593</v>
      </c>
      <c r="AH10" s="22">
        <v>268707</v>
      </c>
      <c r="AI10" s="22">
        <v>5460338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12290771</v>
      </c>
      <c r="F11" s="22">
        <v>0</v>
      </c>
      <c r="G11" s="22">
        <v>0</v>
      </c>
      <c r="H11" s="22">
        <v>0</v>
      </c>
      <c r="I11" s="22">
        <v>3607413</v>
      </c>
      <c r="J11" s="22">
        <v>0</v>
      </c>
      <c r="K11" s="22">
        <v>0</v>
      </c>
      <c r="L11" s="22">
        <v>0</v>
      </c>
      <c r="M11" s="22">
        <v>15898184</v>
      </c>
      <c r="N11" s="22">
        <v>25999331</v>
      </c>
      <c r="O11" s="22">
        <v>16016518</v>
      </c>
      <c r="P11" s="22">
        <v>2798363</v>
      </c>
      <c r="Q11" s="22">
        <v>249813</v>
      </c>
      <c r="R11" s="22">
        <v>785567</v>
      </c>
      <c r="S11" s="22">
        <v>0</v>
      </c>
      <c r="T11" s="22">
        <v>61747776</v>
      </c>
      <c r="U11" s="22">
        <v>7203406</v>
      </c>
      <c r="V11" s="22">
        <v>0</v>
      </c>
      <c r="W11" s="22">
        <v>0</v>
      </c>
      <c r="X11" s="22">
        <v>0</v>
      </c>
      <c r="Y11" s="22">
        <v>737100</v>
      </c>
      <c r="Z11" s="22">
        <v>0</v>
      </c>
      <c r="AA11" s="22">
        <v>0</v>
      </c>
      <c r="AB11" s="22">
        <v>0</v>
      </c>
      <c r="AC11" s="22">
        <v>7940506</v>
      </c>
      <c r="AD11" s="22">
        <v>3181771</v>
      </c>
      <c r="AE11" s="22">
        <v>1757475</v>
      </c>
      <c r="AF11" s="22">
        <v>0</v>
      </c>
      <c r="AG11" s="22">
        <v>363092</v>
      </c>
      <c r="AH11" s="22">
        <v>0</v>
      </c>
      <c r="AI11" s="22">
        <v>13242844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1400578</v>
      </c>
      <c r="F12" s="22">
        <v>0</v>
      </c>
      <c r="G12" s="22">
        <v>829021</v>
      </c>
      <c r="H12" s="22">
        <v>257466</v>
      </c>
      <c r="I12" s="22">
        <v>32603</v>
      </c>
      <c r="J12" s="22">
        <v>0</v>
      </c>
      <c r="K12" s="22">
        <v>0</v>
      </c>
      <c r="L12" s="22">
        <v>0</v>
      </c>
      <c r="M12" s="22">
        <v>2519668</v>
      </c>
      <c r="N12" s="22">
        <v>239605</v>
      </c>
      <c r="O12" s="22">
        <v>1239583</v>
      </c>
      <c r="P12" s="22">
        <v>502983</v>
      </c>
      <c r="Q12" s="22">
        <v>230780</v>
      </c>
      <c r="R12" s="22">
        <v>185695</v>
      </c>
      <c r="S12" s="22">
        <v>226889</v>
      </c>
      <c r="T12" s="22">
        <v>5145203</v>
      </c>
      <c r="U12" s="22">
        <v>1530071</v>
      </c>
      <c r="V12" s="22">
        <v>0</v>
      </c>
      <c r="W12" s="22">
        <v>232969</v>
      </c>
      <c r="X12" s="22">
        <v>267348</v>
      </c>
      <c r="Y12" s="22">
        <v>134145</v>
      </c>
      <c r="Z12" s="22">
        <v>0</v>
      </c>
      <c r="AA12" s="22">
        <v>0</v>
      </c>
      <c r="AB12" s="22">
        <v>0</v>
      </c>
      <c r="AC12" s="22">
        <v>2164533</v>
      </c>
      <c r="AD12" s="22">
        <v>606794</v>
      </c>
      <c r="AE12" s="22">
        <v>294704</v>
      </c>
      <c r="AF12" s="22">
        <v>0</v>
      </c>
      <c r="AG12" s="22">
        <v>146015</v>
      </c>
      <c r="AH12" s="22">
        <v>305224</v>
      </c>
      <c r="AI12" s="22">
        <v>3517270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14288649</v>
      </c>
      <c r="F13" s="22">
        <v>0</v>
      </c>
      <c r="G13" s="22">
        <v>1276478</v>
      </c>
      <c r="H13" s="22">
        <v>261326</v>
      </c>
      <c r="I13" s="22">
        <v>0</v>
      </c>
      <c r="J13" s="22">
        <v>0</v>
      </c>
      <c r="K13" s="22">
        <v>0</v>
      </c>
      <c r="L13" s="22">
        <v>0</v>
      </c>
      <c r="M13" s="22">
        <v>15826453</v>
      </c>
      <c r="N13" s="22">
        <v>11971216</v>
      </c>
      <c r="O13" s="22">
        <v>607755</v>
      </c>
      <c r="P13" s="22">
        <v>886699</v>
      </c>
      <c r="Q13" s="22">
        <v>7883622</v>
      </c>
      <c r="R13" s="22">
        <v>860886</v>
      </c>
      <c r="S13" s="22">
        <v>903335</v>
      </c>
      <c r="T13" s="22">
        <v>38939966</v>
      </c>
      <c r="U13" s="22">
        <v>6933877</v>
      </c>
      <c r="V13" s="22">
        <v>0</v>
      </c>
      <c r="W13" s="22">
        <v>1166057</v>
      </c>
      <c r="X13" s="22">
        <v>1354260</v>
      </c>
      <c r="Y13" s="22">
        <v>1389079</v>
      </c>
      <c r="Z13" s="22">
        <v>0</v>
      </c>
      <c r="AA13" s="22">
        <v>0</v>
      </c>
      <c r="AB13" s="22">
        <v>0</v>
      </c>
      <c r="AC13" s="22">
        <v>10843273</v>
      </c>
      <c r="AD13" s="22">
        <v>1804708</v>
      </c>
      <c r="AE13" s="22">
        <v>825419</v>
      </c>
      <c r="AF13" s="22">
        <v>0</v>
      </c>
      <c r="AG13" s="22">
        <v>494033</v>
      </c>
      <c r="AH13" s="22">
        <v>313571</v>
      </c>
      <c r="AI13" s="22">
        <v>14281004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18412000</v>
      </c>
      <c r="F14" s="22">
        <v>0</v>
      </c>
      <c r="G14" s="22">
        <v>3275000</v>
      </c>
      <c r="H14" s="22">
        <v>1666000</v>
      </c>
      <c r="I14" s="22">
        <v>8727000</v>
      </c>
      <c r="J14" s="22">
        <v>74000</v>
      </c>
      <c r="K14" s="22">
        <v>12272000</v>
      </c>
      <c r="L14" s="22">
        <v>0</v>
      </c>
      <c r="M14" s="22">
        <v>44426000</v>
      </c>
      <c r="N14" s="22">
        <v>18452000</v>
      </c>
      <c r="O14" s="22">
        <v>13653000</v>
      </c>
      <c r="P14" s="22">
        <v>3941000</v>
      </c>
      <c r="Q14" s="22">
        <v>10228000</v>
      </c>
      <c r="R14" s="22">
        <v>5998000</v>
      </c>
      <c r="S14" s="22">
        <v>4157000</v>
      </c>
      <c r="T14" s="22">
        <v>100855000</v>
      </c>
      <c r="U14" s="22">
        <v>6495000</v>
      </c>
      <c r="V14" s="22">
        <v>0</v>
      </c>
      <c r="W14" s="22">
        <v>1947000</v>
      </c>
      <c r="X14" s="22">
        <v>1248000</v>
      </c>
      <c r="Y14" s="22">
        <v>1224000</v>
      </c>
      <c r="Z14" s="22">
        <v>4000</v>
      </c>
      <c r="AA14" s="22">
        <v>2902000</v>
      </c>
      <c r="AB14" s="22">
        <v>0</v>
      </c>
      <c r="AC14" s="22">
        <v>13820000</v>
      </c>
      <c r="AD14" s="22">
        <v>3501000</v>
      </c>
      <c r="AE14" s="22">
        <v>5087000</v>
      </c>
      <c r="AF14" s="22">
        <v>0</v>
      </c>
      <c r="AG14" s="22">
        <v>1685000</v>
      </c>
      <c r="AH14" s="22">
        <v>3403000</v>
      </c>
      <c r="AI14" s="22">
        <v>27496000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9058000</v>
      </c>
      <c r="F15" s="22">
        <v>0</v>
      </c>
      <c r="G15" s="22">
        <v>1621000</v>
      </c>
      <c r="H15" s="22">
        <v>223000</v>
      </c>
      <c r="I15" s="22">
        <v>3065000</v>
      </c>
      <c r="J15" s="22">
        <v>0</v>
      </c>
      <c r="K15" s="22">
        <v>5267000</v>
      </c>
      <c r="L15" s="22">
        <v>26249000</v>
      </c>
      <c r="M15" s="22">
        <v>45483000</v>
      </c>
      <c r="N15" s="22">
        <v>15468000</v>
      </c>
      <c r="O15" s="22">
        <v>4632000</v>
      </c>
      <c r="P15" s="22">
        <v>3202000</v>
      </c>
      <c r="Q15" s="22">
        <v>953000</v>
      </c>
      <c r="R15" s="22">
        <v>3372000</v>
      </c>
      <c r="S15" s="22">
        <v>5656000</v>
      </c>
      <c r="T15" s="22">
        <v>78766000</v>
      </c>
      <c r="U15" s="22">
        <v>7950000</v>
      </c>
      <c r="V15" s="22">
        <v>0</v>
      </c>
      <c r="W15" s="22">
        <v>2274000</v>
      </c>
      <c r="X15" s="22">
        <v>1853000</v>
      </c>
      <c r="Y15" s="22">
        <v>1311000</v>
      </c>
      <c r="Z15" s="22">
        <v>0</v>
      </c>
      <c r="AA15" s="22">
        <v>21076000</v>
      </c>
      <c r="AB15" s="22">
        <v>45474000</v>
      </c>
      <c r="AC15" s="22">
        <v>79938000</v>
      </c>
      <c r="AD15" s="22">
        <v>3697000</v>
      </c>
      <c r="AE15" s="22">
        <v>3003000</v>
      </c>
      <c r="AF15" s="22">
        <v>0</v>
      </c>
      <c r="AG15" s="22">
        <v>1573000</v>
      </c>
      <c r="AH15" s="22">
        <v>3100000</v>
      </c>
      <c r="AI15" s="22">
        <v>91311000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27813651</v>
      </c>
      <c r="F16" s="22">
        <v>0</v>
      </c>
      <c r="G16" s="22">
        <v>8539035</v>
      </c>
      <c r="H16" s="22">
        <v>37828448</v>
      </c>
      <c r="I16" s="22">
        <v>5323708</v>
      </c>
      <c r="J16" s="22">
        <v>23012</v>
      </c>
      <c r="K16" s="22">
        <v>4412848</v>
      </c>
      <c r="L16" s="22">
        <v>0</v>
      </c>
      <c r="M16" s="22">
        <v>83940702</v>
      </c>
      <c r="N16" s="22">
        <v>-63479313</v>
      </c>
      <c r="O16" s="22">
        <v>53980368</v>
      </c>
      <c r="P16" s="22">
        <v>5386678</v>
      </c>
      <c r="Q16" s="22">
        <v>12605997</v>
      </c>
      <c r="R16" s="22">
        <v>8587060</v>
      </c>
      <c r="S16" s="22">
        <v>5964422</v>
      </c>
      <c r="T16" s="22">
        <v>106985914</v>
      </c>
      <c r="U16" s="22">
        <v>15893573</v>
      </c>
      <c r="V16" s="22">
        <v>0</v>
      </c>
      <c r="W16" s="22">
        <v>3517176</v>
      </c>
      <c r="X16" s="22">
        <v>2938742</v>
      </c>
      <c r="Y16" s="22">
        <v>2662926</v>
      </c>
      <c r="Z16" s="22">
        <v>62839</v>
      </c>
      <c r="AA16" s="22">
        <v>1436218</v>
      </c>
      <c r="AB16" s="22">
        <v>0</v>
      </c>
      <c r="AC16" s="22">
        <v>26511474</v>
      </c>
      <c r="AD16" s="22">
        <v>7500686</v>
      </c>
      <c r="AE16" s="22">
        <v>3726535</v>
      </c>
      <c r="AF16" s="22">
        <v>0</v>
      </c>
      <c r="AG16" s="22">
        <v>1467304</v>
      </c>
      <c r="AH16" s="22">
        <v>2426304</v>
      </c>
      <c r="AI16" s="22">
        <v>41632303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2814968</v>
      </c>
      <c r="F17" s="22">
        <v>0</v>
      </c>
      <c r="G17" s="22">
        <v>2795205</v>
      </c>
      <c r="H17" s="22">
        <v>806916</v>
      </c>
      <c r="I17" s="22">
        <v>1897083</v>
      </c>
      <c r="J17" s="22">
        <v>0</v>
      </c>
      <c r="K17" s="22">
        <v>0</v>
      </c>
      <c r="L17" s="22">
        <v>0</v>
      </c>
      <c r="M17" s="22">
        <v>8314172</v>
      </c>
      <c r="N17" s="22">
        <v>4744357</v>
      </c>
      <c r="O17" s="22">
        <v>1618032</v>
      </c>
      <c r="P17" s="22">
        <v>1401306</v>
      </c>
      <c r="Q17" s="22">
        <v>380594</v>
      </c>
      <c r="R17" s="22">
        <v>739660</v>
      </c>
      <c r="S17" s="22">
        <v>94070</v>
      </c>
      <c r="T17" s="22">
        <v>17292191</v>
      </c>
      <c r="U17" s="22">
        <v>3106091</v>
      </c>
      <c r="V17" s="22">
        <v>0</v>
      </c>
      <c r="W17" s="22">
        <v>1261917</v>
      </c>
      <c r="X17" s="22">
        <v>459504</v>
      </c>
      <c r="Y17" s="22">
        <v>847974</v>
      </c>
      <c r="Z17" s="22">
        <v>0</v>
      </c>
      <c r="AA17" s="22">
        <v>0</v>
      </c>
      <c r="AB17" s="22">
        <v>0</v>
      </c>
      <c r="AC17" s="22">
        <v>5675486</v>
      </c>
      <c r="AD17" s="22">
        <v>792197</v>
      </c>
      <c r="AE17" s="22">
        <v>974483</v>
      </c>
      <c r="AF17" s="22">
        <v>0</v>
      </c>
      <c r="AG17" s="22">
        <v>392812</v>
      </c>
      <c r="AH17" s="22">
        <v>251258</v>
      </c>
      <c r="AI17" s="22">
        <v>8086236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5217062</v>
      </c>
      <c r="F18" s="22">
        <v>0</v>
      </c>
      <c r="G18" s="22">
        <v>3162666</v>
      </c>
      <c r="H18" s="22">
        <v>4566085</v>
      </c>
      <c r="I18" s="22">
        <v>1967457</v>
      </c>
      <c r="J18" s="22">
        <v>0</v>
      </c>
      <c r="K18" s="22">
        <v>0</v>
      </c>
      <c r="L18" s="22">
        <v>0</v>
      </c>
      <c r="M18" s="22">
        <v>14913270</v>
      </c>
      <c r="N18" s="22">
        <v>-306120</v>
      </c>
      <c r="O18" s="22">
        <v>4706500</v>
      </c>
      <c r="P18" s="22">
        <v>2460762</v>
      </c>
      <c r="Q18" s="22">
        <v>4589593</v>
      </c>
      <c r="R18" s="22">
        <v>5666194</v>
      </c>
      <c r="S18" s="22">
        <v>1771417</v>
      </c>
      <c r="T18" s="22">
        <v>33801616</v>
      </c>
      <c r="U18" s="22">
        <v>6707519</v>
      </c>
      <c r="V18" s="22">
        <v>0</v>
      </c>
      <c r="W18" s="22">
        <v>1474410</v>
      </c>
      <c r="X18" s="22">
        <v>706362</v>
      </c>
      <c r="Y18" s="22">
        <v>1033598</v>
      </c>
      <c r="Z18" s="22">
        <v>0</v>
      </c>
      <c r="AA18" s="22">
        <v>0</v>
      </c>
      <c r="AB18" s="22">
        <v>0</v>
      </c>
      <c r="AC18" s="22">
        <v>9921889</v>
      </c>
      <c r="AD18" s="22">
        <v>2640808</v>
      </c>
      <c r="AE18" s="22">
        <v>1885661</v>
      </c>
      <c r="AF18" s="22">
        <v>0</v>
      </c>
      <c r="AG18" s="22">
        <v>1732189</v>
      </c>
      <c r="AH18" s="22">
        <v>1936238</v>
      </c>
      <c r="AI18" s="22">
        <v>18116785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674311</v>
      </c>
      <c r="F19" s="22">
        <v>0</v>
      </c>
      <c r="G19" s="22">
        <v>1220886</v>
      </c>
      <c r="H19" s="22">
        <v>570310</v>
      </c>
      <c r="I19" s="22">
        <v>13400</v>
      </c>
      <c r="J19" s="22">
        <v>0</v>
      </c>
      <c r="K19" s="22">
        <v>0</v>
      </c>
      <c r="L19" s="22">
        <v>0</v>
      </c>
      <c r="M19" s="22">
        <v>2478907</v>
      </c>
      <c r="N19" s="22">
        <v>3583210</v>
      </c>
      <c r="O19" s="22">
        <v>114653</v>
      </c>
      <c r="P19" s="22">
        <v>504292</v>
      </c>
      <c r="Q19" s="22">
        <v>839816</v>
      </c>
      <c r="R19" s="22">
        <v>112571</v>
      </c>
      <c r="S19" s="22">
        <v>601191</v>
      </c>
      <c r="T19" s="22">
        <v>8234640</v>
      </c>
      <c r="U19" s="22">
        <v>596012</v>
      </c>
      <c r="V19" s="22">
        <v>0</v>
      </c>
      <c r="W19" s="22">
        <v>788618</v>
      </c>
      <c r="X19" s="22">
        <v>232926</v>
      </c>
      <c r="Y19" s="22">
        <v>115272</v>
      </c>
      <c r="Z19" s="22">
        <v>14744</v>
      </c>
      <c r="AA19" s="22">
        <v>0</v>
      </c>
      <c r="AB19" s="22">
        <v>0</v>
      </c>
      <c r="AC19" s="22">
        <v>1747572</v>
      </c>
      <c r="AD19" s="22">
        <v>401689</v>
      </c>
      <c r="AE19" s="22">
        <v>498861</v>
      </c>
      <c r="AF19" s="22">
        <v>0</v>
      </c>
      <c r="AG19" s="22">
        <v>525291</v>
      </c>
      <c r="AH19" s="22">
        <v>296313</v>
      </c>
      <c r="AI19" s="22">
        <v>3469726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3758581</v>
      </c>
      <c r="F20" s="22">
        <v>0</v>
      </c>
      <c r="G20" s="22">
        <v>6987068</v>
      </c>
      <c r="H20" s="22">
        <v>1784865</v>
      </c>
      <c r="I20" s="22">
        <v>0</v>
      </c>
      <c r="J20" s="22">
        <v>0</v>
      </c>
      <c r="K20" s="22">
        <v>0</v>
      </c>
      <c r="L20" s="22">
        <v>0</v>
      </c>
      <c r="M20" s="22">
        <v>12530514</v>
      </c>
      <c r="N20" s="22">
        <v>-5959673</v>
      </c>
      <c r="O20" s="22">
        <v>201665</v>
      </c>
      <c r="P20" s="22">
        <v>591501</v>
      </c>
      <c r="Q20" s="22">
        <v>39769</v>
      </c>
      <c r="R20" s="22">
        <v>146047</v>
      </c>
      <c r="S20" s="22">
        <v>185378</v>
      </c>
      <c r="T20" s="22">
        <v>7735201</v>
      </c>
      <c r="U20" s="22">
        <v>1680518</v>
      </c>
      <c r="V20" s="22">
        <v>0</v>
      </c>
      <c r="W20" s="22">
        <v>578586</v>
      </c>
      <c r="X20" s="22">
        <v>331542</v>
      </c>
      <c r="Y20" s="22">
        <v>48486</v>
      </c>
      <c r="Z20" s="22">
        <v>0</v>
      </c>
      <c r="AA20" s="22">
        <v>77031</v>
      </c>
      <c r="AB20" s="22">
        <v>0</v>
      </c>
      <c r="AC20" s="22">
        <v>2716163</v>
      </c>
      <c r="AD20" s="22">
        <v>148474</v>
      </c>
      <c r="AE20" s="22">
        <v>272056</v>
      </c>
      <c r="AF20" s="22">
        <v>0</v>
      </c>
      <c r="AG20" s="22">
        <v>105221</v>
      </c>
      <c r="AH20" s="22">
        <v>134403</v>
      </c>
      <c r="AI20" s="22">
        <v>3376317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3419316</v>
      </c>
      <c r="F21" s="22">
        <v>0</v>
      </c>
      <c r="G21" s="22">
        <v>18350</v>
      </c>
      <c r="H21" s="22">
        <v>82263</v>
      </c>
      <c r="I21" s="22">
        <v>0</v>
      </c>
      <c r="J21" s="22">
        <v>0</v>
      </c>
      <c r="K21" s="22">
        <v>0</v>
      </c>
      <c r="L21" s="22">
        <v>0</v>
      </c>
      <c r="M21" s="22">
        <v>3519929</v>
      </c>
      <c r="N21" s="22">
        <v>2370493</v>
      </c>
      <c r="O21" s="22">
        <v>125547</v>
      </c>
      <c r="P21" s="22">
        <v>101006</v>
      </c>
      <c r="Q21" s="22">
        <v>0</v>
      </c>
      <c r="R21" s="22">
        <v>96628</v>
      </c>
      <c r="S21" s="22">
        <v>22381</v>
      </c>
      <c r="T21" s="22">
        <v>6235984</v>
      </c>
      <c r="U21" s="22">
        <v>366771</v>
      </c>
      <c r="V21" s="22">
        <v>0</v>
      </c>
      <c r="W21" s="22">
        <v>164620</v>
      </c>
      <c r="X21" s="22">
        <v>319343</v>
      </c>
      <c r="Y21" s="22">
        <v>20613</v>
      </c>
      <c r="Z21" s="22">
        <v>0</v>
      </c>
      <c r="AA21" s="22">
        <v>0</v>
      </c>
      <c r="AB21" s="22">
        <v>0</v>
      </c>
      <c r="AC21" s="22">
        <v>871347</v>
      </c>
      <c r="AD21" s="22">
        <v>395996</v>
      </c>
      <c r="AE21" s="22">
        <v>192019</v>
      </c>
      <c r="AF21" s="22">
        <v>0</v>
      </c>
      <c r="AG21" s="22">
        <v>166190</v>
      </c>
      <c r="AH21" s="22">
        <v>101230</v>
      </c>
      <c r="AI21" s="22">
        <v>1726782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851072</v>
      </c>
      <c r="F22" s="22">
        <v>0</v>
      </c>
      <c r="G22" s="22">
        <v>270390</v>
      </c>
      <c r="H22" s="22">
        <v>518652</v>
      </c>
      <c r="I22" s="22">
        <v>0</v>
      </c>
      <c r="J22" s="22">
        <v>0</v>
      </c>
      <c r="K22" s="22">
        <v>0</v>
      </c>
      <c r="L22" s="22">
        <v>0</v>
      </c>
      <c r="M22" s="22">
        <v>1640114</v>
      </c>
      <c r="N22" s="22">
        <v>7581749</v>
      </c>
      <c r="O22" s="22">
        <v>1055660</v>
      </c>
      <c r="P22" s="22">
        <v>845982</v>
      </c>
      <c r="Q22" s="22">
        <v>4450778</v>
      </c>
      <c r="R22" s="22">
        <v>0</v>
      </c>
      <c r="S22" s="22">
        <v>453355</v>
      </c>
      <c r="T22" s="22">
        <v>16027638</v>
      </c>
      <c r="U22" s="22">
        <v>3774721</v>
      </c>
      <c r="V22" s="22">
        <v>0</v>
      </c>
      <c r="W22" s="22">
        <v>1077366</v>
      </c>
      <c r="X22" s="22">
        <v>333975</v>
      </c>
      <c r="Y22" s="22">
        <v>0</v>
      </c>
      <c r="Z22" s="22">
        <v>0</v>
      </c>
      <c r="AA22" s="22">
        <v>0</v>
      </c>
      <c r="AB22" s="22">
        <v>0</v>
      </c>
      <c r="AC22" s="22">
        <v>5186062</v>
      </c>
      <c r="AD22" s="22">
        <v>193048</v>
      </c>
      <c r="AE22" s="22">
        <v>459855</v>
      </c>
      <c r="AF22" s="22">
        <v>0</v>
      </c>
      <c r="AG22" s="22">
        <v>0</v>
      </c>
      <c r="AH22" s="22">
        <v>171741</v>
      </c>
      <c r="AI22" s="22">
        <v>6010706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27620407</v>
      </c>
      <c r="F23" s="22">
        <v>0</v>
      </c>
      <c r="G23" s="22">
        <v>6959246</v>
      </c>
      <c r="H23" s="22">
        <v>2244786</v>
      </c>
      <c r="I23" s="22">
        <v>3646847</v>
      </c>
      <c r="J23" s="22">
        <v>174398</v>
      </c>
      <c r="K23" s="22">
        <v>0</v>
      </c>
      <c r="L23" s="22">
        <v>0</v>
      </c>
      <c r="M23" s="22">
        <v>40645684</v>
      </c>
      <c r="N23" s="22">
        <v>-24367066</v>
      </c>
      <c r="O23" s="22">
        <v>106447894</v>
      </c>
      <c r="P23" s="22">
        <v>9959114</v>
      </c>
      <c r="Q23" s="22">
        <v>8554704</v>
      </c>
      <c r="R23" s="22">
        <v>3000968</v>
      </c>
      <c r="S23" s="22">
        <v>5524949</v>
      </c>
      <c r="T23" s="22">
        <v>149766247</v>
      </c>
      <c r="U23" s="22">
        <v>18324061</v>
      </c>
      <c r="V23" s="22">
        <v>0</v>
      </c>
      <c r="W23" s="22">
        <v>1407458</v>
      </c>
      <c r="X23" s="22">
        <v>1075252</v>
      </c>
      <c r="Y23" s="22">
        <v>1322178</v>
      </c>
      <c r="Z23" s="22">
        <v>51379</v>
      </c>
      <c r="AA23" s="22">
        <v>0</v>
      </c>
      <c r="AB23" s="22">
        <v>226931</v>
      </c>
      <c r="AC23" s="22">
        <v>22407259</v>
      </c>
      <c r="AD23" s="22">
        <v>4054269</v>
      </c>
      <c r="AE23" s="22">
        <v>4631920</v>
      </c>
      <c r="AF23" s="22">
        <v>0</v>
      </c>
      <c r="AG23" s="22">
        <v>2094242</v>
      </c>
      <c r="AH23" s="22">
        <v>3373905</v>
      </c>
      <c r="AI23" s="22">
        <v>36561595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31758285</v>
      </c>
      <c r="F24" s="22">
        <v>0</v>
      </c>
      <c r="G24" s="22">
        <v>27367847</v>
      </c>
      <c r="H24" s="22">
        <v>228544351</v>
      </c>
      <c r="I24" s="22">
        <v>16049694</v>
      </c>
      <c r="J24" s="22">
        <v>0</v>
      </c>
      <c r="K24" s="22">
        <v>0</v>
      </c>
      <c r="L24" s="22">
        <v>0</v>
      </c>
      <c r="M24" s="22">
        <v>303720177</v>
      </c>
      <c r="N24" s="22">
        <v>-227092946</v>
      </c>
      <c r="O24" s="22">
        <v>213800869</v>
      </c>
      <c r="P24" s="22">
        <v>10197041</v>
      </c>
      <c r="Q24" s="22">
        <v>19353042</v>
      </c>
      <c r="R24" s="22">
        <v>6695341</v>
      </c>
      <c r="S24" s="22">
        <v>8439507</v>
      </c>
      <c r="T24" s="22">
        <v>335113031</v>
      </c>
      <c r="U24" s="22">
        <v>6813973</v>
      </c>
      <c r="V24" s="22">
        <v>0</v>
      </c>
      <c r="W24" s="22">
        <v>8241918</v>
      </c>
      <c r="X24" s="22">
        <v>5390068</v>
      </c>
      <c r="Y24" s="22">
        <v>1267125</v>
      </c>
      <c r="Z24" s="22">
        <v>0</v>
      </c>
      <c r="AA24" s="22">
        <v>0</v>
      </c>
      <c r="AB24" s="22">
        <v>0</v>
      </c>
      <c r="AC24" s="22">
        <v>21713084</v>
      </c>
      <c r="AD24" s="22">
        <v>7639903</v>
      </c>
      <c r="AE24" s="22">
        <v>3892108</v>
      </c>
      <c r="AF24" s="22">
        <v>0</v>
      </c>
      <c r="AG24" s="22">
        <v>1411940</v>
      </c>
      <c r="AH24" s="22">
        <v>4838976</v>
      </c>
      <c r="AI24" s="22">
        <v>39496011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181977</v>
      </c>
      <c r="F25" s="22">
        <v>0</v>
      </c>
      <c r="G25" s="22">
        <v>30692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212669</v>
      </c>
      <c r="N25" s="22">
        <v>0</v>
      </c>
      <c r="O25" s="22">
        <v>273039</v>
      </c>
      <c r="P25" s="22">
        <v>0</v>
      </c>
      <c r="Q25" s="22">
        <v>0</v>
      </c>
      <c r="R25" s="22">
        <v>15479</v>
      </c>
      <c r="S25" s="22">
        <v>48809</v>
      </c>
      <c r="T25" s="22">
        <v>549996</v>
      </c>
      <c r="U25" s="22">
        <v>133513</v>
      </c>
      <c r="V25" s="22">
        <v>0</v>
      </c>
      <c r="W25" s="22">
        <v>18388</v>
      </c>
      <c r="X25" s="22">
        <v>2606</v>
      </c>
      <c r="Y25" s="22">
        <v>0</v>
      </c>
      <c r="Z25" s="22">
        <v>0</v>
      </c>
      <c r="AA25" s="22">
        <v>0</v>
      </c>
      <c r="AB25" s="22">
        <v>0</v>
      </c>
      <c r="AC25" s="22">
        <v>154507</v>
      </c>
      <c r="AD25" s="22">
        <v>11670</v>
      </c>
      <c r="AE25" s="22">
        <v>47693</v>
      </c>
      <c r="AF25" s="22">
        <v>0</v>
      </c>
      <c r="AG25" s="22">
        <v>620</v>
      </c>
      <c r="AH25" s="22">
        <v>11850</v>
      </c>
      <c r="AI25" s="22">
        <v>226340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7867783</v>
      </c>
      <c r="F26" s="22">
        <v>0</v>
      </c>
      <c r="G26" s="22">
        <v>43767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7911550</v>
      </c>
      <c r="N26" s="22">
        <v>45461</v>
      </c>
      <c r="O26" s="22">
        <v>0</v>
      </c>
      <c r="P26" s="22">
        <v>1605957</v>
      </c>
      <c r="Q26" s="22">
        <v>45000</v>
      </c>
      <c r="R26" s="22">
        <v>0</v>
      </c>
      <c r="S26" s="22">
        <v>312283</v>
      </c>
      <c r="T26" s="22">
        <v>9920251</v>
      </c>
      <c r="U26" s="22">
        <v>3674040</v>
      </c>
      <c r="V26" s="22">
        <v>0</v>
      </c>
      <c r="W26" s="22">
        <v>131721</v>
      </c>
      <c r="X26" s="22">
        <v>47674</v>
      </c>
      <c r="Y26" s="22">
        <v>0</v>
      </c>
      <c r="Z26" s="22">
        <v>0</v>
      </c>
      <c r="AA26" s="22">
        <v>0</v>
      </c>
      <c r="AB26" s="22">
        <v>0</v>
      </c>
      <c r="AC26" s="22">
        <v>3853435</v>
      </c>
      <c r="AD26" s="22">
        <v>282030</v>
      </c>
      <c r="AE26" s="22">
        <v>843195</v>
      </c>
      <c r="AF26" s="22">
        <v>0</v>
      </c>
      <c r="AG26" s="22">
        <v>0</v>
      </c>
      <c r="AH26" s="22">
        <v>227442</v>
      </c>
      <c r="AI26" s="22">
        <v>5206102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7984563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7984563</v>
      </c>
      <c r="N27" s="22">
        <v>30751</v>
      </c>
      <c r="O27" s="22">
        <v>215177</v>
      </c>
      <c r="P27" s="22">
        <v>394843</v>
      </c>
      <c r="Q27" s="22">
        <v>55000</v>
      </c>
      <c r="R27" s="22">
        <v>75752</v>
      </c>
      <c r="S27" s="22">
        <v>291018</v>
      </c>
      <c r="T27" s="22">
        <v>9047104</v>
      </c>
      <c r="U27" s="22">
        <v>1205991</v>
      </c>
      <c r="V27" s="22">
        <v>0</v>
      </c>
      <c r="W27" s="22">
        <v>41632</v>
      </c>
      <c r="X27" s="22">
        <v>14911</v>
      </c>
      <c r="Y27" s="22">
        <v>0</v>
      </c>
      <c r="Z27" s="22">
        <v>0</v>
      </c>
      <c r="AA27" s="22">
        <v>0</v>
      </c>
      <c r="AB27" s="22">
        <v>0</v>
      </c>
      <c r="AC27" s="22">
        <v>1262534</v>
      </c>
      <c r="AD27" s="22">
        <v>38169</v>
      </c>
      <c r="AE27" s="22">
        <v>465155</v>
      </c>
      <c r="AF27" s="22">
        <v>0</v>
      </c>
      <c r="AG27" s="22">
        <v>38938</v>
      </c>
      <c r="AH27" s="22">
        <v>119992</v>
      </c>
      <c r="AI27" s="22">
        <v>1924788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3520673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3520673</v>
      </c>
      <c r="N28" s="22">
        <v>0</v>
      </c>
      <c r="O28" s="22">
        <v>36300</v>
      </c>
      <c r="P28" s="22">
        <v>1096067</v>
      </c>
      <c r="Q28" s="22">
        <v>0</v>
      </c>
      <c r="R28" s="22">
        <v>0</v>
      </c>
      <c r="S28" s="22">
        <v>41527</v>
      </c>
      <c r="T28" s="22">
        <v>4694567</v>
      </c>
      <c r="U28" s="22">
        <v>1629951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1629951</v>
      </c>
      <c r="AD28" s="22">
        <v>53256</v>
      </c>
      <c r="AE28" s="22">
        <v>685542</v>
      </c>
      <c r="AF28" s="22">
        <v>0</v>
      </c>
      <c r="AG28" s="22">
        <v>13338</v>
      </c>
      <c r="AH28" s="22">
        <v>154322</v>
      </c>
      <c r="AI28" s="22">
        <v>2536409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12375289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12375289</v>
      </c>
      <c r="N29" s="22">
        <v>-4526284</v>
      </c>
      <c r="O29" s="22">
        <v>183611</v>
      </c>
      <c r="P29" s="22">
        <v>835036</v>
      </c>
      <c r="Q29" s="22">
        <v>95650</v>
      </c>
      <c r="R29" s="22">
        <v>0</v>
      </c>
      <c r="S29" s="22">
        <v>488054</v>
      </c>
      <c r="T29" s="22">
        <v>9451356</v>
      </c>
      <c r="U29" s="22">
        <v>4659266</v>
      </c>
      <c r="V29" s="22">
        <v>0</v>
      </c>
      <c r="W29" s="22">
        <v>477804</v>
      </c>
      <c r="X29" s="22">
        <v>285417</v>
      </c>
      <c r="Y29" s="22">
        <v>159031</v>
      </c>
      <c r="Z29" s="22">
        <v>0</v>
      </c>
      <c r="AA29" s="22">
        <v>0</v>
      </c>
      <c r="AB29" s="22">
        <v>0</v>
      </c>
      <c r="AC29" s="22">
        <v>5581518</v>
      </c>
      <c r="AD29" s="22">
        <v>317535</v>
      </c>
      <c r="AE29" s="22">
        <v>466723</v>
      </c>
      <c r="AF29" s="22">
        <v>0</v>
      </c>
      <c r="AG29" s="22">
        <v>6506</v>
      </c>
      <c r="AH29" s="22">
        <v>307908</v>
      </c>
      <c r="AI29" s="22">
        <v>6680190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260026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260026</v>
      </c>
      <c r="N30" s="22">
        <v>8645658</v>
      </c>
      <c r="O30" s="22">
        <v>0</v>
      </c>
      <c r="P30" s="22">
        <v>33449</v>
      </c>
      <c r="Q30" s="22">
        <v>120969</v>
      </c>
      <c r="R30" s="22">
        <v>94205</v>
      </c>
      <c r="S30" s="22">
        <v>269138</v>
      </c>
      <c r="T30" s="22">
        <v>9423445</v>
      </c>
      <c r="U30" s="22">
        <v>942507</v>
      </c>
      <c r="V30" s="22">
        <v>35358</v>
      </c>
      <c r="W30" s="22">
        <v>65232</v>
      </c>
      <c r="X30" s="22">
        <v>39722</v>
      </c>
      <c r="Y30" s="22">
        <v>0</v>
      </c>
      <c r="Z30" s="22">
        <v>0</v>
      </c>
      <c r="AA30" s="22">
        <v>0</v>
      </c>
      <c r="AB30" s="22">
        <v>0</v>
      </c>
      <c r="AC30" s="22">
        <v>1082819</v>
      </c>
      <c r="AD30" s="22">
        <v>39505</v>
      </c>
      <c r="AE30" s="22">
        <v>96409</v>
      </c>
      <c r="AF30" s="22">
        <v>0</v>
      </c>
      <c r="AG30" s="22">
        <v>56441</v>
      </c>
      <c r="AH30" s="22">
        <v>71979</v>
      </c>
      <c r="AI30" s="22">
        <v>1347153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116169</v>
      </c>
      <c r="F31" s="22">
        <v>0</v>
      </c>
      <c r="G31" s="22">
        <v>1703723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1819892</v>
      </c>
      <c r="N31" s="22">
        <v>-5570673</v>
      </c>
      <c r="O31" s="22">
        <v>3886723</v>
      </c>
      <c r="P31" s="22">
        <v>376997</v>
      </c>
      <c r="Q31" s="22">
        <v>4184</v>
      </c>
      <c r="R31" s="22">
        <v>0</v>
      </c>
      <c r="S31" s="22">
        <v>84046</v>
      </c>
      <c r="T31" s="22">
        <v>601169</v>
      </c>
      <c r="U31" s="22">
        <v>2220658</v>
      </c>
      <c r="V31" s="22">
        <v>0</v>
      </c>
      <c r="W31" s="22">
        <v>54095</v>
      </c>
      <c r="X31" s="22">
        <v>6943</v>
      </c>
      <c r="Y31" s="22">
        <v>0</v>
      </c>
      <c r="Z31" s="22">
        <v>0</v>
      </c>
      <c r="AA31" s="22">
        <v>0</v>
      </c>
      <c r="AB31" s="22">
        <v>0</v>
      </c>
      <c r="AC31" s="22">
        <v>2281696</v>
      </c>
      <c r="AD31" s="22">
        <v>115629</v>
      </c>
      <c r="AE31" s="22">
        <v>249402</v>
      </c>
      <c r="AF31" s="22">
        <v>0</v>
      </c>
      <c r="AG31" s="22">
        <v>0</v>
      </c>
      <c r="AH31" s="22">
        <v>141317</v>
      </c>
      <c r="AI31" s="22">
        <v>2788044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6662232</v>
      </c>
      <c r="F32" s="22">
        <v>0</v>
      </c>
      <c r="G32" s="22">
        <v>155799</v>
      </c>
      <c r="H32" s="22">
        <v>3755566</v>
      </c>
      <c r="I32" s="22">
        <v>0</v>
      </c>
      <c r="J32" s="22">
        <v>0</v>
      </c>
      <c r="K32" s="22">
        <v>0</v>
      </c>
      <c r="L32" s="22">
        <v>0</v>
      </c>
      <c r="M32" s="22">
        <v>10573597</v>
      </c>
      <c r="N32" s="22">
        <v>981332</v>
      </c>
      <c r="O32" s="22">
        <v>5745300</v>
      </c>
      <c r="P32" s="22">
        <v>1945983</v>
      </c>
      <c r="Q32" s="22">
        <v>1225103</v>
      </c>
      <c r="R32" s="22">
        <v>0</v>
      </c>
      <c r="S32" s="22">
        <v>401122</v>
      </c>
      <c r="T32" s="22">
        <v>20872437</v>
      </c>
      <c r="U32" s="22">
        <v>3925121</v>
      </c>
      <c r="V32" s="22">
        <v>0</v>
      </c>
      <c r="W32" s="22">
        <v>135952</v>
      </c>
      <c r="X32" s="22">
        <v>74094</v>
      </c>
      <c r="Y32" s="22">
        <v>0</v>
      </c>
      <c r="Z32" s="22">
        <v>0</v>
      </c>
      <c r="AA32" s="22">
        <v>0</v>
      </c>
      <c r="AB32" s="22">
        <v>0</v>
      </c>
      <c r="AC32" s="22">
        <v>4135167</v>
      </c>
      <c r="AD32" s="22">
        <v>145826</v>
      </c>
      <c r="AE32" s="22">
        <v>1143259</v>
      </c>
      <c r="AF32" s="22">
        <v>0</v>
      </c>
      <c r="AG32" s="22">
        <v>0</v>
      </c>
      <c r="AH32" s="22">
        <v>648630</v>
      </c>
      <c r="AI32" s="22">
        <v>6072882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3513212</v>
      </c>
      <c r="F33" s="22">
        <v>0</v>
      </c>
      <c r="G33" s="22">
        <v>836616</v>
      </c>
      <c r="H33" s="22">
        <v>559477</v>
      </c>
      <c r="I33" s="22">
        <v>0</v>
      </c>
      <c r="J33" s="22">
        <v>0</v>
      </c>
      <c r="K33" s="22">
        <v>0</v>
      </c>
      <c r="L33" s="22">
        <v>0</v>
      </c>
      <c r="M33" s="22">
        <v>4909305</v>
      </c>
      <c r="N33" s="22">
        <v>10582320</v>
      </c>
      <c r="O33" s="22">
        <v>0</v>
      </c>
      <c r="P33" s="22">
        <v>1219978</v>
      </c>
      <c r="Q33" s="22">
        <v>1375000</v>
      </c>
      <c r="R33" s="22">
        <v>14144</v>
      </c>
      <c r="S33" s="22">
        <v>85699</v>
      </c>
      <c r="T33" s="22">
        <v>18186446</v>
      </c>
      <c r="U33" s="22">
        <v>2817921</v>
      </c>
      <c r="V33" s="22">
        <v>0</v>
      </c>
      <c r="W33" s="22">
        <v>40352</v>
      </c>
      <c r="X33" s="22">
        <v>87246</v>
      </c>
      <c r="Y33" s="22">
        <v>0</v>
      </c>
      <c r="Z33" s="22">
        <v>0</v>
      </c>
      <c r="AA33" s="22">
        <v>0</v>
      </c>
      <c r="AB33" s="22">
        <v>0</v>
      </c>
      <c r="AC33" s="22">
        <v>2945519</v>
      </c>
      <c r="AD33" s="22">
        <v>85654</v>
      </c>
      <c r="AE33" s="22">
        <v>629109</v>
      </c>
      <c r="AF33" s="22">
        <v>0</v>
      </c>
      <c r="AG33" s="22">
        <v>18793</v>
      </c>
      <c r="AH33" s="22">
        <v>64531</v>
      </c>
      <c r="AI33" s="22">
        <v>3743606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56077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56077</v>
      </c>
      <c r="N34" s="22">
        <v>8574051</v>
      </c>
      <c r="O34" s="22">
        <v>228407</v>
      </c>
      <c r="P34" s="22">
        <v>1380615</v>
      </c>
      <c r="Q34" s="22">
        <v>0</v>
      </c>
      <c r="R34" s="22">
        <v>496787</v>
      </c>
      <c r="S34" s="22">
        <v>266925</v>
      </c>
      <c r="T34" s="22">
        <v>11002862</v>
      </c>
      <c r="U34" s="22">
        <v>987282</v>
      </c>
      <c r="V34" s="22">
        <v>0</v>
      </c>
      <c r="W34" s="22">
        <v>0</v>
      </c>
      <c r="X34" s="22">
        <v>71489</v>
      </c>
      <c r="Y34" s="22">
        <v>0</v>
      </c>
      <c r="Z34" s="22">
        <v>0</v>
      </c>
      <c r="AA34" s="22">
        <v>0</v>
      </c>
      <c r="AB34" s="22">
        <v>0</v>
      </c>
      <c r="AC34" s="22">
        <v>1058771</v>
      </c>
      <c r="AD34" s="22">
        <v>98625</v>
      </c>
      <c r="AE34" s="22">
        <v>988645</v>
      </c>
      <c r="AF34" s="22">
        <v>0</v>
      </c>
      <c r="AG34" s="22">
        <v>68318</v>
      </c>
      <c r="AH34" s="22">
        <v>182263</v>
      </c>
      <c r="AI34" s="22">
        <v>2396622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1041073</v>
      </c>
      <c r="Q35" s="22">
        <v>180177</v>
      </c>
      <c r="R35" s="22">
        <v>0</v>
      </c>
      <c r="S35" s="22">
        <v>168290</v>
      </c>
      <c r="T35" s="22">
        <v>1389540</v>
      </c>
      <c r="U35" s="22">
        <v>1488951</v>
      </c>
      <c r="V35" s="22">
        <v>0</v>
      </c>
      <c r="W35" s="22">
        <v>2311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1491262</v>
      </c>
      <c r="AD35" s="22">
        <v>24479</v>
      </c>
      <c r="AE35" s="22">
        <v>785384</v>
      </c>
      <c r="AF35" s="22">
        <v>0</v>
      </c>
      <c r="AG35" s="22">
        <v>0</v>
      </c>
      <c r="AH35" s="22">
        <v>141838</v>
      </c>
      <c r="AI35" s="22">
        <v>2442963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947811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947811</v>
      </c>
      <c r="N36" s="22">
        <v>235150</v>
      </c>
      <c r="O36" s="22">
        <v>0</v>
      </c>
      <c r="P36" s="22">
        <v>151087</v>
      </c>
      <c r="Q36" s="22">
        <v>0</v>
      </c>
      <c r="R36" s="22">
        <v>0</v>
      </c>
      <c r="S36" s="22">
        <v>47739</v>
      </c>
      <c r="T36" s="22">
        <v>1381787</v>
      </c>
      <c r="U36" s="22">
        <v>1514977</v>
      </c>
      <c r="V36" s="22">
        <v>0</v>
      </c>
      <c r="W36" s="22">
        <v>93084</v>
      </c>
      <c r="X36" s="22">
        <v>7806</v>
      </c>
      <c r="Y36" s="22">
        <v>0</v>
      </c>
      <c r="Z36" s="22">
        <v>0</v>
      </c>
      <c r="AA36" s="22">
        <v>0</v>
      </c>
      <c r="AB36" s="22">
        <v>0</v>
      </c>
      <c r="AC36" s="22">
        <v>1615867</v>
      </c>
      <c r="AD36" s="22">
        <v>94133</v>
      </c>
      <c r="AE36" s="22">
        <v>132204</v>
      </c>
      <c r="AF36" s="22">
        <v>0</v>
      </c>
      <c r="AG36" s="22">
        <v>0</v>
      </c>
      <c r="AH36" s="22">
        <v>67578</v>
      </c>
      <c r="AI36" s="22">
        <v>1909782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16676772</v>
      </c>
      <c r="F37" s="22">
        <v>0</v>
      </c>
      <c r="G37" s="22">
        <v>0</v>
      </c>
      <c r="H37" s="22">
        <v>10135</v>
      </c>
      <c r="I37" s="22">
        <v>0</v>
      </c>
      <c r="J37" s="22">
        <v>0</v>
      </c>
      <c r="K37" s="22">
        <v>0</v>
      </c>
      <c r="L37" s="22">
        <v>0</v>
      </c>
      <c r="M37" s="22">
        <v>16686907</v>
      </c>
      <c r="N37" s="22">
        <v>19864988</v>
      </c>
      <c r="O37" s="22">
        <v>2697098</v>
      </c>
      <c r="P37" s="22">
        <v>1023798</v>
      </c>
      <c r="Q37" s="22">
        <v>1481698</v>
      </c>
      <c r="R37" s="22">
        <v>0</v>
      </c>
      <c r="S37" s="22">
        <v>189472</v>
      </c>
      <c r="T37" s="22">
        <v>41943961</v>
      </c>
      <c r="U37" s="22">
        <v>15035808</v>
      </c>
      <c r="V37" s="22">
        <v>0</v>
      </c>
      <c r="W37" s="22">
        <v>31217</v>
      </c>
      <c r="X37" s="22">
        <v>31745</v>
      </c>
      <c r="Y37" s="22">
        <v>0</v>
      </c>
      <c r="Z37" s="22">
        <v>0</v>
      </c>
      <c r="AA37" s="22">
        <v>0</v>
      </c>
      <c r="AB37" s="22">
        <v>0</v>
      </c>
      <c r="AC37" s="22">
        <v>15098770</v>
      </c>
      <c r="AD37" s="22">
        <v>93571</v>
      </c>
      <c r="AE37" s="22">
        <v>506991</v>
      </c>
      <c r="AF37" s="22">
        <v>0</v>
      </c>
      <c r="AG37" s="22">
        <v>0</v>
      </c>
      <c r="AH37" s="22">
        <v>105156</v>
      </c>
      <c r="AI37" s="22">
        <v>15804488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1416137</v>
      </c>
      <c r="F38" s="22">
        <v>0</v>
      </c>
      <c r="G38" s="22">
        <v>0</v>
      </c>
      <c r="H38" s="22">
        <v>134100</v>
      </c>
      <c r="I38" s="22">
        <v>0</v>
      </c>
      <c r="J38" s="22">
        <v>0</v>
      </c>
      <c r="K38" s="22">
        <v>0</v>
      </c>
      <c r="L38" s="22">
        <v>0</v>
      </c>
      <c r="M38" s="22">
        <v>1550237</v>
      </c>
      <c r="N38" s="22">
        <v>5730043</v>
      </c>
      <c r="O38" s="22">
        <v>0</v>
      </c>
      <c r="P38" s="22">
        <v>662235</v>
      </c>
      <c r="Q38" s="22">
        <v>0</v>
      </c>
      <c r="R38" s="22">
        <v>0</v>
      </c>
      <c r="S38" s="22">
        <v>771776</v>
      </c>
      <c r="T38" s="22">
        <v>8714291</v>
      </c>
      <c r="U38" s="22">
        <v>6239959</v>
      </c>
      <c r="V38" s="22">
        <v>0</v>
      </c>
      <c r="W38" s="22">
        <v>755814</v>
      </c>
      <c r="X38" s="22">
        <v>147496</v>
      </c>
      <c r="Y38" s="22">
        <v>53446</v>
      </c>
      <c r="Z38" s="22">
        <v>0</v>
      </c>
      <c r="AA38" s="22">
        <v>0</v>
      </c>
      <c r="AB38" s="22">
        <v>0</v>
      </c>
      <c r="AC38" s="22">
        <v>7196715</v>
      </c>
      <c r="AD38" s="22">
        <v>125608</v>
      </c>
      <c r="AE38" s="22">
        <v>582225</v>
      </c>
      <c r="AF38" s="22">
        <v>0</v>
      </c>
      <c r="AG38" s="22">
        <v>24473</v>
      </c>
      <c r="AH38" s="22">
        <v>518726</v>
      </c>
      <c r="AI38" s="22">
        <v>8447747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1934408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1934408</v>
      </c>
      <c r="N39" s="22">
        <v>0</v>
      </c>
      <c r="O39" s="22">
        <v>0</v>
      </c>
      <c r="P39" s="22">
        <v>628415</v>
      </c>
      <c r="Q39" s="22">
        <v>0</v>
      </c>
      <c r="R39" s="22">
        <v>118567</v>
      </c>
      <c r="S39" s="22">
        <v>71329</v>
      </c>
      <c r="T39" s="22">
        <v>2752719</v>
      </c>
      <c r="U39" s="22">
        <v>254635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254635</v>
      </c>
      <c r="AD39" s="22">
        <v>22010</v>
      </c>
      <c r="AE39" s="22">
        <v>427282</v>
      </c>
      <c r="AF39" s="22">
        <v>0</v>
      </c>
      <c r="AG39" s="22">
        <v>38579</v>
      </c>
      <c r="AH39" s="22">
        <v>36879</v>
      </c>
      <c r="AI39" s="22">
        <v>779385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2316903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2316903</v>
      </c>
      <c r="N40" s="22">
        <v>4771448</v>
      </c>
      <c r="O40" s="22">
        <v>137105</v>
      </c>
      <c r="P40" s="22">
        <v>2114668</v>
      </c>
      <c r="Q40" s="22">
        <v>0</v>
      </c>
      <c r="R40" s="22">
        <v>0</v>
      </c>
      <c r="S40" s="22">
        <v>644557</v>
      </c>
      <c r="T40" s="22">
        <v>9984681</v>
      </c>
      <c r="U40" s="22">
        <v>2151512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2151512</v>
      </c>
      <c r="AD40" s="22">
        <v>52527</v>
      </c>
      <c r="AE40" s="22">
        <v>931384</v>
      </c>
      <c r="AF40" s="22">
        <v>0</v>
      </c>
      <c r="AG40" s="22">
        <v>0</v>
      </c>
      <c r="AH40" s="22">
        <v>216848</v>
      </c>
      <c r="AI40" s="22">
        <v>3352271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7450287</v>
      </c>
      <c r="F41" s="22">
        <v>0</v>
      </c>
      <c r="G41" s="22">
        <v>890052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8340339</v>
      </c>
      <c r="N41" s="22">
        <v>4235771</v>
      </c>
      <c r="O41" s="22">
        <v>0</v>
      </c>
      <c r="P41" s="22">
        <v>238553</v>
      </c>
      <c r="Q41" s="22">
        <v>990363</v>
      </c>
      <c r="R41" s="22">
        <v>0</v>
      </c>
      <c r="S41" s="22">
        <v>129465</v>
      </c>
      <c r="T41" s="22">
        <v>13934491</v>
      </c>
      <c r="U41" s="22">
        <v>10659610</v>
      </c>
      <c r="V41" s="22">
        <v>0</v>
      </c>
      <c r="W41" s="22">
        <v>675660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11335270</v>
      </c>
      <c r="AD41" s="22">
        <v>367096</v>
      </c>
      <c r="AE41" s="22">
        <v>1254740</v>
      </c>
      <c r="AF41" s="22">
        <v>0</v>
      </c>
      <c r="AG41" s="22">
        <v>18165</v>
      </c>
      <c r="AH41" s="22">
        <v>822044</v>
      </c>
      <c r="AI41" s="22">
        <v>13797315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2366547</v>
      </c>
      <c r="F42" s="22">
        <v>0</v>
      </c>
      <c r="G42" s="22">
        <v>194518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2561065</v>
      </c>
      <c r="N42" s="22">
        <v>0</v>
      </c>
      <c r="O42" s="22">
        <v>494876</v>
      </c>
      <c r="P42" s="22">
        <v>158875</v>
      </c>
      <c r="Q42" s="22">
        <v>507500</v>
      </c>
      <c r="R42" s="22">
        <v>0</v>
      </c>
      <c r="S42" s="22">
        <v>236870</v>
      </c>
      <c r="T42" s="22">
        <v>3959186</v>
      </c>
      <c r="U42" s="22">
        <v>1906397</v>
      </c>
      <c r="V42" s="22">
        <v>0</v>
      </c>
      <c r="W42" s="22">
        <v>9578</v>
      </c>
      <c r="X42" s="22">
        <v>12344</v>
      </c>
      <c r="Y42" s="22">
        <v>0</v>
      </c>
      <c r="Z42" s="22">
        <v>201</v>
      </c>
      <c r="AA42" s="22">
        <v>0</v>
      </c>
      <c r="AB42" s="22">
        <v>0</v>
      </c>
      <c r="AC42" s="22">
        <v>1928520</v>
      </c>
      <c r="AD42" s="22">
        <v>79365</v>
      </c>
      <c r="AE42" s="22">
        <v>590200</v>
      </c>
      <c r="AF42" s="22">
        <v>0</v>
      </c>
      <c r="AG42" s="22">
        <v>0</v>
      </c>
      <c r="AH42" s="22">
        <v>217970</v>
      </c>
      <c r="AI42" s="22">
        <v>2816055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19444005</v>
      </c>
      <c r="F43" s="22">
        <v>0</v>
      </c>
      <c r="G43" s="22">
        <v>51680</v>
      </c>
      <c r="H43" s="22">
        <v>1252</v>
      </c>
      <c r="I43" s="22">
        <v>0</v>
      </c>
      <c r="J43" s="22">
        <v>0</v>
      </c>
      <c r="K43" s="22">
        <v>0</v>
      </c>
      <c r="L43" s="22">
        <v>0</v>
      </c>
      <c r="M43" s="22">
        <v>19496937</v>
      </c>
      <c r="N43" s="22">
        <v>1096890</v>
      </c>
      <c r="O43" s="22">
        <v>13600</v>
      </c>
      <c r="P43" s="22">
        <v>6294095</v>
      </c>
      <c r="Q43" s="22">
        <v>2334541</v>
      </c>
      <c r="R43" s="22">
        <v>536331</v>
      </c>
      <c r="S43" s="22">
        <v>900369</v>
      </c>
      <c r="T43" s="22">
        <v>30672763</v>
      </c>
      <c r="U43" s="22">
        <v>7059928</v>
      </c>
      <c r="V43" s="22">
        <v>0</v>
      </c>
      <c r="W43" s="22">
        <v>17382</v>
      </c>
      <c r="X43" s="22">
        <v>27135</v>
      </c>
      <c r="Y43" s="22">
        <v>2745</v>
      </c>
      <c r="Z43" s="22">
        <v>0</v>
      </c>
      <c r="AA43" s="22">
        <v>0</v>
      </c>
      <c r="AB43" s="22">
        <v>0</v>
      </c>
      <c r="AC43" s="22">
        <v>7107190</v>
      </c>
      <c r="AD43" s="22">
        <v>538188</v>
      </c>
      <c r="AE43" s="22">
        <v>2153416</v>
      </c>
      <c r="AF43" s="22">
        <v>0</v>
      </c>
      <c r="AG43" s="22">
        <v>140796</v>
      </c>
      <c r="AH43" s="22">
        <v>728157</v>
      </c>
      <c r="AI43" s="22">
        <v>10667747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23423212</v>
      </c>
      <c r="F44" s="22">
        <v>0</v>
      </c>
      <c r="G44" s="22">
        <v>1648628</v>
      </c>
      <c r="H44" s="22">
        <v>14480</v>
      </c>
      <c r="I44" s="22">
        <v>0</v>
      </c>
      <c r="J44" s="22">
        <v>0</v>
      </c>
      <c r="K44" s="22">
        <v>0</v>
      </c>
      <c r="L44" s="22">
        <v>0</v>
      </c>
      <c r="M44" s="22">
        <v>25086320</v>
      </c>
      <c r="N44" s="22">
        <v>-3997659</v>
      </c>
      <c r="O44" s="22">
        <v>4580734</v>
      </c>
      <c r="P44" s="22">
        <v>1508919</v>
      </c>
      <c r="Q44" s="22">
        <v>93400</v>
      </c>
      <c r="R44" s="22">
        <v>0</v>
      </c>
      <c r="S44" s="22">
        <v>858564</v>
      </c>
      <c r="T44" s="22">
        <v>28130278</v>
      </c>
      <c r="U44" s="22">
        <v>8887451</v>
      </c>
      <c r="V44" s="22">
        <v>0</v>
      </c>
      <c r="W44" s="22">
        <v>14983</v>
      </c>
      <c r="X44" s="22">
        <v>10231</v>
      </c>
      <c r="Y44" s="22">
        <v>0</v>
      </c>
      <c r="Z44" s="22">
        <v>0</v>
      </c>
      <c r="AA44" s="22">
        <v>0</v>
      </c>
      <c r="AB44" s="22">
        <v>0</v>
      </c>
      <c r="AC44" s="22">
        <v>8912665</v>
      </c>
      <c r="AD44" s="22">
        <v>1097059</v>
      </c>
      <c r="AE44" s="22">
        <v>550402</v>
      </c>
      <c r="AF44" s="22">
        <v>0</v>
      </c>
      <c r="AG44" s="22">
        <v>0</v>
      </c>
      <c r="AH44" s="22">
        <v>377622</v>
      </c>
      <c r="AI44" s="22">
        <v>10937748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4030222</v>
      </c>
      <c r="F45" s="22">
        <v>0</v>
      </c>
      <c r="G45" s="22">
        <v>11566718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15596940</v>
      </c>
      <c r="N45" s="22">
        <v>4353799</v>
      </c>
      <c r="O45" s="22">
        <v>38000</v>
      </c>
      <c r="P45" s="22">
        <v>1320698</v>
      </c>
      <c r="Q45" s="22">
        <v>54223</v>
      </c>
      <c r="R45" s="22">
        <v>720047</v>
      </c>
      <c r="S45" s="22">
        <v>1269773</v>
      </c>
      <c r="T45" s="22">
        <v>23353480</v>
      </c>
      <c r="U45" s="22">
        <v>2644090</v>
      </c>
      <c r="V45" s="22">
        <v>0</v>
      </c>
      <c r="W45" s="22">
        <v>441664</v>
      </c>
      <c r="X45" s="22">
        <v>31716</v>
      </c>
      <c r="Y45" s="22">
        <v>0</v>
      </c>
      <c r="Z45" s="22">
        <v>0</v>
      </c>
      <c r="AA45" s="22">
        <v>0</v>
      </c>
      <c r="AB45" s="22">
        <v>0</v>
      </c>
      <c r="AC45" s="22">
        <v>3117470</v>
      </c>
      <c r="AD45" s="22">
        <v>83711</v>
      </c>
      <c r="AE45" s="22">
        <v>494070</v>
      </c>
      <c r="AF45" s="22">
        <v>0</v>
      </c>
      <c r="AG45" s="22">
        <v>49262</v>
      </c>
      <c r="AH45" s="22">
        <v>523812</v>
      </c>
      <c r="AI45" s="22">
        <v>4268325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574393</v>
      </c>
      <c r="F46" s="22">
        <v>0</v>
      </c>
      <c r="G46" s="22">
        <v>2074922</v>
      </c>
      <c r="H46" s="22">
        <v>3229952</v>
      </c>
      <c r="I46" s="22">
        <v>192620</v>
      </c>
      <c r="J46" s="22">
        <v>0</v>
      </c>
      <c r="K46" s="22">
        <v>0</v>
      </c>
      <c r="L46" s="22">
        <v>0</v>
      </c>
      <c r="M46" s="22">
        <v>6071887</v>
      </c>
      <c r="N46" s="22">
        <v>-17465659</v>
      </c>
      <c r="O46" s="22">
        <v>46106074</v>
      </c>
      <c r="P46" s="22">
        <v>8862237</v>
      </c>
      <c r="Q46" s="22">
        <v>146730</v>
      </c>
      <c r="R46" s="22">
        <v>4935464</v>
      </c>
      <c r="S46" s="22">
        <v>59548</v>
      </c>
      <c r="T46" s="22">
        <v>48716281</v>
      </c>
      <c r="U46" s="22">
        <v>5042629</v>
      </c>
      <c r="V46" s="22">
        <v>0</v>
      </c>
      <c r="W46" s="22">
        <v>569247</v>
      </c>
      <c r="X46" s="22">
        <v>552419</v>
      </c>
      <c r="Y46" s="22">
        <v>131792</v>
      </c>
      <c r="Z46" s="22">
        <v>0</v>
      </c>
      <c r="AA46" s="22">
        <v>0</v>
      </c>
      <c r="AB46" s="22">
        <v>58403</v>
      </c>
      <c r="AC46" s="22">
        <v>6354490</v>
      </c>
      <c r="AD46" s="22">
        <v>721943</v>
      </c>
      <c r="AE46" s="22">
        <v>734951</v>
      </c>
      <c r="AF46" s="22">
        <v>0</v>
      </c>
      <c r="AG46" s="22">
        <v>407169</v>
      </c>
      <c r="AH46" s="22">
        <v>310420</v>
      </c>
      <c r="AI46" s="22">
        <v>8528973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3524503</v>
      </c>
      <c r="F47" s="22">
        <v>0</v>
      </c>
      <c r="G47" s="22">
        <v>0</v>
      </c>
      <c r="H47" s="22">
        <v>297755</v>
      </c>
      <c r="I47" s="22">
        <v>0</v>
      </c>
      <c r="J47" s="22">
        <v>0</v>
      </c>
      <c r="K47" s="22">
        <v>0</v>
      </c>
      <c r="L47" s="22">
        <v>0</v>
      </c>
      <c r="M47" s="22">
        <v>3822258</v>
      </c>
      <c r="N47" s="22">
        <v>1617145</v>
      </c>
      <c r="O47" s="22">
        <v>717989</v>
      </c>
      <c r="P47" s="22">
        <v>1398136</v>
      </c>
      <c r="Q47" s="22">
        <v>72450</v>
      </c>
      <c r="R47" s="22">
        <v>0</v>
      </c>
      <c r="S47" s="22">
        <v>162199</v>
      </c>
      <c r="T47" s="22">
        <v>7790177</v>
      </c>
      <c r="U47" s="22">
        <v>2205264</v>
      </c>
      <c r="V47" s="22">
        <v>0</v>
      </c>
      <c r="W47" s="22">
        <v>20416</v>
      </c>
      <c r="X47" s="22">
        <v>45674</v>
      </c>
      <c r="Y47" s="22">
        <v>0</v>
      </c>
      <c r="Z47" s="22">
        <v>0</v>
      </c>
      <c r="AA47" s="22">
        <v>0</v>
      </c>
      <c r="AB47" s="22">
        <v>0</v>
      </c>
      <c r="AC47" s="22">
        <v>2271354</v>
      </c>
      <c r="AD47" s="22">
        <v>85328</v>
      </c>
      <c r="AE47" s="22">
        <v>1064508</v>
      </c>
      <c r="AF47" s="22">
        <v>0</v>
      </c>
      <c r="AG47" s="22">
        <v>41353</v>
      </c>
      <c r="AH47" s="22">
        <v>546166</v>
      </c>
      <c r="AI47" s="22">
        <v>4008709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10988566</v>
      </c>
      <c r="F48" s="22">
        <v>0</v>
      </c>
      <c r="G48" s="22">
        <v>0</v>
      </c>
      <c r="H48" s="22">
        <v>1413651</v>
      </c>
      <c r="I48" s="22">
        <v>0</v>
      </c>
      <c r="J48" s="22">
        <v>0</v>
      </c>
      <c r="K48" s="22">
        <v>0</v>
      </c>
      <c r="L48" s="22">
        <v>0</v>
      </c>
      <c r="M48" s="22">
        <v>12402217</v>
      </c>
      <c r="N48" s="22">
        <v>0</v>
      </c>
      <c r="O48" s="22">
        <v>381702</v>
      </c>
      <c r="P48" s="22">
        <v>2018509</v>
      </c>
      <c r="Q48" s="22">
        <v>1993095</v>
      </c>
      <c r="R48" s="22">
        <v>437639</v>
      </c>
      <c r="S48" s="22">
        <v>585771</v>
      </c>
      <c r="T48" s="22">
        <v>17818933</v>
      </c>
      <c r="U48" s="22">
        <v>17372550</v>
      </c>
      <c r="V48" s="22">
        <v>0</v>
      </c>
      <c r="W48" s="22">
        <v>0</v>
      </c>
      <c r="X48" s="22">
        <v>33441</v>
      </c>
      <c r="Y48" s="22">
        <v>0</v>
      </c>
      <c r="Z48" s="22">
        <v>0</v>
      </c>
      <c r="AA48" s="22">
        <v>0</v>
      </c>
      <c r="AB48" s="22">
        <v>0</v>
      </c>
      <c r="AC48" s="22">
        <v>17405991</v>
      </c>
      <c r="AD48" s="22">
        <v>272822</v>
      </c>
      <c r="AE48" s="22">
        <v>2185190</v>
      </c>
      <c r="AF48" s="22">
        <v>0</v>
      </c>
      <c r="AG48" s="22">
        <v>23727</v>
      </c>
      <c r="AH48" s="22">
        <v>313176</v>
      </c>
      <c r="AI48" s="22">
        <v>20200906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305775</v>
      </c>
      <c r="F49" s="22">
        <v>0</v>
      </c>
      <c r="G49" s="22">
        <v>45398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351173</v>
      </c>
      <c r="N49" s="22">
        <v>2395414</v>
      </c>
      <c r="O49" s="22">
        <v>0</v>
      </c>
      <c r="P49" s="22">
        <v>883947</v>
      </c>
      <c r="Q49" s="22">
        <v>37185</v>
      </c>
      <c r="R49" s="22">
        <v>0</v>
      </c>
      <c r="S49" s="22">
        <v>76196</v>
      </c>
      <c r="T49" s="22">
        <v>3743915</v>
      </c>
      <c r="U49" s="22">
        <v>1026932</v>
      </c>
      <c r="V49" s="22">
        <v>0</v>
      </c>
      <c r="W49" s="22">
        <v>17041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1043973</v>
      </c>
      <c r="AD49" s="22">
        <v>18366</v>
      </c>
      <c r="AE49" s="22">
        <v>637368</v>
      </c>
      <c r="AF49" s="22">
        <v>0</v>
      </c>
      <c r="AG49" s="22">
        <v>0</v>
      </c>
      <c r="AH49" s="22">
        <v>105103</v>
      </c>
      <c r="AI49" s="22">
        <v>1804810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8073698</v>
      </c>
      <c r="F50" s="22">
        <v>0</v>
      </c>
      <c r="G50" s="22">
        <v>916438</v>
      </c>
      <c r="H50" s="22">
        <v>580404</v>
      </c>
      <c r="I50" s="22">
        <v>0</v>
      </c>
      <c r="J50" s="22">
        <v>0</v>
      </c>
      <c r="K50" s="22">
        <v>0</v>
      </c>
      <c r="L50" s="22">
        <v>0</v>
      </c>
      <c r="M50" s="22">
        <v>9570540</v>
      </c>
      <c r="N50" s="22">
        <v>3241932</v>
      </c>
      <c r="O50" s="22">
        <v>1220480</v>
      </c>
      <c r="P50" s="22">
        <v>1943291</v>
      </c>
      <c r="Q50" s="22">
        <v>2651356</v>
      </c>
      <c r="R50" s="22">
        <v>40861</v>
      </c>
      <c r="S50" s="22">
        <v>916091</v>
      </c>
      <c r="T50" s="22">
        <v>19584551</v>
      </c>
      <c r="U50" s="22">
        <v>40795609</v>
      </c>
      <c r="V50" s="22">
        <v>0</v>
      </c>
      <c r="W50" s="22">
        <v>393736</v>
      </c>
      <c r="X50" s="22">
        <v>250276</v>
      </c>
      <c r="Y50" s="22">
        <v>9713</v>
      </c>
      <c r="Z50" s="22">
        <v>0</v>
      </c>
      <c r="AA50" s="22">
        <v>0</v>
      </c>
      <c r="AB50" s="22">
        <v>0</v>
      </c>
      <c r="AC50" s="22">
        <v>41449334</v>
      </c>
      <c r="AD50" s="22">
        <v>324198</v>
      </c>
      <c r="AE50" s="22">
        <v>1109941</v>
      </c>
      <c r="AF50" s="22">
        <v>0</v>
      </c>
      <c r="AG50" s="22">
        <v>138442</v>
      </c>
      <c r="AH50" s="22">
        <v>639207</v>
      </c>
      <c r="AI50" s="22">
        <v>43661122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514868</v>
      </c>
      <c r="F51" s="22">
        <v>0</v>
      </c>
      <c r="G51" s="22">
        <v>83938</v>
      </c>
      <c r="H51" s="22">
        <v>5557545</v>
      </c>
      <c r="I51" s="22">
        <v>0</v>
      </c>
      <c r="J51" s="22">
        <v>0</v>
      </c>
      <c r="K51" s="22">
        <v>0</v>
      </c>
      <c r="L51" s="22">
        <v>0</v>
      </c>
      <c r="M51" s="22">
        <v>6156351</v>
      </c>
      <c r="N51" s="22">
        <v>-3603586</v>
      </c>
      <c r="O51" s="22">
        <v>188211</v>
      </c>
      <c r="P51" s="22">
        <v>636318</v>
      </c>
      <c r="Q51" s="22">
        <v>39269</v>
      </c>
      <c r="R51" s="22">
        <v>0</v>
      </c>
      <c r="S51" s="22">
        <v>85502</v>
      </c>
      <c r="T51" s="22">
        <v>3502065</v>
      </c>
      <c r="U51" s="22">
        <v>3785670</v>
      </c>
      <c r="V51" s="22">
        <v>0</v>
      </c>
      <c r="W51" s="22">
        <v>496858</v>
      </c>
      <c r="X51" s="22">
        <v>421429</v>
      </c>
      <c r="Y51" s="22">
        <v>0</v>
      </c>
      <c r="Z51" s="22">
        <v>0</v>
      </c>
      <c r="AA51" s="22">
        <v>0</v>
      </c>
      <c r="AB51" s="22">
        <v>0</v>
      </c>
      <c r="AC51" s="22">
        <v>4703957</v>
      </c>
      <c r="AD51" s="22">
        <v>166394</v>
      </c>
      <c r="AE51" s="22">
        <v>379402</v>
      </c>
      <c r="AF51" s="22">
        <v>0</v>
      </c>
      <c r="AG51" s="22">
        <v>41955</v>
      </c>
      <c r="AH51" s="22">
        <v>149709</v>
      </c>
      <c r="AI51" s="22">
        <v>5441417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2776841</v>
      </c>
      <c r="F52" s="22">
        <v>0</v>
      </c>
      <c r="G52" s="22">
        <v>72199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2849040</v>
      </c>
      <c r="N52" s="22">
        <v>3034159</v>
      </c>
      <c r="O52" s="22">
        <v>232062</v>
      </c>
      <c r="P52" s="22">
        <v>546221</v>
      </c>
      <c r="Q52" s="22">
        <v>906759</v>
      </c>
      <c r="R52" s="22">
        <v>0</v>
      </c>
      <c r="S52" s="22">
        <v>192528</v>
      </c>
      <c r="T52" s="22">
        <v>7760769</v>
      </c>
      <c r="U52" s="22">
        <v>5032546</v>
      </c>
      <c r="V52" s="22">
        <v>0</v>
      </c>
      <c r="W52" s="22">
        <v>280939</v>
      </c>
      <c r="X52" s="22">
        <v>483823</v>
      </c>
      <c r="Y52" s="22">
        <v>79997</v>
      </c>
      <c r="Z52" s="22">
        <v>0</v>
      </c>
      <c r="AA52" s="22">
        <v>0</v>
      </c>
      <c r="AB52" s="22">
        <v>0</v>
      </c>
      <c r="AC52" s="22">
        <v>5877305</v>
      </c>
      <c r="AD52" s="22">
        <v>190039</v>
      </c>
      <c r="AE52" s="22">
        <v>690290</v>
      </c>
      <c r="AF52" s="22">
        <v>0</v>
      </c>
      <c r="AG52" s="22">
        <v>528803</v>
      </c>
      <c r="AH52" s="22">
        <v>360547</v>
      </c>
      <c r="AI52" s="22">
        <v>7646984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174798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174798</v>
      </c>
      <c r="N53" s="22">
        <v>77401</v>
      </c>
      <c r="O53" s="22">
        <v>120578</v>
      </c>
      <c r="P53" s="22">
        <v>1337535</v>
      </c>
      <c r="Q53" s="22">
        <v>0</v>
      </c>
      <c r="R53" s="22">
        <v>478452</v>
      </c>
      <c r="S53" s="22">
        <v>108290</v>
      </c>
      <c r="T53" s="22">
        <v>2297054</v>
      </c>
      <c r="U53" s="22">
        <v>162785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162785</v>
      </c>
      <c r="AD53" s="22">
        <v>52909</v>
      </c>
      <c r="AE53" s="22">
        <v>556307</v>
      </c>
      <c r="AF53" s="22">
        <v>0</v>
      </c>
      <c r="AG53" s="22">
        <v>20847</v>
      </c>
      <c r="AH53" s="22">
        <v>184416</v>
      </c>
      <c r="AI53" s="22">
        <v>977264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13103391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13103391</v>
      </c>
      <c r="N54" s="22">
        <v>987262</v>
      </c>
      <c r="O54" s="22">
        <v>335966</v>
      </c>
      <c r="P54" s="22">
        <v>866946</v>
      </c>
      <c r="Q54" s="22">
        <v>0</v>
      </c>
      <c r="R54" s="22">
        <v>644877</v>
      </c>
      <c r="S54" s="22">
        <v>575137</v>
      </c>
      <c r="T54" s="22">
        <v>16513579</v>
      </c>
      <c r="U54" s="22">
        <v>10074885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10074885</v>
      </c>
      <c r="AD54" s="22">
        <v>270523</v>
      </c>
      <c r="AE54" s="22">
        <v>784034</v>
      </c>
      <c r="AF54" s="22">
        <v>0</v>
      </c>
      <c r="AG54" s="22">
        <v>103304</v>
      </c>
      <c r="AH54" s="22">
        <v>304323</v>
      </c>
      <c r="AI54" s="22">
        <v>11537069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10244588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10244588</v>
      </c>
      <c r="N55" s="22">
        <v>15197179</v>
      </c>
      <c r="O55" s="22">
        <v>89527</v>
      </c>
      <c r="P55" s="22">
        <v>192316</v>
      </c>
      <c r="Q55" s="22">
        <v>2394683</v>
      </c>
      <c r="R55" s="22">
        <v>879818</v>
      </c>
      <c r="S55" s="22">
        <v>185358</v>
      </c>
      <c r="T55" s="22">
        <v>29183469</v>
      </c>
      <c r="U55" s="22">
        <v>2250398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2250398</v>
      </c>
      <c r="AD55" s="22">
        <v>22873</v>
      </c>
      <c r="AE55" s="22">
        <v>690742</v>
      </c>
      <c r="AF55" s="22">
        <v>0</v>
      </c>
      <c r="AG55" s="22">
        <v>84141</v>
      </c>
      <c r="AH55" s="22">
        <v>281171</v>
      </c>
      <c r="AI55" s="22">
        <v>3329325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5069150</v>
      </c>
      <c r="F56" s="22">
        <v>0</v>
      </c>
      <c r="G56" s="22">
        <v>1127010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6196160</v>
      </c>
      <c r="N56" s="22">
        <v>690058</v>
      </c>
      <c r="O56" s="22">
        <v>138207</v>
      </c>
      <c r="P56" s="22">
        <v>159899</v>
      </c>
      <c r="Q56" s="22">
        <v>700</v>
      </c>
      <c r="R56" s="22">
        <v>0</v>
      </c>
      <c r="S56" s="22">
        <v>517528</v>
      </c>
      <c r="T56" s="22">
        <v>7702552</v>
      </c>
      <c r="U56" s="22">
        <v>1063118</v>
      </c>
      <c r="V56" s="22">
        <v>0</v>
      </c>
      <c r="W56" s="22">
        <v>238597</v>
      </c>
      <c r="X56" s="22">
        <v>36757</v>
      </c>
      <c r="Y56" s="22">
        <v>0</v>
      </c>
      <c r="Z56" s="22">
        <v>0</v>
      </c>
      <c r="AA56" s="22">
        <v>0</v>
      </c>
      <c r="AB56" s="22">
        <v>0</v>
      </c>
      <c r="AC56" s="22">
        <v>1338472</v>
      </c>
      <c r="AD56" s="22">
        <v>77500</v>
      </c>
      <c r="AE56" s="22">
        <v>307461</v>
      </c>
      <c r="AF56" s="22">
        <v>0</v>
      </c>
      <c r="AG56" s="22">
        <v>0</v>
      </c>
      <c r="AH56" s="22">
        <v>146070</v>
      </c>
      <c r="AI56" s="22">
        <v>1869503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20036726</v>
      </c>
      <c r="F57" s="22">
        <v>0</v>
      </c>
      <c r="G57" s="22">
        <v>0</v>
      </c>
      <c r="H57" s="22">
        <v>427841</v>
      </c>
      <c r="I57" s="22">
        <v>0</v>
      </c>
      <c r="J57" s="22">
        <v>0</v>
      </c>
      <c r="K57" s="22">
        <v>0</v>
      </c>
      <c r="L57" s="22">
        <v>0</v>
      </c>
      <c r="M57" s="22">
        <v>20464567</v>
      </c>
      <c r="N57" s="22">
        <v>12671585</v>
      </c>
      <c r="O57" s="22">
        <v>3449246</v>
      </c>
      <c r="P57" s="22">
        <v>683165</v>
      </c>
      <c r="Q57" s="22">
        <v>626785</v>
      </c>
      <c r="R57" s="22">
        <v>276290</v>
      </c>
      <c r="S57" s="22">
        <v>672344</v>
      </c>
      <c r="T57" s="22">
        <v>38843982</v>
      </c>
      <c r="U57" s="22">
        <v>1798094</v>
      </c>
      <c r="V57" s="22">
        <v>0</v>
      </c>
      <c r="W57" s="22">
        <v>163220</v>
      </c>
      <c r="X57" s="22">
        <v>58958</v>
      </c>
      <c r="Y57" s="22">
        <v>0</v>
      </c>
      <c r="Z57" s="22">
        <v>0</v>
      </c>
      <c r="AA57" s="22">
        <v>0</v>
      </c>
      <c r="AB57" s="22">
        <v>0</v>
      </c>
      <c r="AC57" s="22">
        <v>2020272</v>
      </c>
      <c r="AD57" s="22">
        <v>115126</v>
      </c>
      <c r="AE57" s="22">
        <v>535308</v>
      </c>
      <c r="AF57" s="22">
        <v>3798</v>
      </c>
      <c r="AG57" s="22">
        <v>56443</v>
      </c>
      <c r="AH57" s="22">
        <v>242723</v>
      </c>
      <c r="AI57" s="22">
        <v>2973670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10619567</v>
      </c>
      <c r="F58" s="22">
        <v>0</v>
      </c>
      <c r="G58" s="22">
        <v>28644673</v>
      </c>
      <c r="H58" s="22">
        <v>15746749</v>
      </c>
      <c r="I58" s="22">
        <v>51526</v>
      </c>
      <c r="J58" s="22">
        <v>0</v>
      </c>
      <c r="K58" s="22">
        <v>0</v>
      </c>
      <c r="L58" s="22">
        <v>0</v>
      </c>
      <c r="M58" s="22">
        <v>55062515</v>
      </c>
      <c r="N58" s="22">
        <v>-22910977</v>
      </c>
      <c r="O58" s="22">
        <v>4328516</v>
      </c>
      <c r="P58" s="22">
        <v>1222944</v>
      </c>
      <c r="Q58" s="22">
        <v>23831</v>
      </c>
      <c r="R58" s="22">
        <v>1153779</v>
      </c>
      <c r="S58" s="22">
        <v>1178891</v>
      </c>
      <c r="T58" s="22">
        <v>40059499</v>
      </c>
      <c r="U58" s="22">
        <v>5375728</v>
      </c>
      <c r="V58" s="22">
        <v>0</v>
      </c>
      <c r="W58" s="22">
        <v>425674</v>
      </c>
      <c r="X58" s="22">
        <v>609799</v>
      </c>
      <c r="Y58" s="22">
        <v>2577</v>
      </c>
      <c r="Z58" s="22">
        <v>0</v>
      </c>
      <c r="AA58" s="22">
        <v>0</v>
      </c>
      <c r="AB58" s="22">
        <v>0</v>
      </c>
      <c r="AC58" s="22">
        <v>6413778</v>
      </c>
      <c r="AD58" s="22">
        <v>963603</v>
      </c>
      <c r="AE58" s="22">
        <v>839152</v>
      </c>
      <c r="AF58" s="22">
        <v>0</v>
      </c>
      <c r="AG58" s="22">
        <v>129775</v>
      </c>
      <c r="AH58" s="22">
        <v>527413</v>
      </c>
      <c r="AI58" s="22">
        <v>8873721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475440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475440</v>
      </c>
      <c r="N59" s="22">
        <v>3998538</v>
      </c>
      <c r="O59" s="22">
        <v>2502520</v>
      </c>
      <c r="P59" s="22">
        <v>1906690</v>
      </c>
      <c r="Q59" s="22">
        <v>40095</v>
      </c>
      <c r="R59" s="22">
        <v>150694</v>
      </c>
      <c r="S59" s="22">
        <v>277940</v>
      </c>
      <c r="T59" s="22">
        <v>9351917</v>
      </c>
      <c r="U59" s="22">
        <v>865655</v>
      </c>
      <c r="V59" s="22">
        <v>0</v>
      </c>
      <c r="W59" s="22">
        <v>5385</v>
      </c>
      <c r="X59" s="22">
        <v>72</v>
      </c>
      <c r="Y59" s="22">
        <v>0</v>
      </c>
      <c r="Z59" s="22">
        <v>0</v>
      </c>
      <c r="AA59" s="22">
        <v>0</v>
      </c>
      <c r="AB59" s="22">
        <v>0</v>
      </c>
      <c r="AC59" s="22">
        <v>871112</v>
      </c>
      <c r="AD59" s="22">
        <v>50703</v>
      </c>
      <c r="AE59" s="22">
        <v>578478</v>
      </c>
      <c r="AF59" s="22">
        <v>0</v>
      </c>
      <c r="AG59" s="22">
        <v>13633</v>
      </c>
      <c r="AH59" s="22">
        <v>191327</v>
      </c>
      <c r="AI59" s="22">
        <v>1705253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4899749</v>
      </c>
      <c r="F60" s="22">
        <v>0</v>
      </c>
      <c r="G60" s="22">
        <v>465973</v>
      </c>
      <c r="H60" s="22">
        <v>2276204</v>
      </c>
      <c r="I60" s="22">
        <v>511137</v>
      </c>
      <c r="J60" s="22">
        <v>0</v>
      </c>
      <c r="K60" s="22">
        <v>0</v>
      </c>
      <c r="L60" s="22">
        <v>0</v>
      </c>
      <c r="M60" s="22">
        <v>8153063</v>
      </c>
      <c r="N60" s="22">
        <v>8040593</v>
      </c>
      <c r="O60" s="22">
        <v>5833</v>
      </c>
      <c r="P60" s="22">
        <v>1233336</v>
      </c>
      <c r="Q60" s="22">
        <v>3535550</v>
      </c>
      <c r="R60" s="22">
        <v>432297</v>
      </c>
      <c r="S60" s="22">
        <v>491381</v>
      </c>
      <c r="T60" s="22">
        <v>21892053</v>
      </c>
      <c r="U60" s="22">
        <v>8323318</v>
      </c>
      <c r="V60" s="22">
        <v>0</v>
      </c>
      <c r="W60" s="22">
        <v>280934</v>
      </c>
      <c r="X60" s="22">
        <v>293994</v>
      </c>
      <c r="Y60" s="22">
        <v>55157</v>
      </c>
      <c r="Z60" s="22">
        <v>0</v>
      </c>
      <c r="AA60" s="22">
        <v>0</v>
      </c>
      <c r="AB60" s="22">
        <v>0</v>
      </c>
      <c r="AC60" s="22">
        <v>8953403</v>
      </c>
      <c r="AD60" s="22">
        <v>490658</v>
      </c>
      <c r="AE60" s="22">
        <v>1052079</v>
      </c>
      <c r="AF60" s="22">
        <v>0</v>
      </c>
      <c r="AG60" s="22">
        <v>29028</v>
      </c>
      <c r="AH60" s="22">
        <v>439762</v>
      </c>
      <c r="AI60" s="22">
        <v>10964930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24000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24000</v>
      </c>
      <c r="N61" s="22">
        <v>-40688</v>
      </c>
      <c r="O61" s="22">
        <v>73871</v>
      </c>
      <c r="P61" s="22">
        <v>208749</v>
      </c>
      <c r="Q61" s="22">
        <v>0</v>
      </c>
      <c r="R61" s="22">
        <v>55194</v>
      </c>
      <c r="S61" s="22">
        <v>0</v>
      </c>
      <c r="T61" s="22">
        <v>321126</v>
      </c>
      <c r="U61" s="22">
        <v>174677</v>
      </c>
      <c r="V61" s="22">
        <v>0</v>
      </c>
      <c r="W61" s="22">
        <v>9103</v>
      </c>
      <c r="X61" s="22">
        <v>4074</v>
      </c>
      <c r="Y61" s="22">
        <v>8348</v>
      </c>
      <c r="Z61" s="22">
        <v>0</v>
      </c>
      <c r="AA61" s="22">
        <v>0</v>
      </c>
      <c r="AB61" s="22">
        <v>0</v>
      </c>
      <c r="AC61" s="22">
        <v>196202</v>
      </c>
      <c r="AD61" s="22">
        <v>18688</v>
      </c>
      <c r="AE61" s="22">
        <v>156975</v>
      </c>
      <c r="AF61" s="22">
        <v>0</v>
      </c>
      <c r="AG61" s="22">
        <v>10848</v>
      </c>
      <c r="AH61" s="22">
        <v>41904</v>
      </c>
      <c r="AI61" s="22">
        <v>424617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1826886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1826886</v>
      </c>
      <c r="N62" s="22">
        <v>75940</v>
      </c>
      <c r="O62" s="22">
        <v>0</v>
      </c>
      <c r="P62" s="22">
        <v>1056374</v>
      </c>
      <c r="Q62" s="22">
        <v>14800</v>
      </c>
      <c r="R62" s="22">
        <v>0</v>
      </c>
      <c r="S62" s="22">
        <v>45876</v>
      </c>
      <c r="T62" s="22">
        <v>3019876</v>
      </c>
      <c r="U62" s="22">
        <v>1338196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1338196</v>
      </c>
      <c r="AD62" s="22">
        <v>37064</v>
      </c>
      <c r="AE62" s="22">
        <v>275704</v>
      </c>
      <c r="AF62" s="22">
        <v>0</v>
      </c>
      <c r="AG62" s="22">
        <v>1519</v>
      </c>
      <c r="AH62" s="22">
        <v>138040</v>
      </c>
      <c r="AI62" s="22">
        <v>1790523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8351061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8351061</v>
      </c>
      <c r="N63" s="22">
        <v>0</v>
      </c>
      <c r="O63" s="22">
        <v>0</v>
      </c>
      <c r="P63" s="22">
        <v>315885</v>
      </c>
      <c r="Q63" s="22">
        <v>233299</v>
      </c>
      <c r="R63" s="22">
        <v>0</v>
      </c>
      <c r="S63" s="22">
        <v>210482</v>
      </c>
      <c r="T63" s="22">
        <v>9110727</v>
      </c>
      <c r="U63" s="22">
        <v>1556489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1556489</v>
      </c>
      <c r="AD63" s="22">
        <v>77301</v>
      </c>
      <c r="AE63" s="22">
        <v>282046</v>
      </c>
      <c r="AF63" s="22">
        <v>0</v>
      </c>
      <c r="AG63" s="22">
        <v>0</v>
      </c>
      <c r="AH63" s="22">
        <v>250039</v>
      </c>
      <c r="AI63" s="22">
        <v>2165875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11736029</v>
      </c>
      <c r="F64" s="22"/>
      <c r="G64" s="22">
        <v>45889</v>
      </c>
      <c r="H64" s="22">
        <v>4800</v>
      </c>
      <c r="I64" s="22"/>
      <c r="J64" s="22"/>
      <c r="K64" s="22"/>
      <c r="L64" s="22"/>
      <c r="M64" s="22">
        <v>11786718</v>
      </c>
      <c r="N64" s="22"/>
      <c r="O64" s="22">
        <v>3500193</v>
      </c>
      <c r="P64" s="22">
        <v>255248</v>
      </c>
      <c r="Q64" s="22"/>
      <c r="R64" s="22"/>
      <c r="S64" s="22">
        <v>457879</v>
      </c>
      <c r="T64" s="22">
        <v>16000038</v>
      </c>
      <c r="U64" s="22">
        <v>1963296</v>
      </c>
      <c r="V64" s="22"/>
      <c r="W64" s="22">
        <v>9174</v>
      </c>
      <c r="X64" s="22">
        <v>10313</v>
      </c>
      <c r="Y64" s="22"/>
      <c r="Z64" s="22"/>
      <c r="AA64" s="22"/>
      <c r="AB64" s="22"/>
      <c r="AC64" s="22">
        <v>1982783</v>
      </c>
      <c r="AD64" s="22">
        <v>77531</v>
      </c>
      <c r="AE64" s="22">
        <v>297172</v>
      </c>
      <c r="AF64" s="22"/>
      <c r="AG64" s="22"/>
      <c r="AH64" s="22">
        <v>197014</v>
      </c>
      <c r="AI64" s="22">
        <v>2554500</v>
      </c>
      <c r="AJ64" s="22"/>
      <c r="AK64" s="22"/>
      <c r="AL64" s="22"/>
    </row>
    <row r="65" spans="1:3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490692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490692</v>
      </c>
      <c r="N65" s="22">
        <v>16905</v>
      </c>
      <c r="O65" s="22">
        <v>0</v>
      </c>
      <c r="P65" s="22">
        <v>432242</v>
      </c>
      <c r="Q65" s="22">
        <v>0</v>
      </c>
      <c r="R65" s="22">
        <v>0</v>
      </c>
      <c r="S65" s="22">
        <v>174339</v>
      </c>
      <c r="T65" s="22">
        <v>1114178</v>
      </c>
      <c r="U65" s="22">
        <v>117626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117626</v>
      </c>
      <c r="AD65" s="22">
        <v>24100</v>
      </c>
      <c r="AE65" s="22">
        <v>52705</v>
      </c>
      <c r="AF65" s="22">
        <v>0</v>
      </c>
      <c r="AG65" s="22">
        <v>1264</v>
      </c>
      <c r="AH65" s="22">
        <v>26747</v>
      </c>
      <c r="AI65" s="22">
        <v>222442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12628468</v>
      </c>
      <c r="F66" s="22">
        <v>0</v>
      </c>
      <c r="G66" s="22">
        <v>1021020</v>
      </c>
      <c r="H66" s="22">
        <v>2970957</v>
      </c>
      <c r="I66" s="22">
        <v>546407</v>
      </c>
      <c r="J66" s="22">
        <v>0</v>
      </c>
      <c r="K66" s="22">
        <v>0</v>
      </c>
      <c r="L66" s="22">
        <v>0</v>
      </c>
      <c r="M66" s="22">
        <v>17166852</v>
      </c>
      <c r="N66" s="22">
        <v>0</v>
      </c>
      <c r="O66" s="22">
        <v>114784</v>
      </c>
      <c r="P66" s="22">
        <v>95369</v>
      </c>
      <c r="Q66" s="22">
        <v>798775</v>
      </c>
      <c r="R66" s="22">
        <v>597595</v>
      </c>
      <c r="S66" s="22">
        <v>578553</v>
      </c>
      <c r="T66" s="22">
        <v>19351928</v>
      </c>
      <c r="U66" s="22">
        <v>23930258</v>
      </c>
      <c r="V66" s="22">
        <v>0</v>
      </c>
      <c r="W66" s="22">
        <v>311113</v>
      </c>
      <c r="X66" s="22">
        <v>166077</v>
      </c>
      <c r="Y66" s="22">
        <v>54097</v>
      </c>
      <c r="Z66" s="22">
        <v>0</v>
      </c>
      <c r="AA66" s="22">
        <v>0</v>
      </c>
      <c r="AB66" s="22">
        <v>0</v>
      </c>
      <c r="AC66" s="22">
        <v>24461545</v>
      </c>
      <c r="AD66" s="22">
        <v>336332</v>
      </c>
      <c r="AE66" s="22">
        <v>249355</v>
      </c>
      <c r="AF66" s="22">
        <v>0</v>
      </c>
      <c r="AG66" s="22">
        <v>467843</v>
      </c>
      <c r="AH66" s="22">
        <v>585062</v>
      </c>
      <c r="AI66" s="22">
        <v>26100137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24014515</v>
      </c>
      <c r="F67" s="22">
        <v>0</v>
      </c>
      <c r="G67" s="22">
        <v>0</v>
      </c>
      <c r="H67" s="22">
        <v>1651390</v>
      </c>
      <c r="I67" s="22">
        <v>1183257</v>
      </c>
      <c r="J67" s="22">
        <v>0</v>
      </c>
      <c r="K67" s="22">
        <v>0</v>
      </c>
      <c r="L67" s="22">
        <v>0</v>
      </c>
      <c r="M67" s="22">
        <v>26849162</v>
      </c>
      <c r="N67" s="22">
        <v>19263243</v>
      </c>
      <c r="O67" s="22">
        <v>0</v>
      </c>
      <c r="P67" s="22">
        <v>686517</v>
      </c>
      <c r="Q67" s="22">
        <v>10728643</v>
      </c>
      <c r="R67" s="22">
        <v>0</v>
      </c>
      <c r="S67" s="22">
        <v>359199</v>
      </c>
      <c r="T67" s="22">
        <v>57886764</v>
      </c>
      <c r="U67" s="22">
        <v>13223213</v>
      </c>
      <c r="V67" s="22">
        <v>0</v>
      </c>
      <c r="W67" s="22">
        <v>0</v>
      </c>
      <c r="X67" s="22">
        <v>1482726</v>
      </c>
      <c r="Y67" s="22">
        <v>34601</v>
      </c>
      <c r="Z67" s="22">
        <v>0</v>
      </c>
      <c r="AA67" s="22">
        <v>0</v>
      </c>
      <c r="AB67" s="22">
        <v>0</v>
      </c>
      <c r="AC67" s="22">
        <v>14740540</v>
      </c>
      <c r="AD67" s="22">
        <v>335865</v>
      </c>
      <c r="AE67" s="22">
        <v>835391</v>
      </c>
      <c r="AF67" s="22">
        <v>0</v>
      </c>
      <c r="AG67" s="22">
        <v>0</v>
      </c>
      <c r="AH67" s="22">
        <v>810660</v>
      </c>
      <c r="AI67" s="22">
        <v>16722456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6699240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6699240</v>
      </c>
      <c r="N68" s="22">
        <v>0</v>
      </c>
      <c r="O68" s="22">
        <v>794731</v>
      </c>
      <c r="P68" s="22">
        <v>328348</v>
      </c>
      <c r="Q68" s="22">
        <v>0</v>
      </c>
      <c r="R68" s="22">
        <v>100089</v>
      </c>
      <c r="S68" s="22">
        <v>171903</v>
      </c>
      <c r="T68" s="22">
        <v>8094311</v>
      </c>
      <c r="U68" s="22">
        <v>1898355</v>
      </c>
      <c r="V68" s="22">
        <v>0</v>
      </c>
      <c r="W68" s="22">
        <v>36576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1934931</v>
      </c>
      <c r="AD68" s="22">
        <v>73292</v>
      </c>
      <c r="AE68" s="22">
        <v>895743</v>
      </c>
      <c r="AF68" s="22">
        <v>0</v>
      </c>
      <c r="AG68" s="22">
        <v>105250</v>
      </c>
      <c r="AH68" s="22">
        <v>121516</v>
      </c>
      <c r="AI68" s="22">
        <v>3130732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1296491</v>
      </c>
      <c r="F69" s="22">
        <v>0</v>
      </c>
      <c r="G69" s="22">
        <v>21201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1317692</v>
      </c>
      <c r="N69" s="22">
        <v>212262</v>
      </c>
      <c r="O69" s="22">
        <v>45864</v>
      </c>
      <c r="P69" s="22">
        <v>927358</v>
      </c>
      <c r="Q69" s="22">
        <v>153012</v>
      </c>
      <c r="R69" s="22">
        <v>20348</v>
      </c>
      <c r="S69" s="22">
        <v>523876</v>
      </c>
      <c r="T69" s="22">
        <v>3200412</v>
      </c>
      <c r="U69" s="22">
        <v>612951</v>
      </c>
      <c r="V69" s="22">
        <v>0</v>
      </c>
      <c r="W69" s="22">
        <v>51494</v>
      </c>
      <c r="X69" s="22">
        <v>21536</v>
      </c>
      <c r="Y69" s="22">
        <v>0</v>
      </c>
      <c r="Z69" s="22">
        <v>0</v>
      </c>
      <c r="AA69" s="22">
        <v>0</v>
      </c>
      <c r="AB69" s="22">
        <v>131717</v>
      </c>
      <c r="AC69" s="22">
        <v>817698</v>
      </c>
      <c r="AD69" s="22">
        <v>64023</v>
      </c>
      <c r="AE69" s="22">
        <v>470977</v>
      </c>
      <c r="AF69" s="22">
        <v>0</v>
      </c>
      <c r="AG69" s="22">
        <v>37370</v>
      </c>
      <c r="AH69" s="22">
        <v>206763</v>
      </c>
      <c r="AI69" s="22">
        <v>1596831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1083117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1083117</v>
      </c>
      <c r="N70" s="22">
        <v>1542736</v>
      </c>
      <c r="O70" s="22">
        <v>0</v>
      </c>
      <c r="P70" s="22">
        <v>2081563</v>
      </c>
      <c r="Q70" s="22">
        <v>0</v>
      </c>
      <c r="R70" s="22">
        <v>170636</v>
      </c>
      <c r="S70" s="22">
        <v>329328</v>
      </c>
      <c r="T70" s="22">
        <v>5207380</v>
      </c>
      <c r="U70" s="22">
        <v>4740238</v>
      </c>
      <c r="V70" s="22">
        <v>0</v>
      </c>
      <c r="W70" s="22">
        <v>13511</v>
      </c>
      <c r="X70" s="22">
        <v>21712</v>
      </c>
      <c r="Y70" s="22">
        <v>28930</v>
      </c>
      <c r="Z70" s="22">
        <v>0</v>
      </c>
      <c r="AA70" s="22">
        <v>0</v>
      </c>
      <c r="AB70" s="22">
        <v>0</v>
      </c>
      <c r="AC70" s="22">
        <v>4804391</v>
      </c>
      <c r="AD70" s="22">
        <v>45746</v>
      </c>
      <c r="AE70" s="22">
        <v>183402</v>
      </c>
      <c r="AF70" s="22">
        <v>0</v>
      </c>
      <c r="AG70" s="22">
        <v>24261</v>
      </c>
      <c r="AH70" s="22">
        <v>120063</v>
      </c>
      <c r="AI70" s="22">
        <v>5177863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38170</v>
      </c>
      <c r="O71" s="22">
        <v>0</v>
      </c>
      <c r="P71" s="22">
        <v>0</v>
      </c>
      <c r="Q71" s="22">
        <v>6570</v>
      </c>
      <c r="R71" s="22">
        <v>0</v>
      </c>
      <c r="S71" s="22">
        <v>25562</v>
      </c>
      <c r="T71" s="22">
        <v>70302</v>
      </c>
      <c r="U71" s="22">
        <v>1292976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1292976</v>
      </c>
      <c r="AD71" s="22">
        <v>12623</v>
      </c>
      <c r="AE71" s="22">
        <v>91635</v>
      </c>
      <c r="AF71" s="22">
        <v>0</v>
      </c>
      <c r="AG71" s="22">
        <v>0</v>
      </c>
      <c r="AH71" s="22">
        <v>58447</v>
      </c>
      <c r="AI71" s="22">
        <v>1455681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6872988</v>
      </c>
      <c r="F72" s="22">
        <v>0</v>
      </c>
      <c r="G72" s="22">
        <v>222434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7095422</v>
      </c>
      <c r="N72" s="22">
        <v>-1242100</v>
      </c>
      <c r="O72" s="22">
        <v>1027931</v>
      </c>
      <c r="P72" s="22">
        <v>1957215</v>
      </c>
      <c r="Q72" s="22">
        <v>25835</v>
      </c>
      <c r="R72" s="22">
        <v>138941</v>
      </c>
      <c r="S72" s="22">
        <v>415653</v>
      </c>
      <c r="T72" s="22">
        <v>9418897</v>
      </c>
      <c r="U72" s="22">
        <v>1492953</v>
      </c>
      <c r="V72" s="22">
        <v>0</v>
      </c>
      <c r="W72" s="22">
        <v>68648</v>
      </c>
      <c r="X72" s="22">
        <v>32890</v>
      </c>
      <c r="Y72" s="22">
        <v>0</v>
      </c>
      <c r="Z72" s="22">
        <v>0</v>
      </c>
      <c r="AA72" s="22">
        <v>0</v>
      </c>
      <c r="AB72" s="22">
        <v>0</v>
      </c>
      <c r="AC72" s="22">
        <v>1594491</v>
      </c>
      <c r="AD72" s="22">
        <v>70370</v>
      </c>
      <c r="AE72" s="22">
        <v>992196</v>
      </c>
      <c r="AF72" s="22">
        <v>0</v>
      </c>
      <c r="AG72" s="22">
        <v>13895</v>
      </c>
      <c r="AH72" s="22">
        <v>398752</v>
      </c>
      <c r="AI72" s="22">
        <v>3069704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1634298</v>
      </c>
      <c r="F73" s="22">
        <v>0</v>
      </c>
      <c r="G73" s="22">
        <v>6660202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8294500</v>
      </c>
      <c r="N73" s="22">
        <v>-4394272</v>
      </c>
      <c r="O73" s="22">
        <v>93295</v>
      </c>
      <c r="P73" s="22">
        <v>410731</v>
      </c>
      <c r="Q73" s="22">
        <v>0</v>
      </c>
      <c r="R73" s="22">
        <v>37783</v>
      </c>
      <c r="S73" s="22">
        <v>124046</v>
      </c>
      <c r="T73" s="22">
        <v>4566083</v>
      </c>
      <c r="U73" s="22">
        <v>1331750</v>
      </c>
      <c r="V73" s="22">
        <v>0</v>
      </c>
      <c r="W73" s="22">
        <v>183289</v>
      </c>
      <c r="X73" s="22">
        <v>20633</v>
      </c>
      <c r="Y73" s="22">
        <v>0</v>
      </c>
      <c r="Z73" s="22">
        <v>0</v>
      </c>
      <c r="AA73" s="22">
        <v>0</v>
      </c>
      <c r="AB73" s="22">
        <v>0</v>
      </c>
      <c r="AC73" s="22">
        <v>1535672</v>
      </c>
      <c r="AD73" s="22">
        <v>20572</v>
      </c>
      <c r="AE73" s="22">
        <v>824770</v>
      </c>
      <c r="AF73" s="22">
        <v>0</v>
      </c>
      <c r="AG73" s="22">
        <v>6273</v>
      </c>
      <c r="AH73" s="22">
        <v>215208</v>
      </c>
      <c r="AI73" s="22">
        <v>2602495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5401886</v>
      </c>
      <c r="F74" s="22">
        <v>0</v>
      </c>
      <c r="G74" s="22">
        <v>-48958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5352928</v>
      </c>
      <c r="N74" s="22">
        <v>1459405</v>
      </c>
      <c r="O74" s="22">
        <v>930198</v>
      </c>
      <c r="P74" s="22">
        <v>330774</v>
      </c>
      <c r="Q74" s="22">
        <v>0</v>
      </c>
      <c r="R74" s="22">
        <v>15484</v>
      </c>
      <c r="S74" s="22">
        <v>741155</v>
      </c>
      <c r="T74" s="22">
        <v>8829944</v>
      </c>
      <c r="U74" s="22">
        <v>1862562</v>
      </c>
      <c r="V74" s="22">
        <v>0</v>
      </c>
      <c r="W74" s="22">
        <v>69253</v>
      </c>
      <c r="X74" s="22">
        <v>67494</v>
      </c>
      <c r="Y74" s="22">
        <v>0</v>
      </c>
      <c r="Z74" s="22">
        <v>0</v>
      </c>
      <c r="AA74" s="22">
        <v>0</v>
      </c>
      <c r="AB74" s="22">
        <v>0</v>
      </c>
      <c r="AC74" s="22">
        <v>1999309</v>
      </c>
      <c r="AD74" s="22">
        <v>40146</v>
      </c>
      <c r="AE74" s="22">
        <v>754748</v>
      </c>
      <c r="AF74" s="22">
        <v>0</v>
      </c>
      <c r="AG74" s="22">
        <v>3343</v>
      </c>
      <c r="AH74" s="22">
        <v>370097</v>
      </c>
      <c r="AI74" s="22">
        <v>3167643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25889179</v>
      </c>
      <c r="F75" s="22">
        <v>0</v>
      </c>
      <c r="G75" s="22">
        <v>399861</v>
      </c>
      <c r="H75" s="22">
        <v>219577</v>
      </c>
      <c r="I75" s="22">
        <v>185711</v>
      </c>
      <c r="J75" s="22">
        <v>0</v>
      </c>
      <c r="K75" s="22">
        <v>0</v>
      </c>
      <c r="L75" s="22">
        <v>0</v>
      </c>
      <c r="M75" s="22">
        <v>26694328</v>
      </c>
      <c r="N75" s="22">
        <v>-3122863</v>
      </c>
      <c r="O75" s="22">
        <v>28879</v>
      </c>
      <c r="P75" s="22">
        <v>1127667</v>
      </c>
      <c r="Q75" s="22">
        <v>961220</v>
      </c>
      <c r="R75" s="22">
        <v>401615</v>
      </c>
      <c r="S75" s="22">
        <v>622643</v>
      </c>
      <c r="T75" s="22">
        <v>26713489</v>
      </c>
      <c r="U75" s="22">
        <v>3914690</v>
      </c>
      <c r="V75" s="22">
        <v>0</v>
      </c>
      <c r="W75" s="22">
        <v>413940</v>
      </c>
      <c r="X75" s="22">
        <v>261184</v>
      </c>
      <c r="Y75" s="22">
        <v>33872</v>
      </c>
      <c r="Z75" s="22">
        <v>0</v>
      </c>
      <c r="AA75" s="22">
        <v>0</v>
      </c>
      <c r="AB75" s="22">
        <v>0</v>
      </c>
      <c r="AC75" s="22">
        <v>4623686</v>
      </c>
      <c r="AD75" s="22">
        <v>192672</v>
      </c>
      <c r="AE75" s="22">
        <v>745262</v>
      </c>
      <c r="AF75" s="22">
        <v>0</v>
      </c>
      <c r="AG75" s="22">
        <v>43477</v>
      </c>
      <c r="AH75" s="22">
        <v>410167</v>
      </c>
      <c r="AI75" s="22">
        <v>6015264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2802318</v>
      </c>
      <c r="F76" s="22">
        <v>0</v>
      </c>
      <c r="G76" s="22">
        <v>0</v>
      </c>
      <c r="H76" s="22">
        <v>0</v>
      </c>
      <c r="I76" s="22">
        <v>0</v>
      </c>
      <c r="J76" s="22">
        <v>750217</v>
      </c>
      <c r="K76" s="22">
        <v>0</v>
      </c>
      <c r="L76" s="22">
        <v>0</v>
      </c>
      <c r="M76" s="22">
        <v>3552535</v>
      </c>
      <c r="N76" s="22">
        <v>1353635</v>
      </c>
      <c r="O76" s="22">
        <v>0</v>
      </c>
      <c r="P76" s="22">
        <v>1154653</v>
      </c>
      <c r="Q76" s="22">
        <v>0</v>
      </c>
      <c r="R76" s="22">
        <v>42750</v>
      </c>
      <c r="S76" s="22">
        <v>597704</v>
      </c>
      <c r="T76" s="22">
        <v>6701277</v>
      </c>
      <c r="U76" s="22">
        <v>1937505</v>
      </c>
      <c r="V76" s="22">
        <v>0</v>
      </c>
      <c r="W76" s="22">
        <v>101205</v>
      </c>
      <c r="X76" s="22">
        <v>29175</v>
      </c>
      <c r="Y76" s="22">
        <v>0</v>
      </c>
      <c r="Z76" s="22">
        <v>22507</v>
      </c>
      <c r="AA76" s="22">
        <v>0</v>
      </c>
      <c r="AB76" s="22">
        <v>0</v>
      </c>
      <c r="AC76" s="22">
        <v>2090392</v>
      </c>
      <c r="AD76" s="22">
        <v>42112</v>
      </c>
      <c r="AE76" s="22">
        <v>701083</v>
      </c>
      <c r="AF76" s="22">
        <v>0</v>
      </c>
      <c r="AG76" s="22">
        <v>3965</v>
      </c>
      <c r="AH76" s="22">
        <v>250078</v>
      </c>
      <c r="AI76" s="22">
        <v>3087630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2223110</v>
      </c>
      <c r="F77" s="22">
        <v>0</v>
      </c>
      <c r="G77" s="22">
        <v>29859</v>
      </c>
      <c r="H77" s="22">
        <v>0</v>
      </c>
      <c r="I77" s="22">
        <v>0</v>
      </c>
      <c r="J77" s="22">
        <v>0</v>
      </c>
      <c r="K77" s="22">
        <v>0</v>
      </c>
      <c r="L77" s="22">
        <v>83488</v>
      </c>
      <c r="M77" s="22">
        <v>2336457</v>
      </c>
      <c r="N77" s="22">
        <v>1663245</v>
      </c>
      <c r="O77" s="22">
        <v>450522</v>
      </c>
      <c r="P77" s="22">
        <v>654888</v>
      </c>
      <c r="Q77" s="22">
        <v>0</v>
      </c>
      <c r="R77" s="22">
        <v>0</v>
      </c>
      <c r="S77" s="22">
        <v>545394</v>
      </c>
      <c r="T77" s="22">
        <v>5650506</v>
      </c>
      <c r="U77" s="22">
        <v>565170</v>
      </c>
      <c r="V77" s="22">
        <v>0</v>
      </c>
      <c r="W77" s="22">
        <v>43757</v>
      </c>
      <c r="X77" s="22">
        <v>55450</v>
      </c>
      <c r="Y77" s="22">
        <v>0</v>
      </c>
      <c r="Z77" s="22">
        <v>0</v>
      </c>
      <c r="AA77" s="22">
        <v>0</v>
      </c>
      <c r="AB77" s="22">
        <v>105332</v>
      </c>
      <c r="AC77" s="22">
        <v>769709</v>
      </c>
      <c r="AD77" s="22">
        <v>67042</v>
      </c>
      <c r="AE77" s="22">
        <v>330720</v>
      </c>
      <c r="AF77" s="22">
        <v>0</v>
      </c>
      <c r="AG77" s="22">
        <v>20013</v>
      </c>
      <c r="AH77" s="22">
        <v>160834</v>
      </c>
      <c r="AI77" s="22">
        <v>1348318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1479019</v>
      </c>
      <c r="F78" s="22">
        <v>0</v>
      </c>
      <c r="G78" s="22">
        <v>0</v>
      </c>
      <c r="H78" s="22">
        <v>53225</v>
      </c>
      <c r="I78" s="22">
        <v>0</v>
      </c>
      <c r="J78" s="22">
        <v>0</v>
      </c>
      <c r="K78" s="22">
        <v>0</v>
      </c>
      <c r="L78" s="22">
        <v>358785</v>
      </c>
      <c r="M78" s="22">
        <v>1891029</v>
      </c>
      <c r="N78" s="22">
        <v>0</v>
      </c>
      <c r="O78" s="22">
        <v>0</v>
      </c>
      <c r="P78" s="22">
        <v>869432</v>
      </c>
      <c r="Q78" s="22">
        <v>0</v>
      </c>
      <c r="R78" s="22">
        <v>77653</v>
      </c>
      <c r="S78" s="22">
        <v>208844</v>
      </c>
      <c r="T78" s="22">
        <v>3046958</v>
      </c>
      <c r="U78" s="22">
        <v>923971</v>
      </c>
      <c r="V78" s="22">
        <v>0</v>
      </c>
      <c r="W78" s="22">
        <v>17609</v>
      </c>
      <c r="X78" s="22">
        <v>3624</v>
      </c>
      <c r="Y78" s="22">
        <v>0</v>
      </c>
      <c r="Z78" s="22">
        <v>0</v>
      </c>
      <c r="AA78" s="22">
        <v>0</v>
      </c>
      <c r="AB78" s="22">
        <v>137341</v>
      </c>
      <c r="AC78" s="22">
        <v>1082545</v>
      </c>
      <c r="AD78" s="22">
        <v>40681</v>
      </c>
      <c r="AE78" s="22">
        <v>734679</v>
      </c>
      <c r="AF78" s="22">
        <v>0</v>
      </c>
      <c r="AG78" s="22">
        <v>5176</v>
      </c>
      <c r="AH78" s="22">
        <v>170352</v>
      </c>
      <c r="AI78" s="22">
        <v>2033433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2370067</v>
      </c>
      <c r="F79" s="22">
        <v>0</v>
      </c>
      <c r="G79" s="22">
        <v>116478</v>
      </c>
      <c r="H79" s="22">
        <v>0</v>
      </c>
      <c r="I79" s="22">
        <v>0</v>
      </c>
      <c r="J79" s="22">
        <v>0</v>
      </c>
      <c r="K79" s="22">
        <v>0</v>
      </c>
      <c r="L79" s="22">
        <v>1061452</v>
      </c>
      <c r="M79" s="22">
        <v>3547997</v>
      </c>
      <c r="N79" s="22">
        <v>0</v>
      </c>
      <c r="O79" s="22">
        <v>76725</v>
      </c>
      <c r="P79" s="22">
        <v>1293021</v>
      </c>
      <c r="Q79" s="22">
        <v>0</v>
      </c>
      <c r="R79" s="22">
        <v>0</v>
      </c>
      <c r="S79" s="22">
        <v>169938</v>
      </c>
      <c r="T79" s="22">
        <v>5087681</v>
      </c>
      <c r="U79" s="22">
        <v>9552430</v>
      </c>
      <c r="V79" s="22">
        <v>0</v>
      </c>
      <c r="W79" s="22">
        <v>85746</v>
      </c>
      <c r="X79" s="22">
        <v>0</v>
      </c>
      <c r="Y79" s="22">
        <v>0</v>
      </c>
      <c r="Z79" s="22">
        <v>21147</v>
      </c>
      <c r="AA79" s="22">
        <v>0</v>
      </c>
      <c r="AB79" s="22">
        <v>722853</v>
      </c>
      <c r="AC79" s="22">
        <v>10382176</v>
      </c>
      <c r="AD79" s="22">
        <v>110610</v>
      </c>
      <c r="AE79" s="22">
        <v>1286702</v>
      </c>
      <c r="AF79" s="22">
        <v>0</v>
      </c>
      <c r="AG79" s="22">
        <v>0</v>
      </c>
      <c r="AH79" s="22">
        <v>373388</v>
      </c>
      <c r="AI79" s="22">
        <v>12152876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-822274</v>
      </c>
      <c r="O80" s="22">
        <v>3310624</v>
      </c>
      <c r="P80" s="22">
        <v>1349150</v>
      </c>
      <c r="Q80" s="22">
        <v>0</v>
      </c>
      <c r="R80" s="22">
        <v>303677</v>
      </c>
      <c r="S80" s="22">
        <v>254207</v>
      </c>
      <c r="T80" s="22">
        <v>4395384</v>
      </c>
      <c r="U80" s="22">
        <v>1926098</v>
      </c>
      <c r="V80" s="22">
        <v>0</v>
      </c>
      <c r="W80" s="22">
        <v>7556</v>
      </c>
      <c r="X80" s="22">
        <v>0</v>
      </c>
      <c r="Y80" s="22">
        <v>0</v>
      </c>
      <c r="Z80" s="22">
        <v>2870</v>
      </c>
      <c r="AA80" s="22">
        <v>0</v>
      </c>
      <c r="AB80" s="22">
        <v>0</v>
      </c>
      <c r="AC80" s="22">
        <v>1936524</v>
      </c>
      <c r="AD80" s="22">
        <v>148999</v>
      </c>
      <c r="AE80" s="22">
        <v>1040500</v>
      </c>
      <c r="AF80" s="22">
        <v>0</v>
      </c>
      <c r="AG80" s="22">
        <v>8988</v>
      </c>
      <c r="AH80" s="22">
        <v>183663</v>
      </c>
      <c r="AI80" s="22">
        <v>3318674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23839257</v>
      </c>
      <c r="F81" s="22">
        <v>0</v>
      </c>
      <c r="G81" s="22">
        <v>0</v>
      </c>
      <c r="H81" s="22">
        <v>526574</v>
      </c>
      <c r="I81" s="22">
        <v>0</v>
      </c>
      <c r="J81" s="22">
        <v>0</v>
      </c>
      <c r="K81" s="22">
        <v>0</v>
      </c>
      <c r="L81" s="22">
        <v>0</v>
      </c>
      <c r="M81" s="22">
        <v>24365831</v>
      </c>
      <c r="N81" s="22">
        <v>456048</v>
      </c>
      <c r="O81" s="22">
        <v>488342</v>
      </c>
      <c r="P81" s="22">
        <v>1424116</v>
      </c>
      <c r="Q81" s="22">
        <v>0</v>
      </c>
      <c r="R81" s="22">
        <v>89412</v>
      </c>
      <c r="S81" s="22">
        <v>348045</v>
      </c>
      <c r="T81" s="22">
        <v>27171794</v>
      </c>
      <c r="U81" s="22">
        <v>9708088</v>
      </c>
      <c r="V81" s="22">
        <v>0</v>
      </c>
      <c r="W81" s="22">
        <v>46097</v>
      </c>
      <c r="X81" s="22">
        <v>30712</v>
      </c>
      <c r="Y81" s="22">
        <v>0</v>
      </c>
      <c r="Z81" s="22">
        <v>0</v>
      </c>
      <c r="AA81" s="22">
        <v>0</v>
      </c>
      <c r="AB81" s="22">
        <v>0</v>
      </c>
      <c r="AC81" s="22">
        <v>9784897</v>
      </c>
      <c r="AD81" s="22">
        <v>45983</v>
      </c>
      <c r="AE81" s="22">
        <v>1189934</v>
      </c>
      <c r="AF81" s="22">
        <v>0</v>
      </c>
      <c r="AG81" s="22">
        <v>32681</v>
      </c>
      <c r="AH81" s="22">
        <v>269982</v>
      </c>
      <c r="AI81" s="22">
        <v>11323477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206839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206839</v>
      </c>
      <c r="N82" s="22">
        <v>153520</v>
      </c>
      <c r="O82" s="22">
        <v>39245</v>
      </c>
      <c r="P82" s="22">
        <v>98029</v>
      </c>
      <c r="Q82" s="22">
        <v>0</v>
      </c>
      <c r="R82" s="22">
        <v>83218</v>
      </c>
      <c r="S82" s="22">
        <v>222753</v>
      </c>
      <c r="T82" s="22">
        <v>803604</v>
      </c>
      <c r="U82" s="22">
        <v>602582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602582</v>
      </c>
      <c r="AD82" s="22">
        <v>40907</v>
      </c>
      <c r="AE82" s="22">
        <v>398326</v>
      </c>
      <c r="AF82" s="22">
        <v>0</v>
      </c>
      <c r="AG82" s="22">
        <v>24516</v>
      </c>
      <c r="AH82" s="22">
        <v>213220</v>
      </c>
      <c r="AI82" s="22">
        <v>1279551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405989</v>
      </c>
      <c r="F83" s="22">
        <v>0</v>
      </c>
      <c r="G83" s="22">
        <v>2065108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2471097</v>
      </c>
      <c r="N83" s="22">
        <v>0</v>
      </c>
      <c r="O83" s="22">
        <v>0</v>
      </c>
      <c r="P83" s="22">
        <v>724205</v>
      </c>
      <c r="Q83" s="22">
        <v>5000</v>
      </c>
      <c r="R83" s="22">
        <v>0</v>
      </c>
      <c r="S83" s="22">
        <v>508711</v>
      </c>
      <c r="T83" s="22">
        <v>3709013</v>
      </c>
      <c r="U83" s="22">
        <v>275026</v>
      </c>
      <c r="V83" s="22">
        <v>0</v>
      </c>
      <c r="W83" s="22">
        <v>190889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465915</v>
      </c>
      <c r="AD83" s="22">
        <v>29765</v>
      </c>
      <c r="AE83" s="22">
        <v>237135</v>
      </c>
      <c r="AF83" s="22">
        <v>0</v>
      </c>
      <c r="AG83" s="22">
        <v>0</v>
      </c>
      <c r="AH83" s="22">
        <v>182612</v>
      </c>
      <c r="AI83" s="22">
        <v>915427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669204</v>
      </c>
      <c r="F84" s="22">
        <v>0</v>
      </c>
      <c r="G84" s="22">
        <v>567881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1237085</v>
      </c>
      <c r="N84" s="22">
        <v>0</v>
      </c>
      <c r="O84" s="22">
        <v>0</v>
      </c>
      <c r="P84" s="22">
        <v>929713</v>
      </c>
      <c r="Q84" s="22">
        <v>0</v>
      </c>
      <c r="R84" s="22">
        <v>0</v>
      </c>
      <c r="S84" s="22">
        <v>889074</v>
      </c>
      <c r="T84" s="22">
        <v>3055872</v>
      </c>
      <c r="U84" s="22">
        <v>1038392</v>
      </c>
      <c r="V84" s="22">
        <v>0</v>
      </c>
      <c r="W84" s="22">
        <v>225605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1263997</v>
      </c>
      <c r="AD84" s="22">
        <v>157423</v>
      </c>
      <c r="AE84" s="22">
        <v>668882</v>
      </c>
      <c r="AF84" s="22">
        <v>0</v>
      </c>
      <c r="AG84" s="22">
        <v>0</v>
      </c>
      <c r="AH84" s="22">
        <v>427717</v>
      </c>
      <c r="AI84" s="22">
        <v>2518019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7333833</v>
      </c>
      <c r="F85" s="22">
        <v>0</v>
      </c>
      <c r="G85" s="22">
        <v>202870</v>
      </c>
      <c r="H85" s="22">
        <v>226029</v>
      </c>
      <c r="I85" s="22">
        <v>0</v>
      </c>
      <c r="J85" s="22">
        <v>0</v>
      </c>
      <c r="K85" s="22">
        <v>0</v>
      </c>
      <c r="L85" s="22">
        <v>0</v>
      </c>
      <c r="M85" s="22">
        <v>7762732</v>
      </c>
      <c r="N85" s="22">
        <v>1733818</v>
      </c>
      <c r="O85" s="22">
        <v>75704</v>
      </c>
      <c r="P85" s="22">
        <v>1246361</v>
      </c>
      <c r="Q85" s="22">
        <v>196833</v>
      </c>
      <c r="R85" s="22">
        <v>23945</v>
      </c>
      <c r="S85" s="22">
        <v>423703</v>
      </c>
      <c r="T85" s="22">
        <v>11463096</v>
      </c>
      <c r="U85" s="22">
        <v>9421094</v>
      </c>
      <c r="V85" s="22">
        <v>0</v>
      </c>
      <c r="W85" s="22">
        <v>323818</v>
      </c>
      <c r="X85" s="22">
        <v>187361</v>
      </c>
      <c r="Y85" s="22">
        <v>0</v>
      </c>
      <c r="Z85" s="22">
        <v>0</v>
      </c>
      <c r="AA85" s="22">
        <v>0</v>
      </c>
      <c r="AB85" s="22">
        <v>0</v>
      </c>
      <c r="AC85" s="22">
        <v>9932273</v>
      </c>
      <c r="AD85" s="22">
        <v>166705</v>
      </c>
      <c r="AE85" s="22">
        <v>1093176</v>
      </c>
      <c r="AF85" s="22">
        <v>0</v>
      </c>
      <c r="AG85" s="22">
        <v>53139</v>
      </c>
      <c r="AH85" s="22">
        <v>461286</v>
      </c>
      <c r="AI85" s="22">
        <v>11706579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1284928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1284928</v>
      </c>
      <c r="N86" s="22">
        <v>-1682746</v>
      </c>
      <c r="O86" s="22">
        <v>2094826</v>
      </c>
      <c r="P86" s="22">
        <v>1157687</v>
      </c>
      <c r="Q86" s="22">
        <v>1814000</v>
      </c>
      <c r="R86" s="22">
        <v>0</v>
      </c>
      <c r="S86" s="22">
        <v>1201828</v>
      </c>
      <c r="T86" s="22">
        <v>5870523</v>
      </c>
      <c r="U86" s="22">
        <v>4747553</v>
      </c>
      <c r="V86" s="22">
        <v>0</v>
      </c>
      <c r="W86" s="22">
        <v>4932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4752485</v>
      </c>
      <c r="AD86" s="22">
        <v>95897</v>
      </c>
      <c r="AE86" s="22">
        <v>316630</v>
      </c>
      <c r="AF86" s="22">
        <v>0</v>
      </c>
      <c r="AG86" s="22">
        <v>7971</v>
      </c>
      <c r="AH86" s="22">
        <v>161468</v>
      </c>
      <c r="AI86" s="22">
        <v>5334451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1251641</v>
      </c>
      <c r="F87" s="22">
        <v>0</v>
      </c>
      <c r="G87" s="22">
        <v>3488923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4740564</v>
      </c>
      <c r="N87" s="22">
        <v>0</v>
      </c>
      <c r="O87" s="22">
        <v>83235</v>
      </c>
      <c r="P87" s="22">
        <v>291389</v>
      </c>
      <c r="Q87" s="22">
        <v>0</v>
      </c>
      <c r="R87" s="22">
        <v>21369</v>
      </c>
      <c r="S87" s="22">
        <v>290017</v>
      </c>
      <c r="T87" s="22">
        <v>5426574</v>
      </c>
      <c r="U87" s="22">
        <v>662042</v>
      </c>
      <c r="V87" s="22">
        <v>0</v>
      </c>
      <c r="W87" s="22">
        <v>59309</v>
      </c>
      <c r="X87" s="22">
        <v>54174</v>
      </c>
      <c r="Y87" s="22">
        <v>0</v>
      </c>
      <c r="Z87" s="22">
        <v>0</v>
      </c>
      <c r="AA87" s="22">
        <v>0</v>
      </c>
      <c r="AB87" s="22">
        <v>0</v>
      </c>
      <c r="AC87" s="22">
        <v>775525</v>
      </c>
      <c r="AD87" s="22">
        <v>93226</v>
      </c>
      <c r="AE87" s="22">
        <v>518326</v>
      </c>
      <c r="AF87" s="22">
        <v>0</v>
      </c>
      <c r="AG87" s="22">
        <v>53641</v>
      </c>
      <c r="AH87" s="22">
        <v>213696</v>
      </c>
      <c r="AI87" s="22">
        <v>1654414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8732201</v>
      </c>
      <c r="F88" s="22">
        <v>0</v>
      </c>
      <c r="G88" s="22">
        <v>0</v>
      </c>
      <c r="H88" s="22">
        <v>1063756</v>
      </c>
      <c r="I88" s="22">
        <v>848</v>
      </c>
      <c r="J88" s="22">
        <v>0</v>
      </c>
      <c r="K88" s="22">
        <v>0</v>
      </c>
      <c r="L88" s="22">
        <v>0</v>
      </c>
      <c r="M88" s="22">
        <v>9796805</v>
      </c>
      <c r="N88" s="22">
        <v>4199942</v>
      </c>
      <c r="O88" s="22">
        <v>338896</v>
      </c>
      <c r="P88" s="22">
        <v>1262269</v>
      </c>
      <c r="Q88" s="22">
        <v>148233</v>
      </c>
      <c r="R88" s="22">
        <v>219737</v>
      </c>
      <c r="S88" s="22">
        <v>551298</v>
      </c>
      <c r="T88" s="22">
        <v>16517180</v>
      </c>
      <c r="U88" s="22">
        <v>5850339</v>
      </c>
      <c r="V88" s="22">
        <v>0</v>
      </c>
      <c r="W88" s="22">
        <v>381696</v>
      </c>
      <c r="X88" s="22">
        <v>178357</v>
      </c>
      <c r="Y88" s="22">
        <v>4669</v>
      </c>
      <c r="Z88" s="22">
        <v>0</v>
      </c>
      <c r="AA88" s="22">
        <v>0</v>
      </c>
      <c r="AB88" s="22">
        <v>0</v>
      </c>
      <c r="AC88" s="22">
        <v>6415061</v>
      </c>
      <c r="AD88" s="22">
        <v>322433</v>
      </c>
      <c r="AE88" s="22">
        <v>568697</v>
      </c>
      <c r="AF88" s="22">
        <v>0</v>
      </c>
      <c r="AG88" s="22">
        <v>175664</v>
      </c>
      <c r="AH88" s="22">
        <v>239014</v>
      </c>
      <c r="AI88" s="22">
        <v>7720869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912005</v>
      </c>
      <c r="F89" s="22">
        <v>0</v>
      </c>
      <c r="G89" s="22">
        <v>11765</v>
      </c>
      <c r="H89" s="22">
        <v>872826</v>
      </c>
      <c r="I89" s="22">
        <v>0</v>
      </c>
      <c r="J89" s="22">
        <v>0</v>
      </c>
      <c r="K89" s="22">
        <v>0</v>
      </c>
      <c r="L89" s="22">
        <v>0</v>
      </c>
      <c r="M89" s="22">
        <v>1796596</v>
      </c>
      <c r="N89" s="22">
        <v>0</v>
      </c>
      <c r="O89" s="22">
        <v>130497</v>
      </c>
      <c r="P89" s="22">
        <v>590416</v>
      </c>
      <c r="Q89" s="22">
        <v>407861</v>
      </c>
      <c r="R89" s="22">
        <v>0</v>
      </c>
      <c r="S89" s="22">
        <v>9676</v>
      </c>
      <c r="T89" s="22">
        <v>2935046</v>
      </c>
      <c r="U89" s="22">
        <v>154266</v>
      </c>
      <c r="V89" s="22">
        <v>0</v>
      </c>
      <c r="W89" s="22">
        <v>119226</v>
      </c>
      <c r="X89" s="22">
        <v>78443</v>
      </c>
      <c r="Y89" s="22">
        <v>12556</v>
      </c>
      <c r="Z89" s="22">
        <v>0</v>
      </c>
      <c r="AA89" s="22">
        <v>0</v>
      </c>
      <c r="AB89" s="22">
        <v>0</v>
      </c>
      <c r="AC89" s="22">
        <v>364491</v>
      </c>
      <c r="AD89" s="22">
        <v>259466</v>
      </c>
      <c r="AE89" s="22">
        <v>91203</v>
      </c>
      <c r="AF89" s="22">
        <v>0</v>
      </c>
      <c r="AG89" s="22">
        <v>3830</v>
      </c>
      <c r="AH89" s="22">
        <v>36565</v>
      </c>
      <c r="AI89" s="22">
        <v>755555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594405</v>
      </c>
      <c r="F90" s="22">
        <v>0</v>
      </c>
      <c r="G90" s="22">
        <v>81205</v>
      </c>
      <c r="H90" s="22">
        <v>29160</v>
      </c>
      <c r="I90" s="22">
        <v>0</v>
      </c>
      <c r="J90" s="22">
        <v>0</v>
      </c>
      <c r="K90" s="22">
        <v>0</v>
      </c>
      <c r="L90" s="22">
        <v>0</v>
      </c>
      <c r="M90" s="22">
        <v>704770</v>
      </c>
      <c r="N90" s="22">
        <v>-7582770</v>
      </c>
      <c r="O90" s="22">
        <v>27362873</v>
      </c>
      <c r="P90" s="22">
        <v>474157</v>
      </c>
      <c r="Q90" s="22">
        <v>0</v>
      </c>
      <c r="R90" s="22">
        <v>1695272</v>
      </c>
      <c r="S90" s="22">
        <v>420053</v>
      </c>
      <c r="T90" s="22">
        <v>23074355</v>
      </c>
      <c r="U90" s="22">
        <v>1156568</v>
      </c>
      <c r="V90" s="22">
        <v>0</v>
      </c>
      <c r="W90" s="22">
        <v>414692</v>
      </c>
      <c r="X90" s="22">
        <v>220746</v>
      </c>
      <c r="Y90" s="22">
        <v>78631</v>
      </c>
      <c r="Z90" s="22">
        <v>0</v>
      </c>
      <c r="AA90" s="22">
        <v>0</v>
      </c>
      <c r="AB90" s="22">
        <v>0</v>
      </c>
      <c r="AC90" s="22">
        <v>1870637</v>
      </c>
      <c r="AD90" s="22">
        <v>626976</v>
      </c>
      <c r="AE90" s="22">
        <v>1680554</v>
      </c>
      <c r="AF90" s="22">
        <v>0</v>
      </c>
      <c r="AG90" s="22">
        <v>484471</v>
      </c>
      <c r="AH90" s="22">
        <v>403327</v>
      </c>
      <c r="AI90" s="22">
        <v>5065965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56383</v>
      </c>
      <c r="F91" s="22"/>
      <c r="G91" s="22"/>
      <c r="H91" s="22"/>
      <c r="I91" s="22">
        <v>19310</v>
      </c>
      <c r="J91" s="22"/>
      <c r="K91" s="22"/>
      <c r="L91" s="22"/>
      <c r="M91" s="22">
        <v>75693</v>
      </c>
      <c r="N91" s="22">
        <v>3756124</v>
      </c>
      <c r="O91" s="22">
        <v>430354</v>
      </c>
      <c r="P91" s="22">
        <v>523528</v>
      </c>
      <c r="Q91" s="22"/>
      <c r="R91" s="22">
        <v>77946</v>
      </c>
      <c r="S91" s="22">
        <v>128320</v>
      </c>
      <c r="T91" s="22">
        <v>4991965</v>
      </c>
      <c r="U91" s="22">
        <v>753259</v>
      </c>
      <c r="V91" s="22"/>
      <c r="W91" s="22">
        <v>225771</v>
      </c>
      <c r="X91" s="22">
        <v>240176</v>
      </c>
      <c r="Y91" s="22">
        <v>116128</v>
      </c>
      <c r="Z91" s="22"/>
      <c r="AA91" s="22"/>
      <c r="AB91" s="22"/>
      <c r="AC91" s="22">
        <v>1335334</v>
      </c>
      <c r="AD91" s="22">
        <v>191344</v>
      </c>
      <c r="AE91" s="22">
        <v>129844</v>
      </c>
      <c r="AF91" s="22"/>
      <c r="AG91" s="22">
        <v>62670</v>
      </c>
      <c r="AH91" s="22">
        <v>101088</v>
      </c>
      <c r="AI91" s="22">
        <v>1820280</v>
      </c>
      <c r="AJ91" s="22"/>
      <c r="AK91" s="22"/>
      <c r="AL91" s="22"/>
    </row>
    <row r="92" spans="1:3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243937</v>
      </c>
      <c r="F92" s="22">
        <v>0</v>
      </c>
      <c r="G92" s="22">
        <v>634520</v>
      </c>
      <c r="H92" s="22">
        <v>894751</v>
      </c>
      <c r="I92" s="22">
        <v>0</v>
      </c>
      <c r="J92" s="22">
        <v>0</v>
      </c>
      <c r="K92" s="22">
        <v>0</v>
      </c>
      <c r="L92" s="22">
        <v>0</v>
      </c>
      <c r="M92" s="22">
        <v>1773208</v>
      </c>
      <c r="N92" s="22">
        <v>0</v>
      </c>
      <c r="O92" s="22">
        <v>44364</v>
      </c>
      <c r="P92" s="22">
        <v>70538</v>
      </c>
      <c r="Q92" s="22">
        <v>0</v>
      </c>
      <c r="R92" s="22">
        <v>43766</v>
      </c>
      <c r="S92" s="22">
        <v>13258</v>
      </c>
      <c r="T92" s="22">
        <v>1945134</v>
      </c>
      <c r="U92" s="22">
        <v>158318</v>
      </c>
      <c r="V92" s="22">
        <v>0</v>
      </c>
      <c r="W92" s="22">
        <v>30193</v>
      </c>
      <c r="X92" s="22">
        <v>36446</v>
      </c>
      <c r="Y92" s="22">
        <v>4563</v>
      </c>
      <c r="Z92" s="22">
        <v>0</v>
      </c>
      <c r="AA92" s="22">
        <v>0</v>
      </c>
      <c r="AB92" s="22">
        <v>0</v>
      </c>
      <c r="AC92" s="22">
        <v>229520</v>
      </c>
      <c r="AD92" s="22">
        <v>80834</v>
      </c>
      <c r="AE92" s="22">
        <v>36746</v>
      </c>
      <c r="AF92" s="22">
        <v>0</v>
      </c>
      <c r="AG92" s="22">
        <v>862</v>
      </c>
      <c r="AH92" s="22">
        <v>9176</v>
      </c>
      <c r="AI92" s="22">
        <v>357138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88894</v>
      </c>
      <c r="P93" s="22">
        <v>67454</v>
      </c>
      <c r="Q93" s="22">
        <v>0</v>
      </c>
      <c r="R93" s="22">
        <v>0</v>
      </c>
      <c r="S93" s="22">
        <v>61159</v>
      </c>
      <c r="T93" s="22">
        <v>217507</v>
      </c>
      <c r="U93" s="22">
        <v>84596</v>
      </c>
      <c r="V93" s="22">
        <v>0</v>
      </c>
      <c r="W93" s="22">
        <v>133495</v>
      </c>
      <c r="X93" s="22">
        <v>18528</v>
      </c>
      <c r="Y93" s="22">
        <v>0</v>
      </c>
      <c r="Z93" s="22">
        <v>0</v>
      </c>
      <c r="AA93" s="22">
        <v>0</v>
      </c>
      <c r="AB93" s="22">
        <v>0</v>
      </c>
      <c r="AC93" s="22">
        <v>236619</v>
      </c>
      <c r="AD93" s="22">
        <v>104665</v>
      </c>
      <c r="AE93" s="22">
        <v>10515</v>
      </c>
      <c r="AF93" s="22">
        <v>0</v>
      </c>
      <c r="AG93" s="22">
        <v>0</v>
      </c>
      <c r="AH93" s="22">
        <v>8636</v>
      </c>
      <c r="AI93" s="22">
        <v>360435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5371241</v>
      </c>
      <c r="F94" s="22">
        <v>0</v>
      </c>
      <c r="G94" s="22">
        <v>3469723</v>
      </c>
      <c r="H94" s="22">
        <v>739600</v>
      </c>
      <c r="I94" s="22">
        <v>0</v>
      </c>
      <c r="J94" s="22">
        <v>0</v>
      </c>
      <c r="K94" s="22">
        <v>0</v>
      </c>
      <c r="L94" s="22">
        <v>0</v>
      </c>
      <c r="M94" s="22">
        <v>9580564</v>
      </c>
      <c r="N94" s="22">
        <v>0</v>
      </c>
      <c r="O94" s="22">
        <v>299927</v>
      </c>
      <c r="P94" s="22">
        <v>52943</v>
      </c>
      <c r="Q94" s="22">
        <v>4434118</v>
      </c>
      <c r="R94" s="22">
        <v>1198179</v>
      </c>
      <c r="S94" s="22">
        <v>13740</v>
      </c>
      <c r="T94" s="22">
        <v>15579471</v>
      </c>
      <c r="U94" s="22">
        <v>1816304</v>
      </c>
      <c r="V94" s="22">
        <v>0</v>
      </c>
      <c r="W94" s="22">
        <v>272890</v>
      </c>
      <c r="X94" s="22">
        <v>140881</v>
      </c>
      <c r="Y94" s="22">
        <v>0</v>
      </c>
      <c r="Z94" s="22">
        <v>0</v>
      </c>
      <c r="AA94" s="22">
        <v>0</v>
      </c>
      <c r="AB94" s="22">
        <v>0</v>
      </c>
      <c r="AC94" s="22">
        <v>2230075</v>
      </c>
      <c r="AD94" s="22">
        <v>650132</v>
      </c>
      <c r="AE94" s="22">
        <v>148952</v>
      </c>
      <c r="AF94" s="22">
        <v>0</v>
      </c>
      <c r="AG94" s="22">
        <v>267510</v>
      </c>
      <c r="AH94" s="22">
        <v>90623</v>
      </c>
      <c r="AI94" s="22">
        <v>3387292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53211</v>
      </c>
      <c r="F95" s="22">
        <v>0</v>
      </c>
      <c r="G95" s="22">
        <v>625338</v>
      </c>
      <c r="H95" s="22">
        <v>78323</v>
      </c>
      <c r="I95" s="22">
        <v>0</v>
      </c>
      <c r="J95" s="22">
        <v>0</v>
      </c>
      <c r="K95" s="22">
        <v>0</v>
      </c>
      <c r="L95" s="22">
        <v>0</v>
      </c>
      <c r="M95" s="22">
        <v>756872</v>
      </c>
      <c r="N95" s="22">
        <v>2275688</v>
      </c>
      <c r="O95" s="22">
        <v>0</v>
      </c>
      <c r="P95" s="22">
        <v>0</v>
      </c>
      <c r="Q95" s="22">
        <v>0</v>
      </c>
      <c r="R95" s="22">
        <v>7417</v>
      </c>
      <c r="S95" s="22">
        <v>0</v>
      </c>
      <c r="T95" s="22">
        <v>3039977</v>
      </c>
      <c r="U95" s="22">
        <v>31393</v>
      </c>
      <c r="V95" s="22">
        <v>0</v>
      </c>
      <c r="W95" s="22">
        <v>133905</v>
      </c>
      <c r="X95" s="22">
        <v>41332</v>
      </c>
      <c r="Y95" s="22">
        <v>0</v>
      </c>
      <c r="Z95" s="22">
        <v>0</v>
      </c>
      <c r="AA95" s="22">
        <v>0</v>
      </c>
      <c r="AB95" s="22">
        <v>0</v>
      </c>
      <c r="AC95" s="22">
        <v>206630</v>
      </c>
      <c r="AD95" s="22">
        <v>85994</v>
      </c>
      <c r="AE95" s="22">
        <v>58084</v>
      </c>
      <c r="AF95" s="22">
        <v>0</v>
      </c>
      <c r="AG95" s="22">
        <v>7586</v>
      </c>
      <c r="AH95" s="22">
        <v>37806</v>
      </c>
      <c r="AI95" s="22">
        <v>396100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3282380</v>
      </c>
      <c r="F96" s="22">
        <v>0</v>
      </c>
      <c r="G96" s="22">
        <v>11364</v>
      </c>
      <c r="H96" s="22">
        <v>878715</v>
      </c>
      <c r="I96" s="22">
        <v>0</v>
      </c>
      <c r="J96" s="22">
        <v>0</v>
      </c>
      <c r="K96" s="22">
        <v>0</v>
      </c>
      <c r="L96" s="22">
        <v>0</v>
      </c>
      <c r="M96" s="22">
        <v>4172459</v>
      </c>
      <c r="N96" s="22">
        <v>0</v>
      </c>
      <c r="O96" s="22">
        <v>72169</v>
      </c>
      <c r="P96" s="22">
        <v>0</v>
      </c>
      <c r="Q96" s="22">
        <v>216499</v>
      </c>
      <c r="R96" s="22">
        <v>0</v>
      </c>
      <c r="S96" s="22">
        <v>0</v>
      </c>
      <c r="T96" s="22">
        <v>4461127</v>
      </c>
      <c r="U96" s="22">
        <v>83666</v>
      </c>
      <c r="V96" s="22">
        <v>0</v>
      </c>
      <c r="W96" s="22">
        <v>46596</v>
      </c>
      <c r="X96" s="22">
        <v>112847</v>
      </c>
      <c r="Y96" s="22">
        <v>0</v>
      </c>
      <c r="Z96" s="22">
        <v>0</v>
      </c>
      <c r="AA96" s="22">
        <v>0</v>
      </c>
      <c r="AB96" s="22">
        <v>0</v>
      </c>
      <c r="AC96" s="22">
        <v>243109</v>
      </c>
      <c r="AD96" s="22">
        <v>28850</v>
      </c>
      <c r="AE96" s="22">
        <v>34235</v>
      </c>
      <c r="AF96" s="22">
        <v>0</v>
      </c>
      <c r="AG96" s="22">
        <v>0</v>
      </c>
      <c r="AH96" s="22">
        <v>21777</v>
      </c>
      <c r="AI96" s="22">
        <v>327971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790676</v>
      </c>
      <c r="F97" s="22">
        <v>0</v>
      </c>
      <c r="G97" s="22">
        <v>7084417</v>
      </c>
      <c r="H97" s="22">
        <v>0</v>
      </c>
      <c r="I97" s="22">
        <v>99</v>
      </c>
      <c r="J97" s="22">
        <v>0</v>
      </c>
      <c r="K97" s="22">
        <v>0</v>
      </c>
      <c r="L97" s="22">
        <v>0</v>
      </c>
      <c r="M97" s="22">
        <v>7875192</v>
      </c>
      <c r="N97" s="22">
        <v>2957744</v>
      </c>
      <c r="O97" s="22">
        <v>396614</v>
      </c>
      <c r="P97" s="22">
        <v>365771</v>
      </c>
      <c r="Q97" s="22">
        <v>0</v>
      </c>
      <c r="R97" s="22">
        <v>0</v>
      </c>
      <c r="S97" s="22">
        <v>27595</v>
      </c>
      <c r="T97" s="22">
        <v>11622916</v>
      </c>
      <c r="U97" s="22">
        <v>1560136</v>
      </c>
      <c r="V97" s="22">
        <v>0</v>
      </c>
      <c r="W97" s="22">
        <v>426442</v>
      </c>
      <c r="X97" s="22">
        <v>173449</v>
      </c>
      <c r="Y97" s="22">
        <v>69746</v>
      </c>
      <c r="Z97" s="22">
        <v>0</v>
      </c>
      <c r="AA97" s="22">
        <v>0</v>
      </c>
      <c r="AB97" s="22">
        <v>0</v>
      </c>
      <c r="AC97" s="22">
        <v>2229773</v>
      </c>
      <c r="AD97" s="22">
        <v>244036</v>
      </c>
      <c r="AE97" s="22">
        <v>306147</v>
      </c>
      <c r="AF97" s="22">
        <v>23</v>
      </c>
      <c r="AG97" s="22">
        <v>0</v>
      </c>
      <c r="AH97" s="22">
        <v>47657</v>
      </c>
      <c r="AI97" s="22">
        <v>2827636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50918</v>
      </c>
      <c r="F98" s="22">
        <v>0</v>
      </c>
      <c r="G98" s="22">
        <v>6061</v>
      </c>
      <c r="H98" s="22">
        <v>44998</v>
      </c>
      <c r="I98" s="22">
        <v>0</v>
      </c>
      <c r="J98" s="22">
        <v>0</v>
      </c>
      <c r="K98" s="22">
        <v>0</v>
      </c>
      <c r="L98" s="22">
        <v>0</v>
      </c>
      <c r="M98" s="22">
        <v>101977</v>
      </c>
      <c r="N98" s="22">
        <v>0</v>
      </c>
      <c r="O98" s="22">
        <v>274067</v>
      </c>
      <c r="P98" s="22">
        <v>428041</v>
      </c>
      <c r="Q98" s="22">
        <v>0</v>
      </c>
      <c r="R98" s="22">
        <v>0</v>
      </c>
      <c r="S98" s="22">
        <v>20000</v>
      </c>
      <c r="T98" s="22">
        <v>824085</v>
      </c>
      <c r="U98" s="22">
        <v>151574</v>
      </c>
      <c r="V98" s="22">
        <v>0</v>
      </c>
      <c r="W98" s="22">
        <v>93522</v>
      </c>
      <c r="X98" s="22">
        <v>77779</v>
      </c>
      <c r="Y98" s="22">
        <v>10868</v>
      </c>
      <c r="Z98" s="22">
        <v>0</v>
      </c>
      <c r="AA98" s="22">
        <v>0</v>
      </c>
      <c r="AB98" s="22">
        <v>0</v>
      </c>
      <c r="AC98" s="22">
        <v>333743</v>
      </c>
      <c r="AD98" s="22">
        <v>25845</v>
      </c>
      <c r="AE98" s="22">
        <v>27782</v>
      </c>
      <c r="AF98" s="22">
        <v>0</v>
      </c>
      <c r="AG98" s="22">
        <v>1273</v>
      </c>
      <c r="AH98" s="22">
        <v>10669</v>
      </c>
      <c r="AI98" s="22">
        <v>399312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2338590</v>
      </c>
      <c r="F99" s="22">
        <v>0</v>
      </c>
      <c r="G99" s="22">
        <v>258684</v>
      </c>
      <c r="H99" s="22">
        <v>333041</v>
      </c>
      <c r="I99" s="22">
        <v>62972</v>
      </c>
      <c r="J99" s="22">
        <v>0</v>
      </c>
      <c r="K99" s="22">
        <v>0</v>
      </c>
      <c r="L99" s="22">
        <v>0</v>
      </c>
      <c r="M99" s="22">
        <v>2993287</v>
      </c>
      <c r="N99" s="22">
        <v>0</v>
      </c>
      <c r="O99" s="22">
        <v>2561261</v>
      </c>
      <c r="P99" s="22">
        <v>239104</v>
      </c>
      <c r="Q99" s="22">
        <v>0</v>
      </c>
      <c r="R99" s="22">
        <v>178141</v>
      </c>
      <c r="S99" s="22">
        <v>0</v>
      </c>
      <c r="T99" s="22">
        <v>5971793</v>
      </c>
      <c r="U99" s="22">
        <v>395882</v>
      </c>
      <c r="V99" s="22">
        <v>0</v>
      </c>
      <c r="W99" s="22">
        <v>157519</v>
      </c>
      <c r="X99" s="22">
        <v>729573</v>
      </c>
      <c r="Y99" s="22">
        <v>20322</v>
      </c>
      <c r="Z99" s="22">
        <v>0</v>
      </c>
      <c r="AA99" s="22">
        <v>0</v>
      </c>
      <c r="AB99" s="22">
        <v>0</v>
      </c>
      <c r="AC99" s="22">
        <v>1303296</v>
      </c>
      <c r="AD99" s="22">
        <v>799776</v>
      </c>
      <c r="AE99" s="22">
        <v>231624</v>
      </c>
      <c r="AF99" s="22">
        <v>0</v>
      </c>
      <c r="AG99" s="22">
        <v>202300</v>
      </c>
      <c r="AH99" s="22">
        <v>131540</v>
      </c>
      <c r="AI99" s="22">
        <v>2668536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593569</v>
      </c>
      <c r="F100" s="22">
        <v>0</v>
      </c>
      <c r="G100" s="22">
        <v>249217</v>
      </c>
      <c r="H100" s="22">
        <v>19848</v>
      </c>
      <c r="I100" s="22">
        <v>0</v>
      </c>
      <c r="J100" s="22">
        <v>0</v>
      </c>
      <c r="K100" s="22">
        <v>0</v>
      </c>
      <c r="L100" s="22">
        <v>0</v>
      </c>
      <c r="M100" s="22">
        <v>862634</v>
      </c>
      <c r="N100" s="22">
        <v>0</v>
      </c>
      <c r="O100" s="22">
        <v>229042</v>
      </c>
      <c r="P100" s="22">
        <v>19311</v>
      </c>
      <c r="Q100" s="22">
        <v>0</v>
      </c>
      <c r="R100" s="22">
        <v>0</v>
      </c>
      <c r="S100" s="22">
        <v>0</v>
      </c>
      <c r="T100" s="22">
        <v>1110987</v>
      </c>
      <c r="U100" s="22">
        <v>343629</v>
      </c>
      <c r="V100" s="22">
        <v>0</v>
      </c>
      <c r="W100" s="22">
        <v>28143</v>
      </c>
      <c r="X100" s="22">
        <v>20373</v>
      </c>
      <c r="Y100" s="22">
        <v>0</v>
      </c>
      <c r="Z100" s="22">
        <v>0</v>
      </c>
      <c r="AA100" s="22">
        <v>0</v>
      </c>
      <c r="AB100" s="22">
        <v>0</v>
      </c>
      <c r="AC100" s="22">
        <v>392145</v>
      </c>
      <c r="AD100" s="22">
        <v>140881</v>
      </c>
      <c r="AE100" s="22">
        <v>66758</v>
      </c>
      <c r="AF100" s="22">
        <v>0</v>
      </c>
      <c r="AG100" s="22">
        <v>0</v>
      </c>
      <c r="AH100" s="22">
        <v>34051</v>
      </c>
      <c r="AI100" s="22">
        <v>633835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1682086</v>
      </c>
      <c r="F101" s="22">
        <v>0</v>
      </c>
      <c r="G101" s="22">
        <v>1484599</v>
      </c>
      <c r="H101" s="22">
        <v>1373963</v>
      </c>
      <c r="I101" s="22">
        <v>0</v>
      </c>
      <c r="J101" s="22">
        <v>0</v>
      </c>
      <c r="K101" s="22">
        <v>0</v>
      </c>
      <c r="L101" s="22">
        <v>0</v>
      </c>
      <c r="M101" s="22">
        <v>4540648</v>
      </c>
      <c r="N101" s="22">
        <v>-942622</v>
      </c>
      <c r="O101" s="22">
        <v>41491</v>
      </c>
      <c r="P101" s="22">
        <v>100120</v>
      </c>
      <c r="Q101" s="22">
        <v>0</v>
      </c>
      <c r="R101" s="22">
        <v>120734</v>
      </c>
      <c r="S101" s="22">
        <v>5000</v>
      </c>
      <c r="T101" s="22">
        <v>3865371</v>
      </c>
      <c r="U101" s="22">
        <v>105097</v>
      </c>
      <c r="V101" s="22">
        <v>0</v>
      </c>
      <c r="W101" s="22">
        <v>44335</v>
      </c>
      <c r="X101" s="22">
        <v>27902</v>
      </c>
      <c r="Y101" s="22">
        <v>195</v>
      </c>
      <c r="Z101" s="22">
        <v>0</v>
      </c>
      <c r="AA101" s="22">
        <v>0</v>
      </c>
      <c r="AB101" s="22">
        <v>0</v>
      </c>
      <c r="AC101" s="22">
        <v>177529</v>
      </c>
      <c r="AD101" s="22">
        <v>32963</v>
      </c>
      <c r="AE101" s="22">
        <v>47248</v>
      </c>
      <c r="AF101" s="22">
        <v>0</v>
      </c>
      <c r="AG101" s="22">
        <v>22148</v>
      </c>
      <c r="AH101" s="22">
        <v>9442</v>
      </c>
      <c r="AI101" s="22">
        <v>289330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24929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24929</v>
      </c>
      <c r="N102" s="22">
        <v>717933</v>
      </c>
      <c r="O102" s="22">
        <v>0</v>
      </c>
      <c r="P102" s="22">
        <v>15003</v>
      </c>
      <c r="Q102" s="22">
        <v>6185</v>
      </c>
      <c r="R102" s="22">
        <v>16500</v>
      </c>
      <c r="S102" s="22">
        <v>34036</v>
      </c>
      <c r="T102" s="22">
        <v>814586</v>
      </c>
      <c r="U102" s="22">
        <v>122063</v>
      </c>
      <c r="V102" s="22">
        <v>0</v>
      </c>
      <c r="W102" s="22">
        <v>4501</v>
      </c>
      <c r="X102" s="22">
        <v>54878</v>
      </c>
      <c r="Y102" s="22">
        <v>2235</v>
      </c>
      <c r="Z102" s="22">
        <v>0</v>
      </c>
      <c r="AA102" s="22">
        <v>0</v>
      </c>
      <c r="AB102" s="22">
        <v>0</v>
      </c>
      <c r="AC102" s="22">
        <v>183677</v>
      </c>
      <c r="AD102" s="22">
        <v>18754</v>
      </c>
      <c r="AE102" s="22">
        <v>25957</v>
      </c>
      <c r="AF102" s="22">
        <v>0</v>
      </c>
      <c r="AG102" s="22">
        <v>19513</v>
      </c>
      <c r="AH102" s="22">
        <v>11732</v>
      </c>
      <c r="AI102" s="22">
        <v>259633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253084</v>
      </c>
      <c r="F103" s="22">
        <v>0</v>
      </c>
      <c r="G103" s="22">
        <v>177538</v>
      </c>
      <c r="H103" s="22">
        <v>163226</v>
      </c>
      <c r="I103" s="22">
        <v>27623</v>
      </c>
      <c r="J103" s="22">
        <v>0</v>
      </c>
      <c r="K103" s="22">
        <v>0</v>
      </c>
      <c r="L103" s="22">
        <v>0</v>
      </c>
      <c r="M103" s="22">
        <v>621471</v>
      </c>
      <c r="N103" s="22">
        <v>0</v>
      </c>
      <c r="O103" s="22">
        <v>21852</v>
      </c>
      <c r="P103" s="22">
        <v>52026</v>
      </c>
      <c r="Q103" s="22">
        <v>166757</v>
      </c>
      <c r="R103" s="22">
        <v>38333</v>
      </c>
      <c r="S103" s="22">
        <v>64154</v>
      </c>
      <c r="T103" s="22">
        <v>964593</v>
      </c>
      <c r="U103" s="22">
        <v>111267</v>
      </c>
      <c r="V103" s="22">
        <v>0</v>
      </c>
      <c r="W103" s="22">
        <v>72474</v>
      </c>
      <c r="X103" s="22">
        <v>30177</v>
      </c>
      <c r="Y103" s="22">
        <v>9728</v>
      </c>
      <c r="Z103" s="22">
        <v>0</v>
      </c>
      <c r="AA103" s="22">
        <v>0</v>
      </c>
      <c r="AB103" s="22">
        <v>0</v>
      </c>
      <c r="AC103" s="22">
        <v>223646</v>
      </c>
      <c r="AD103" s="22">
        <v>108637</v>
      </c>
      <c r="AE103" s="22">
        <v>115474</v>
      </c>
      <c r="AF103" s="22">
        <v>0</v>
      </c>
      <c r="AG103" s="22">
        <v>3811</v>
      </c>
      <c r="AH103" s="22">
        <v>71249</v>
      </c>
      <c r="AI103" s="22">
        <v>522817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2554033</v>
      </c>
      <c r="F104" s="22">
        <v>0</v>
      </c>
      <c r="G104" s="22">
        <v>785122</v>
      </c>
      <c r="H104" s="22">
        <v>480368</v>
      </c>
      <c r="I104" s="22">
        <v>38227</v>
      </c>
      <c r="J104" s="22">
        <v>0</v>
      </c>
      <c r="K104" s="22">
        <v>0</v>
      </c>
      <c r="L104" s="22">
        <v>0</v>
      </c>
      <c r="M104" s="22">
        <v>3857750</v>
      </c>
      <c r="N104" s="22">
        <v>-660499</v>
      </c>
      <c r="O104" s="22">
        <v>480640</v>
      </c>
      <c r="P104" s="22">
        <v>213582</v>
      </c>
      <c r="Q104" s="22">
        <v>7625</v>
      </c>
      <c r="R104" s="22">
        <v>0</v>
      </c>
      <c r="S104" s="22">
        <v>30919</v>
      </c>
      <c r="T104" s="22">
        <v>3930017</v>
      </c>
      <c r="U104" s="22">
        <v>151598</v>
      </c>
      <c r="V104" s="22">
        <v>0</v>
      </c>
      <c r="W104" s="22">
        <v>36765</v>
      </c>
      <c r="X104" s="22">
        <v>63409</v>
      </c>
      <c r="Y104" s="22">
        <v>59328</v>
      </c>
      <c r="Z104" s="22">
        <v>0</v>
      </c>
      <c r="AA104" s="22">
        <v>0</v>
      </c>
      <c r="AB104" s="22">
        <v>0</v>
      </c>
      <c r="AC104" s="22">
        <v>311100</v>
      </c>
      <c r="AD104" s="22">
        <v>119057</v>
      </c>
      <c r="AE104" s="22">
        <v>83298</v>
      </c>
      <c r="AF104" s="22">
        <v>0</v>
      </c>
      <c r="AG104" s="22">
        <v>862</v>
      </c>
      <c r="AH104" s="22">
        <v>52179</v>
      </c>
      <c r="AI104" s="22">
        <v>566496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965501</v>
      </c>
      <c r="F105" s="22">
        <v>0</v>
      </c>
      <c r="G105" s="22">
        <v>350649</v>
      </c>
      <c r="H105" s="22">
        <v>1813288</v>
      </c>
      <c r="I105" s="22">
        <v>626868</v>
      </c>
      <c r="J105" s="22">
        <v>0</v>
      </c>
      <c r="K105" s="22">
        <v>28059</v>
      </c>
      <c r="L105" s="22">
        <v>0</v>
      </c>
      <c r="M105" s="22">
        <v>3784365</v>
      </c>
      <c r="N105" s="22">
        <v>4762438</v>
      </c>
      <c r="O105" s="22">
        <v>174493</v>
      </c>
      <c r="P105" s="22">
        <v>630589</v>
      </c>
      <c r="Q105" s="22">
        <v>922385</v>
      </c>
      <c r="R105" s="22">
        <v>668335</v>
      </c>
      <c r="S105" s="22">
        <v>153672</v>
      </c>
      <c r="T105" s="22">
        <v>11096277</v>
      </c>
      <c r="U105" s="22">
        <v>1421353</v>
      </c>
      <c r="V105" s="22">
        <v>0</v>
      </c>
      <c r="W105" s="22">
        <v>394226</v>
      </c>
      <c r="X105" s="22">
        <v>640332</v>
      </c>
      <c r="Y105" s="22">
        <v>190873</v>
      </c>
      <c r="Z105" s="22">
        <v>0</v>
      </c>
      <c r="AA105" s="22">
        <v>482788</v>
      </c>
      <c r="AB105" s="22">
        <v>0</v>
      </c>
      <c r="AC105" s="22">
        <v>3129572</v>
      </c>
      <c r="AD105" s="22">
        <v>827657</v>
      </c>
      <c r="AE105" s="22">
        <v>497676</v>
      </c>
      <c r="AF105" s="22">
        <v>0</v>
      </c>
      <c r="AG105" s="22">
        <v>568596</v>
      </c>
      <c r="AH105" s="22">
        <v>264387</v>
      </c>
      <c r="AI105" s="22">
        <v>5287888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792949</v>
      </c>
      <c r="F106" s="22">
        <v>0</v>
      </c>
      <c r="G106" s="22">
        <v>569651</v>
      </c>
      <c r="H106" s="22">
        <v>93600</v>
      </c>
      <c r="I106" s="22">
        <v>185338</v>
      </c>
      <c r="J106" s="22">
        <v>0</v>
      </c>
      <c r="K106" s="22">
        <v>327476</v>
      </c>
      <c r="L106" s="22">
        <v>0</v>
      </c>
      <c r="M106" s="22">
        <v>1969014</v>
      </c>
      <c r="N106" s="22">
        <v>3412788</v>
      </c>
      <c r="O106" s="22">
        <v>36230</v>
      </c>
      <c r="P106" s="22">
        <v>215244</v>
      </c>
      <c r="Q106" s="22">
        <v>0</v>
      </c>
      <c r="R106" s="22">
        <v>0</v>
      </c>
      <c r="S106" s="22">
        <v>64409</v>
      </c>
      <c r="T106" s="22">
        <v>5697685</v>
      </c>
      <c r="U106" s="22">
        <v>1028947</v>
      </c>
      <c r="V106" s="22">
        <v>0</v>
      </c>
      <c r="W106" s="22">
        <v>450269</v>
      </c>
      <c r="X106" s="22">
        <v>210934</v>
      </c>
      <c r="Y106" s="22">
        <v>49271</v>
      </c>
      <c r="Z106" s="22">
        <v>0</v>
      </c>
      <c r="AA106" s="22">
        <v>87054</v>
      </c>
      <c r="AB106" s="22">
        <v>0</v>
      </c>
      <c r="AC106" s="22">
        <v>1826475</v>
      </c>
      <c r="AD106" s="22">
        <v>112701</v>
      </c>
      <c r="AE106" s="22">
        <v>218399</v>
      </c>
      <c r="AF106" s="22">
        <v>0</v>
      </c>
      <c r="AG106" s="22">
        <v>57594</v>
      </c>
      <c r="AH106" s="22">
        <v>33169</v>
      </c>
      <c r="AI106" s="22">
        <v>2248338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2489137</v>
      </c>
      <c r="F107" s="22">
        <v>0</v>
      </c>
      <c r="G107" s="22">
        <v>584777</v>
      </c>
      <c r="H107" s="22">
        <v>731100</v>
      </c>
      <c r="I107" s="22">
        <v>1213124</v>
      </c>
      <c r="J107" s="22">
        <v>0</v>
      </c>
      <c r="K107" s="22">
        <v>0</v>
      </c>
      <c r="L107" s="22">
        <v>0</v>
      </c>
      <c r="M107" s="22">
        <v>5018138</v>
      </c>
      <c r="N107" s="22">
        <v>-34274</v>
      </c>
      <c r="O107" s="22">
        <v>1282193</v>
      </c>
      <c r="P107" s="22">
        <v>100167</v>
      </c>
      <c r="Q107" s="22">
        <v>0</v>
      </c>
      <c r="R107" s="22">
        <v>313450</v>
      </c>
      <c r="S107" s="22">
        <v>38000</v>
      </c>
      <c r="T107" s="22">
        <v>6717674</v>
      </c>
      <c r="U107" s="22">
        <v>453033</v>
      </c>
      <c r="V107" s="22">
        <v>0</v>
      </c>
      <c r="W107" s="22">
        <v>100212</v>
      </c>
      <c r="X107" s="22">
        <v>134006</v>
      </c>
      <c r="Y107" s="22">
        <v>38402</v>
      </c>
      <c r="Z107" s="22">
        <v>0</v>
      </c>
      <c r="AA107" s="22">
        <v>0</v>
      </c>
      <c r="AB107" s="22">
        <v>0</v>
      </c>
      <c r="AC107" s="22">
        <v>725653</v>
      </c>
      <c r="AD107" s="22">
        <v>163672</v>
      </c>
      <c r="AE107" s="22">
        <v>65967</v>
      </c>
      <c r="AF107" s="22">
        <v>0</v>
      </c>
      <c r="AG107" s="22">
        <v>21605</v>
      </c>
      <c r="AH107" s="22">
        <v>36040</v>
      </c>
      <c r="AI107" s="22">
        <v>1012937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505934</v>
      </c>
      <c r="F108" s="22">
        <v>0</v>
      </c>
      <c r="G108" s="22">
        <v>0</v>
      </c>
      <c r="H108" s="22">
        <v>132057</v>
      </c>
      <c r="I108" s="22">
        <v>0</v>
      </c>
      <c r="J108" s="22">
        <v>0</v>
      </c>
      <c r="K108" s="22">
        <v>0</v>
      </c>
      <c r="L108" s="22">
        <v>7900</v>
      </c>
      <c r="M108" s="22">
        <v>645891</v>
      </c>
      <c r="N108" s="22">
        <v>-1431536</v>
      </c>
      <c r="O108" s="22">
        <v>1847703</v>
      </c>
      <c r="P108" s="22">
        <v>0</v>
      </c>
      <c r="Q108" s="22">
        <v>0</v>
      </c>
      <c r="R108" s="22">
        <v>0</v>
      </c>
      <c r="S108" s="22">
        <v>0</v>
      </c>
      <c r="T108" s="22">
        <v>1062058</v>
      </c>
      <c r="U108" s="22">
        <v>97795</v>
      </c>
      <c r="V108" s="22">
        <v>0</v>
      </c>
      <c r="W108" s="22">
        <v>26937</v>
      </c>
      <c r="X108" s="22">
        <v>13987</v>
      </c>
      <c r="Y108" s="22">
        <v>0</v>
      </c>
      <c r="Z108" s="22">
        <v>0</v>
      </c>
      <c r="AA108" s="22">
        <v>0</v>
      </c>
      <c r="AB108" s="22">
        <v>15440</v>
      </c>
      <c r="AC108" s="22">
        <v>154159</v>
      </c>
      <c r="AD108" s="22">
        <v>86412</v>
      </c>
      <c r="AE108" s="22">
        <v>46198</v>
      </c>
      <c r="AF108" s="22">
        <v>0</v>
      </c>
      <c r="AG108" s="22">
        <v>15677</v>
      </c>
      <c r="AH108" s="22">
        <v>24510</v>
      </c>
      <c r="AI108" s="22">
        <v>326956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1165875</v>
      </c>
      <c r="F109" s="22">
        <v>0</v>
      </c>
      <c r="G109" s="22">
        <v>77747</v>
      </c>
      <c r="H109" s="22">
        <v>4650832</v>
      </c>
      <c r="I109" s="22">
        <v>0</v>
      </c>
      <c r="J109" s="22">
        <v>0</v>
      </c>
      <c r="K109" s="22">
        <v>0</v>
      </c>
      <c r="L109" s="22">
        <v>0</v>
      </c>
      <c r="M109" s="22">
        <v>5894454</v>
      </c>
      <c r="N109" s="22">
        <v>5919391</v>
      </c>
      <c r="O109" s="22">
        <v>666767</v>
      </c>
      <c r="P109" s="22">
        <v>1183961</v>
      </c>
      <c r="Q109" s="22">
        <v>0</v>
      </c>
      <c r="R109" s="22">
        <v>479344</v>
      </c>
      <c r="S109" s="22">
        <v>642697</v>
      </c>
      <c r="T109" s="22">
        <v>14786614</v>
      </c>
      <c r="U109" s="22">
        <v>2173437</v>
      </c>
      <c r="V109" s="22">
        <v>0</v>
      </c>
      <c r="W109" s="22">
        <v>441184</v>
      </c>
      <c r="X109" s="22">
        <v>452662</v>
      </c>
      <c r="Y109" s="22">
        <v>0</v>
      </c>
      <c r="Z109" s="22">
        <v>0</v>
      </c>
      <c r="AA109" s="22">
        <v>0</v>
      </c>
      <c r="AB109" s="22">
        <v>0</v>
      </c>
      <c r="AC109" s="22">
        <v>3067283</v>
      </c>
      <c r="AD109" s="22">
        <v>281434</v>
      </c>
      <c r="AE109" s="22">
        <v>329575</v>
      </c>
      <c r="AF109" s="22">
        <v>0</v>
      </c>
      <c r="AG109" s="22">
        <v>168867</v>
      </c>
      <c r="AH109" s="22">
        <v>329378</v>
      </c>
      <c r="AI109" s="22">
        <v>4176537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531364</v>
      </c>
      <c r="F110" s="22">
        <v>0</v>
      </c>
      <c r="G110" s="22">
        <v>3366214</v>
      </c>
      <c r="H110" s="22">
        <v>2249219</v>
      </c>
      <c r="I110" s="22">
        <v>99128</v>
      </c>
      <c r="J110" s="22">
        <v>0</v>
      </c>
      <c r="K110" s="22">
        <v>0</v>
      </c>
      <c r="L110" s="22">
        <v>0</v>
      </c>
      <c r="M110" s="22">
        <v>6245925</v>
      </c>
      <c r="N110" s="22">
        <v>0</v>
      </c>
      <c r="O110" s="22">
        <v>0</v>
      </c>
      <c r="P110" s="22">
        <v>0</v>
      </c>
      <c r="Q110" s="22">
        <v>0</v>
      </c>
      <c r="R110" s="22">
        <v>50444</v>
      </c>
      <c r="S110" s="22">
        <v>0</v>
      </c>
      <c r="T110" s="22">
        <v>6296369</v>
      </c>
      <c r="U110" s="22">
        <v>504828</v>
      </c>
      <c r="V110" s="22">
        <v>0</v>
      </c>
      <c r="W110" s="22">
        <v>307774</v>
      </c>
      <c r="X110" s="22">
        <v>87673</v>
      </c>
      <c r="Y110" s="22">
        <v>20768</v>
      </c>
      <c r="Z110" s="22">
        <v>0</v>
      </c>
      <c r="AA110" s="22">
        <v>0</v>
      </c>
      <c r="AB110" s="22">
        <v>0</v>
      </c>
      <c r="AC110" s="22">
        <v>921043</v>
      </c>
      <c r="AD110" s="22">
        <v>239799</v>
      </c>
      <c r="AE110" s="22">
        <v>51706</v>
      </c>
      <c r="AF110" s="22">
        <v>0</v>
      </c>
      <c r="AG110" s="22">
        <v>28908</v>
      </c>
      <c r="AH110" s="22">
        <v>63298</v>
      </c>
      <c r="AI110" s="22">
        <v>1304754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1686685</v>
      </c>
      <c r="F111" s="22">
        <v>0</v>
      </c>
      <c r="G111" s="22">
        <v>277972</v>
      </c>
      <c r="H111" s="22">
        <v>909010</v>
      </c>
      <c r="I111" s="22">
        <v>77937</v>
      </c>
      <c r="J111" s="22">
        <v>0</v>
      </c>
      <c r="K111" s="22">
        <v>0</v>
      </c>
      <c r="L111" s="22">
        <v>0</v>
      </c>
      <c r="M111" s="22">
        <v>2951604</v>
      </c>
      <c r="N111" s="22">
        <v>17565</v>
      </c>
      <c r="O111" s="22">
        <v>0</v>
      </c>
      <c r="P111" s="22">
        <v>342038</v>
      </c>
      <c r="Q111" s="22">
        <v>0</v>
      </c>
      <c r="R111" s="22">
        <v>0</v>
      </c>
      <c r="S111" s="22">
        <v>92249</v>
      </c>
      <c r="T111" s="22">
        <v>3403456</v>
      </c>
      <c r="U111" s="22">
        <v>484911</v>
      </c>
      <c r="V111" s="22">
        <v>0</v>
      </c>
      <c r="W111" s="22">
        <v>287634</v>
      </c>
      <c r="X111" s="22">
        <v>443600</v>
      </c>
      <c r="Y111" s="22">
        <v>193233</v>
      </c>
      <c r="Z111" s="22">
        <v>4598</v>
      </c>
      <c r="AA111" s="22">
        <v>0</v>
      </c>
      <c r="AB111" s="22">
        <v>0</v>
      </c>
      <c r="AC111" s="22">
        <v>1413976</v>
      </c>
      <c r="AD111" s="22">
        <v>113006</v>
      </c>
      <c r="AE111" s="22">
        <v>95844</v>
      </c>
      <c r="AF111" s="22">
        <v>0</v>
      </c>
      <c r="AG111" s="22">
        <v>42040</v>
      </c>
      <c r="AH111" s="22">
        <v>198492</v>
      </c>
      <c r="AI111" s="22">
        <v>1863358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276211</v>
      </c>
      <c r="H112" s="22">
        <v>824976</v>
      </c>
      <c r="I112" s="22">
        <v>0</v>
      </c>
      <c r="J112" s="22">
        <v>0</v>
      </c>
      <c r="K112" s="22">
        <v>0</v>
      </c>
      <c r="L112" s="22">
        <v>0</v>
      </c>
      <c r="M112" s="22">
        <v>1101187</v>
      </c>
      <c r="N112" s="22">
        <v>0</v>
      </c>
      <c r="O112" s="22">
        <v>4747</v>
      </c>
      <c r="P112" s="22">
        <v>106683</v>
      </c>
      <c r="Q112" s="22">
        <v>0</v>
      </c>
      <c r="R112" s="22">
        <v>64681</v>
      </c>
      <c r="S112" s="22">
        <v>423298</v>
      </c>
      <c r="T112" s="22">
        <v>1700596</v>
      </c>
      <c r="U112" s="22">
        <v>76042</v>
      </c>
      <c r="V112" s="22">
        <v>35826</v>
      </c>
      <c r="W112" s="22">
        <v>40872</v>
      </c>
      <c r="X112" s="22">
        <v>44400</v>
      </c>
      <c r="Y112" s="22">
        <v>0</v>
      </c>
      <c r="Z112" s="22">
        <v>0</v>
      </c>
      <c r="AA112" s="22">
        <v>0</v>
      </c>
      <c r="AB112" s="22">
        <v>0</v>
      </c>
      <c r="AC112" s="22">
        <v>197140</v>
      </c>
      <c r="AD112" s="22">
        <v>59609</v>
      </c>
      <c r="AE112" s="22">
        <v>31020</v>
      </c>
      <c r="AF112" s="22">
        <v>0</v>
      </c>
      <c r="AG112" s="22">
        <v>3955</v>
      </c>
      <c r="AH112" s="22">
        <v>62977</v>
      </c>
      <c r="AI112" s="22">
        <v>354701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609868</v>
      </c>
      <c r="F113" s="22">
        <v>0</v>
      </c>
      <c r="G113" s="22">
        <v>20026163</v>
      </c>
      <c r="H113" s="22">
        <v>343961</v>
      </c>
      <c r="I113" s="22">
        <v>265016</v>
      </c>
      <c r="J113" s="22">
        <v>0</v>
      </c>
      <c r="K113" s="22">
        <v>0</v>
      </c>
      <c r="L113" s="22">
        <v>0</v>
      </c>
      <c r="M113" s="22">
        <v>21245008</v>
      </c>
      <c r="N113" s="22">
        <v>-9606605</v>
      </c>
      <c r="O113" s="22">
        <v>259596</v>
      </c>
      <c r="P113" s="22">
        <v>417848</v>
      </c>
      <c r="Q113" s="22">
        <v>2929800</v>
      </c>
      <c r="R113" s="22">
        <v>328710</v>
      </c>
      <c r="S113" s="22">
        <v>49845</v>
      </c>
      <c r="T113" s="22">
        <v>15624202</v>
      </c>
      <c r="U113" s="22">
        <v>1075824</v>
      </c>
      <c r="V113" s="22">
        <v>0</v>
      </c>
      <c r="W113" s="22">
        <v>1369952</v>
      </c>
      <c r="X113" s="22">
        <v>351481</v>
      </c>
      <c r="Y113" s="22">
        <v>321530</v>
      </c>
      <c r="Z113" s="22">
        <v>0</v>
      </c>
      <c r="AA113" s="22">
        <v>0</v>
      </c>
      <c r="AB113" s="22">
        <v>0</v>
      </c>
      <c r="AC113" s="22">
        <v>3118787</v>
      </c>
      <c r="AD113" s="22">
        <v>1116466</v>
      </c>
      <c r="AE113" s="22">
        <v>290113</v>
      </c>
      <c r="AF113" s="22">
        <v>0</v>
      </c>
      <c r="AG113" s="22">
        <v>218090</v>
      </c>
      <c r="AH113" s="22">
        <v>253067</v>
      </c>
      <c r="AI113" s="22">
        <v>4996523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35656</v>
      </c>
      <c r="F114" s="22">
        <v>0</v>
      </c>
      <c r="G114" s="22">
        <v>46060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81716</v>
      </c>
      <c r="N114" s="22">
        <v>1033088</v>
      </c>
      <c r="O114" s="22">
        <v>46615</v>
      </c>
      <c r="P114" s="22">
        <v>11505</v>
      </c>
      <c r="Q114" s="22">
        <v>0</v>
      </c>
      <c r="R114" s="22">
        <v>0</v>
      </c>
      <c r="S114" s="22">
        <v>72603</v>
      </c>
      <c r="T114" s="22">
        <v>1245527</v>
      </c>
      <c r="U114" s="22">
        <v>227464</v>
      </c>
      <c r="V114" s="22">
        <v>0</v>
      </c>
      <c r="W114" s="22">
        <v>34226</v>
      </c>
      <c r="X114" s="22">
        <v>7190</v>
      </c>
      <c r="Y114" s="22">
        <v>420</v>
      </c>
      <c r="Z114" s="22">
        <v>0</v>
      </c>
      <c r="AA114" s="22">
        <v>0</v>
      </c>
      <c r="AB114" s="22">
        <v>0</v>
      </c>
      <c r="AC114" s="22">
        <v>269300</v>
      </c>
      <c r="AD114" s="22">
        <v>22488</v>
      </c>
      <c r="AE114" s="22">
        <v>36249</v>
      </c>
      <c r="AF114" s="22">
        <v>0</v>
      </c>
      <c r="AG114" s="22">
        <v>18550</v>
      </c>
      <c r="AH114" s="22">
        <v>29934</v>
      </c>
      <c r="AI114" s="22">
        <v>376521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255999</v>
      </c>
      <c r="F115" s="22">
        <v>0</v>
      </c>
      <c r="G115" s="22">
        <v>4174</v>
      </c>
      <c r="H115" s="22">
        <v>10346</v>
      </c>
      <c r="I115" s="22">
        <v>4597</v>
      </c>
      <c r="J115" s="22">
        <v>0</v>
      </c>
      <c r="K115" s="22">
        <v>0</v>
      </c>
      <c r="L115" s="22">
        <v>0</v>
      </c>
      <c r="M115" s="22">
        <v>275116</v>
      </c>
      <c r="N115" s="22">
        <v>389577</v>
      </c>
      <c r="O115" s="22">
        <v>496497</v>
      </c>
      <c r="P115" s="22">
        <v>85774</v>
      </c>
      <c r="Q115" s="22">
        <v>1113604</v>
      </c>
      <c r="R115" s="22">
        <v>56761</v>
      </c>
      <c r="S115" s="22">
        <v>45951</v>
      </c>
      <c r="T115" s="22">
        <v>2463280</v>
      </c>
      <c r="U115" s="22">
        <v>491428</v>
      </c>
      <c r="V115" s="22">
        <v>0</v>
      </c>
      <c r="W115" s="22">
        <v>71985</v>
      </c>
      <c r="X115" s="22">
        <v>131732</v>
      </c>
      <c r="Y115" s="22">
        <v>27436</v>
      </c>
      <c r="Z115" s="22">
        <v>0</v>
      </c>
      <c r="AA115" s="22">
        <v>0</v>
      </c>
      <c r="AB115" s="22">
        <v>0</v>
      </c>
      <c r="AC115" s="22">
        <v>722581</v>
      </c>
      <c r="AD115" s="22">
        <v>51492</v>
      </c>
      <c r="AE115" s="22">
        <v>106004</v>
      </c>
      <c r="AF115" s="22">
        <v>0</v>
      </c>
      <c r="AG115" s="22">
        <v>57370</v>
      </c>
      <c r="AH115" s="22">
        <v>48901</v>
      </c>
      <c r="AI115" s="22">
        <v>986348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267576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267576</v>
      </c>
      <c r="N116" s="22">
        <v>312578</v>
      </c>
      <c r="O116" s="22">
        <v>0</v>
      </c>
      <c r="P116" s="22">
        <v>49675</v>
      </c>
      <c r="Q116" s="22">
        <v>0</v>
      </c>
      <c r="R116" s="22">
        <v>0</v>
      </c>
      <c r="S116" s="22">
        <v>0</v>
      </c>
      <c r="T116" s="22">
        <v>629829</v>
      </c>
      <c r="U116" s="22">
        <v>45389</v>
      </c>
      <c r="V116" s="22">
        <v>0</v>
      </c>
      <c r="W116" s="22">
        <v>28925</v>
      </c>
      <c r="X116" s="22">
        <v>19347</v>
      </c>
      <c r="Y116" s="22">
        <v>0</v>
      </c>
      <c r="Z116" s="22">
        <v>0</v>
      </c>
      <c r="AA116" s="22">
        <v>0</v>
      </c>
      <c r="AB116" s="22">
        <v>17654</v>
      </c>
      <c r="AC116" s="22">
        <v>111315</v>
      </c>
      <c r="AD116" s="22">
        <v>88548</v>
      </c>
      <c r="AE116" s="22">
        <v>35444</v>
      </c>
      <c r="AF116" s="22">
        <v>0</v>
      </c>
      <c r="AG116" s="22">
        <v>26203</v>
      </c>
      <c r="AH116" s="22">
        <v>13485</v>
      </c>
      <c r="AI116" s="22">
        <v>274995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3455148</v>
      </c>
      <c r="F117" s="22">
        <v>0</v>
      </c>
      <c r="G117" s="22">
        <v>576770</v>
      </c>
      <c r="H117" s="22">
        <v>0</v>
      </c>
      <c r="I117" s="22">
        <v>0</v>
      </c>
      <c r="J117" s="22">
        <v>0</v>
      </c>
      <c r="K117" s="22">
        <v>0</v>
      </c>
      <c r="L117" s="22">
        <v>49180</v>
      </c>
      <c r="M117" s="22">
        <v>4081098</v>
      </c>
      <c r="N117" s="22">
        <v>2430898</v>
      </c>
      <c r="O117" s="22">
        <v>43923</v>
      </c>
      <c r="P117" s="22">
        <v>579359</v>
      </c>
      <c r="Q117" s="22">
        <v>0</v>
      </c>
      <c r="R117" s="22">
        <v>299917</v>
      </c>
      <c r="S117" s="22">
        <v>52961</v>
      </c>
      <c r="T117" s="22">
        <v>7488156</v>
      </c>
      <c r="U117" s="22">
        <v>750825</v>
      </c>
      <c r="V117" s="22">
        <v>0</v>
      </c>
      <c r="W117" s="22">
        <v>99629</v>
      </c>
      <c r="X117" s="22">
        <v>135965</v>
      </c>
      <c r="Y117" s="22">
        <v>0</v>
      </c>
      <c r="Z117" s="22">
        <v>0</v>
      </c>
      <c r="AA117" s="22">
        <v>0</v>
      </c>
      <c r="AB117" s="22">
        <v>64631</v>
      </c>
      <c r="AC117" s="22">
        <v>1051050</v>
      </c>
      <c r="AD117" s="22">
        <v>153796</v>
      </c>
      <c r="AE117" s="22">
        <v>193886</v>
      </c>
      <c r="AF117" s="22">
        <v>0</v>
      </c>
      <c r="AG117" s="22">
        <v>128642</v>
      </c>
      <c r="AH117" s="22">
        <v>83449</v>
      </c>
      <c r="AI117" s="22">
        <v>1610823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511976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511976</v>
      </c>
      <c r="N118" s="22">
        <v>1720175</v>
      </c>
      <c r="O118" s="22">
        <v>105694</v>
      </c>
      <c r="P118" s="22">
        <v>43286</v>
      </c>
      <c r="Q118" s="22">
        <v>281610</v>
      </c>
      <c r="R118" s="22">
        <v>0</v>
      </c>
      <c r="S118" s="22">
        <v>24202</v>
      </c>
      <c r="T118" s="22">
        <v>2686943</v>
      </c>
      <c r="U118" s="22">
        <v>554224</v>
      </c>
      <c r="V118" s="22">
        <v>0</v>
      </c>
      <c r="W118" s="22">
        <v>100225</v>
      </c>
      <c r="X118" s="22">
        <v>188596</v>
      </c>
      <c r="Y118" s="22">
        <v>32483</v>
      </c>
      <c r="Z118" s="22">
        <v>0</v>
      </c>
      <c r="AA118" s="22">
        <v>0</v>
      </c>
      <c r="AB118" s="22">
        <v>0</v>
      </c>
      <c r="AC118" s="22">
        <v>875528</v>
      </c>
      <c r="AD118" s="22">
        <v>158391</v>
      </c>
      <c r="AE118" s="22">
        <v>164513</v>
      </c>
      <c r="AF118" s="22">
        <v>0</v>
      </c>
      <c r="AG118" s="22">
        <v>63743</v>
      </c>
      <c r="AH118" s="22">
        <v>61199</v>
      </c>
      <c r="AI118" s="22">
        <v>1323374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2693693</v>
      </c>
      <c r="F119" s="22">
        <v>0</v>
      </c>
      <c r="G119" s="22">
        <v>871692</v>
      </c>
      <c r="H119" s="22">
        <v>1199832</v>
      </c>
      <c r="I119" s="22">
        <v>0</v>
      </c>
      <c r="J119" s="22">
        <v>0</v>
      </c>
      <c r="K119" s="22">
        <v>0</v>
      </c>
      <c r="L119" s="22">
        <v>0</v>
      </c>
      <c r="M119" s="22">
        <v>4765217</v>
      </c>
      <c r="N119" s="22">
        <v>0</v>
      </c>
      <c r="O119" s="22">
        <v>1477026</v>
      </c>
      <c r="P119" s="22">
        <v>37994</v>
      </c>
      <c r="Q119" s="22">
        <v>0</v>
      </c>
      <c r="R119" s="22">
        <v>0</v>
      </c>
      <c r="S119" s="22">
        <v>0</v>
      </c>
      <c r="T119" s="22">
        <v>6280237</v>
      </c>
      <c r="U119" s="22">
        <v>1539931</v>
      </c>
      <c r="V119" s="22">
        <v>0</v>
      </c>
      <c r="W119" s="22">
        <v>468921</v>
      </c>
      <c r="X119" s="22">
        <v>471340</v>
      </c>
      <c r="Y119" s="22">
        <v>0</v>
      </c>
      <c r="Z119" s="22">
        <v>0</v>
      </c>
      <c r="AA119" s="22">
        <v>0</v>
      </c>
      <c r="AB119" s="22">
        <v>0</v>
      </c>
      <c r="AC119" s="22">
        <v>2480192</v>
      </c>
      <c r="AD119" s="22">
        <v>615416</v>
      </c>
      <c r="AE119" s="22">
        <v>224781</v>
      </c>
      <c r="AF119" s="22">
        <v>0</v>
      </c>
      <c r="AG119" s="22">
        <v>0</v>
      </c>
      <c r="AH119" s="22">
        <v>56825</v>
      </c>
      <c r="AI119" s="22">
        <v>3377214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615455</v>
      </c>
      <c r="F120" s="22">
        <v>0</v>
      </c>
      <c r="G120" s="22">
        <v>1936821</v>
      </c>
      <c r="H120" s="22">
        <v>20004170</v>
      </c>
      <c r="I120" s="22">
        <v>0</v>
      </c>
      <c r="J120" s="22">
        <v>0</v>
      </c>
      <c r="K120" s="22">
        <v>0</v>
      </c>
      <c r="L120" s="22">
        <v>0</v>
      </c>
      <c r="M120" s="22">
        <v>22556446</v>
      </c>
      <c r="N120" s="22">
        <v>-8010109</v>
      </c>
      <c r="O120" s="22">
        <v>55641</v>
      </c>
      <c r="P120" s="22">
        <v>446019</v>
      </c>
      <c r="Q120" s="22">
        <v>0</v>
      </c>
      <c r="R120" s="22">
        <v>317207</v>
      </c>
      <c r="S120" s="22">
        <v>333000</v>
      </c>
      <c r="T120" s="22">
        <v>15698204</v>
      </c>
      <c r="U120" s="22">
        <v>755487</v>
      </c>
      <c r="V120" s="22">
        <v>0</v>
      </c>
      <c r="W120" s="22">
        <v>1102288</v>
      </c>
      <c r="X120" s="22">
        <v>534741</v>
      </c>
      <c r="Y120" s="22">
        <v>0</v>
      </c>
      <c r="Z120" s="22">
        <v>0</v>
      </c>
      <c r="AA120" s="22">
        <v>0</v>
      </c>
      <c r="AB120" s="22">
        <v>0</v>
      </c>
      <c r="AC120" s="22">
        <v>2392516</v>
      </c>
      <c r="AD120" s="22">
        <v>300480</v>
      </c>
      <c r="AE120" s="22">
        <v>328304</v>
      </c>
      <c r="AF120" s="22">
        <v>0</v>
      </c>
      <c r="AG120" s="22">
        <v>164227</v>
      </c>
      <c r="AH120" s="22">
        <v>139403</v>
      </c>
      <c r="AI120" s="22">
        <v>3324930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266024</v>
      </c>
      <c r="F121" s="22">
        <v>0</v>
      </c>
      <c r="G121" s="22">
        <v>0</v>
      </c>
      <c r="H121" s="22">
        <v>0</v>
      </c>
      <c r="I121" s="22">
        <v>217827</v>
      </c>
      <c r="J121" s="22">
        <v>0</v>
      </c>
      <c r="K121" s="22">
        <v>0</v>
      </c>
      <c r="L121" s="22">
        <v>0</v>
      </c>
      <c r="M121" s="22">
        <v>483851</v>
      </c>
      <c r="N121" s="22">
        <v>1076215</v>
      </c>
      <c r="O121" s="22">
        <v>24758</v>
      </c>
      <c r="P121" s="22">
        <v>0</v>
      </c>
      <c r="Q121" s="22">
        <v>0</v>
      </c>
      <c r="R121" s="22">
        <v>0</v>
      </c>
      <c r="S121" s="22">
        <v>218000</v>
      </c>
      <c r="T121" s="22">
        <v>1802824</v>
      </c>
      <c r="U121" s="22">
        <v>31794</v>
      </c>
      <c r="V121" s="22">
        <v>0</v>
      </c>
      <c r="W121" s="22">
        <v>48628</v>
      </c>
      <c r="X121" s="22">
        <v>25592</v>
      </c>
      <c r="Y121" s="22">
        <v>5665</v>
      </c>
      <c r="Z121" s="22">
        <v>0</v>
      </c>
      <c r="AA121" s="22">
        <v>0</v>
      </c>
      <c r="AB121" s="22">
        <v>0</v>
      </c>
      <c r="AC121" s="22">
        <v>111679</v>
      </c>
      <c r="AD121" s="22">
        <v>65163</v>
      </c>
      <c r="AE121" s="22">
        <v>42224</v>
      </c>
      <c r="AF121" s="22">
        <v>0</v>
      </c>
      <c r="AG121" s="22">
        <v>0</v>
      </c>
      <c r="AH121" s="22">
        <v>15208</v>
      </c>
      <c r="AI121" s="22">
        <v>234274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2615859</v>
      </c>
      <c r="F122" s="22">
        <v>0</v>
      </c>
      <c r="G122" s="22">
        <v>108595</v>
      </c>
      <c r="H122" s="22">
        <v>252902</v>
      </c>
      <c r="I122" s="22">
        <v>0</v>
      </c>
      <c r="J122" s="22">
        <v>0</v>
      </c>
      <c r="K122" s="22">
        <v>0</v>
      </c>
      <c r="L122" s="22">
        <v>0</v>
      </c>
      <c r="M122" s="22">
        <v>2977356</v>
      </c>
      <c r="N122" s="22">
        <v>1206194</v>
      </c>
      <c r="O122" s="22">
        <v>0</v>
      </c>
      <c r="P122" s="22">
        <v>411869</v>
      </c>
      <c r="Q122" s="22">
        <v>0</v>
      </c>
      <c r="R122" s="22">
        <v>24667</v>
      </c>
      <c r="S122" s="22">
        <v>101488</v>
      </c>
      <c r="T122" s="22">
        <v>4721574</v>
      </c>
      <c r="U122" s="22">
        <v>810082</v>
      </c>
      <c r="V122" s="22">
        <v>0</v>
      </c>
      <c r="W122" s="22">
        <v>257863</v>
      </c>
      <c r="X122" s="22">
        <v>304616</v>
      </c>
      <c r="Y122" s="22">
        <v>0</v>
      </c>
      <c r="Z122" s="22">
        <v>0</v>
      </c>
      <c r="AA122" s="22">
        <v>0</v>
      </c>
      <c r="AB122" s="22">
        <v>0</v>
      </c>
      <c r="AC122" s="22">
        <v>1372561</v>
      </c>
      <c r="AD122" s="22">
        <v>192574</v>
      </c>
      <c r="AE122" s="22">
        <v>253549</v>
      </c>
      <c r="AF122" s="22">
        <v>0</v>
      </c>
      <c r="AG122" s="22">
        <v>206668</v>
      </c>
      <c r="AH122" s="22">
        <v>143317</v>
      </c>
      <c r="AI122" s="22">
        <v>2168669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-538689</v>
      </c>
      <c r="O123" s="22">
        <v>1287739</v>
      </c>
      <c r="P123" s="22">
        <v>106076</v>
      </c>
      <c r="Q123" s="22">
        <v>0</v>
      </c>
      <c r="R123" s="22">
        <v>126035</v>
      </c>
      <c r="S123" s="22">
        <v>18834</v>
      </c>
      <c r="T123" s="22">
        <v>999995</v>
      </c>
      <c r="U123" s="22">
        <v>204220</v>
      </c>
      <c r="V123" s="22">
        <v>0</v>
      </c>
      <c r="W123" s="22">
        <v>68565</v>
      </c>
      <c r="X123" s="22">
        <v>42555</v>
      </c>
      <c r="Y123" s="22">
        <v>39790</v>
      </c>
      <c r="Z123" s="22">
        <v>0</v>
      </c>
      <c r="AA123" s="22">
        <v>0</v>
      </c>
      <c r="AB123" s="22">
        <v>0</v>
      </c>
      <c r="AC123" s="22">
        <v>355130</v>
      </c>
      <c r="AD123" s="22">
        <v>10186</v>
      </c>
      <c r="AE123" s="22">
        <v>48291</v>
      </c>
      <c r="AF123" s="22">
        <v>0</v>
      </c>
      <c r="AG123" s="22">
        <v>14011</v>
      </c>
      <c r="AH123" s="22">
        <v>38831</v>
      </c>
      <c r="AI123" s="22">
        <v>466449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903331</v>
      </c>
      <c r="F124" s="22">
        <v>0</v>
      </c>
      <c r="G124" s="22">
        <v>313238</v>
      </c>
      <c r="H124" s="22">
        <v>598605</v>
      </c>
      <c r="I124" s="22">
        <v>0</v>
      </c>
      <c r="J124" s="22">
        <v>0</v>
      </c>
      <c r="K124" s="22">
        <v>0</v>
      </c>
      <c r="L124" s="22">
        <v>0</v>
      </c>
      <c r="M124" s="22">
        <v>1815174</v>
      </c>
      <c r="N124" s="22">
        <v>0</v>
      </c>
      <c r="O124" s="22">
        <v>2325236</v>
      </c>
      <c r="P124" s="22">
        <v>50184</v>
      </c>
      <c r="Q124" s="22">
        <v>0</v>
      </c>
      <c r="R124" s="22">
        <v>0</v>
      </c>
      <c r="S124" s="22">
        <v>0</v>
      </c>
      <c r="T124" s="22">
        <v>4190594</v>
      </c>
      <c r="U124" s="22">
        <v>322783</v>
      </c>
      <c r="V124" s="22">
        <v>0</v>
      </c>
      <c r="W124" s="22">
        <v>130143</v>
      </c>
      <c r="X124" s="22">
        <v>140016</v>
      </c>
      <c r="Y124" s="22">
        <v>10234</v>
      </c>
      <c r="Z124" s="22">
        <v>0</v>
      </c>
      <c r="AA124" s="22">
        <v>0</v>
      </c>
      <c r="AB124" s="22">
        <v>0</v>
      </c>
      <c r="AC124" s="22">
        <v>603176</v>
      </c>
      <c r="AD124" s="22">
        <v>427293</v>
      </c>
      <c r="AE124" s="22">
        <v>96762</v>
      </c>
      <c r="AF124" s="22">
        <v>0</v>
      </c>
      <c r="AG124" s="22">
        <v>0</v>
      </c>
      <c r="AH124" s="22">
        <v>39796</v>
      </c>
      <c r="AI124" s="22">
        <v>1167027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284551</v>
      </c>
      <c r="F125" s="22">
        <v>0</v>
      </c>
      <c r="G125" s="22">
        <v>0</v>
      </c>
      <c r="H125" s="22">
        <v>0</v>
      </c>
      <c r="I125" s="22">
        <v>70119</v>
      </c>
      <c r="J125" s="22">
        <v>0</v>
      </c>
      <c r="K125" s="22">
        <v>0</v>
      </c>
      <c r="L125" s="22">
        <v>0</v>
      </c>
      <c r="M125" s="22">
        <v>354670</v>
      </c>
      <c r="N125" s="22">
        <v>0</v>
      </c>
      <c r="O125" s="22">
        <v>17941</v>
      </c>
      <c r="P125" s="22">
        <v>6381</v>
      </c>
      <c r="Q125" s="22">
        <v>0</v>
      </c>
      <c r="R125" s="22">
        <v>5421</v>
      </c>
      <c r="S125" s="22">
        <v>118046</v>
      </c>
      <c r="T125" s="22">
        <v>502459</v>
      </c>
      <c r="U125" s="22">
        <v>91540</v>
      </c>
      <c r="V125" s="22">
        <v>0</v>
      </c>
      <c r="W125" s="22">
        <v>31478</v>
      </c>
      <c r="X125" s="22">
        <v>66396</v>
      </c>
      <c r="Y125" s="22">
        <v>12061</v>
      </c>
      <c r="Z125" s="22">
        <v>0</v>
      </c>
      <c r="AA125" s="22">
        <v>0</v>
      </c>
      <c r="AB125" s="22">
        <v>0</v>
      </c>
      <c r="AC125" s="22">
        <v>201475</v>
      </c>
      <c r="AD125" s="22">
        <v>113643</v>
      </c>
      <c r="AE125" s="22">
        <v>45481</v>
      </c>
      <c r="AF125" s="22">
        <v>0</v>
      </c>
      <c r="AG125" s="22">
        <v>4445</v>
      </c>
      <c r="AH125" s="22">
        <v>14177</v>
      </c>
      <c r="AI125" s="22">
        <v>379221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7177</v>
      </c>
      <c r="L126" s="22">
        <v>0</v>
      </c>
      <c r="M126" s="22">
        <v>7177</v>
      </c>
      <c r="N126" s="22">
        <v>4822989</v>
      </c>
      <c r="O126" s="22">
        <v>103440</v>
      </c>
      <c r="P126" s="22">
        <v>282082</v>
      </c>
      <c r="Q126" s="22">
        <v>3</v>
      </c>
      <c r="R126" s="22">
        <v>49306</v>
      </c>
      <c r="S126" s="22">
        <v>198172</v>
      </c>
      <c r="T126" s="22">
        <v>5463169</v>
      </c>
      <c r="U126" s="22">
        <v>181078</v>
      </c>
      <c r="V126" s="22">
        <v>0</v>
      </c>
      <c r="W126" s="22">
        <v>49011</v>
      </c>
      <c r="X126" s="22">
        <v>26252</v>
      </c>
      <c r="Y126" s="22">
        <v>18253</v>
      </c>
      <c r="Z126" s="22">
        <v>0</v>
      </c>
      <c r="AA126" s="22">
        <v>16024</v>
      </c>
      <c r="AB126" s="22">
        <v>0</v>
      </c>
      <c r="AC126" s="22">
        <v>290618</v>
      </c>
      <c r="AD126" s="22">
        <v>239656</v>
      </c>
      <c r="AE126" s="22">
        <v>87379</v>
      </c>
      <c r="AF126" s="22">
        <v>0</v>
      </c>
      <c r="AG126" s="22">
        <v>30748</v>
      </c>
      <c r="AH126" s="22">
        <v>76797</v>
      </c>
      <c r="AI126" s="22">
        <v>725198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10780</v>
      </c>
      <c r="F127" s="22">
        <v>0</v>
      </c>
      <c r="G127" s="22">
        <v>188921</v>
      </c>
      <c r="H127" s="22">
        <v>1751097</v>
      </c>
      <c r="I127" s="22">
        <v>0</v>
      </c>
      <c r="J127" s="22">
        <v>0</v>
      </c>
      <c r="K127" s="22">
        <v>233075</v>
      </c>
      <c r="L127" s="22">
        <v>0</v>
      </c>
      <c r="M127" s="22">
        <v>2183873</v>
      </c>
      <c r="N127" s="22">
        <v>0</v>
      </c>
      <c r="O127" s="22">
        <v>249013</v>
      </c>
      <c r="P127" s="22">
        <v>457272</v>
      </c>
      <c r="Q127" s="22">
        <v>0</v>
      </c>
      <c r="R127" s="22">
        <v>740727</v>
      </c>
      <c r="S127" s="22">
        <v>26850</v>
      </c>
      <c r="T127" s="22">
        <v>3657735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574204</v>
      </c>
      <c r="F128" s="22">
        <v>0</v>
      </c>
      <c r="G128" s="22">
        <v>486875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1061079</v>
      </c>
      <c r="N128" s="22">
        <v>1552710</v>
      </c>
      <c r="O128" s="22">
        <v>0</v>
      </c>
      <c r="P128" s="22">
        <v>15000</v>
      </c>
      <c r="Q128" s="22">
        <v>0</v>
      </c>
      <c r="R128" s="22">
        <v>45942</v>
      </c>
      <c r="S128" s="22">
        <v>0</v>
      </c>
      <c r="T128" s="22">
        <v>2674731</v>
      </c>
      <c r="U128" s="22">
        <v>218763</v>
      </c>
      <c r="V128" s="22">
        <v>0</v>
      </c>
      <c r="W128" s="22">
        <v>65015</v>
      </c>
      <c r="X128" s="22">
        <v>83044</v>
      </c>
      <c r="Y128" s="22">
        <v>0</v>
      </c>
      <c r="Z128" s="22">
        <v>0</v>
      </c>
      <c r="AA128" s="22">
        <v>0</v>
      </c>
      <c r="AB128" s="22">
        <v>0</v>
      </c>
      <c r="AC128" s="22">
        <v>366822</v>
      </c>
      <c r="AD128" s="22">
        <v>77253</v>
      </c>
      <c r="AE128" s="22">
        <v>16931</v>
      </c>
      <c r="AF128" s="22">
        <v>0</v>
      </c>
      <c r="AG128" s="22">
        <v>46529</v>
      </c>
      <c r="AH128" s="22">
        <v>61897</v>
      </c>
      <c r="AI128" s="22">
        <v>569432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1392486</v>
      </c>
      <c r="F129" s="22">
        <v>0</v>
      </c>
      <c r="G129" s="22">
        <v>217711</v>
      </c>
      <c r="H129" s="22">
        <v>72257</v>
      </c>
      <c r="I129" s="22">
        <v>0</v>
      </c>
      <c r="J129" s="22">
        <v>0</v>
      </c>
      <c r="K129" s="22">
        <v>0</v>
      </c>
      <c r="L129" s="22">
        <v>0</v>
      </c>
      <c r="M129" s="22">
        <v>1682454</v>
      </c>
      <c r="N129" s="22">
        <v>0</v>
      </c>
      <c r="O129" s="22">
        <v>8375614</v>
      </c>
      <c r="P129" s="22">
        <v>255826</v>
      </c>
      <c r="Q129" s="22">
        <v>20000</v>
      </c>
      <c r="R129" s="22">
        <v>10713</v>
      </c>
      <c r="S129" s="22">
        <v>0</v>
      </c>
      <c r="T129" s="22">
        <v>10344607</v>
      </c>
      <c r="U129" s="22">
        <v>177250</v>
      </c>
      <c r="V129" s="22">
        <v>0</v>
      </c>
      <c r="W129" s="22">
        <v>260483</v>
      </c>
      <c r="X129" s="22">
        <v>21638</v>
      </c>
      <c r="Y129" s="22">
        <v>0</v>
      </c>
      <c r="Z129" s="22">
        <v>0</v>
      </c>
      <c r="AA129" s="22">
        <v>0</v>
      </c>
      <c r="AB129" s="22">
        <v>0</v>
      </c>
      <c r="AC129" s="22">
        <v>459371</v>
      </c>
      <c r="AD129" s="22">
        <v>39721</v>
      </c>
      <c r="AE129" s="22">
        <v>87218</v>
      </c>
      <c r="AF129" s="22">
        <v>0</v>
      </c>
      <c r="AG129" s="22">
        <v>8565</v>
      </c>
      <c r="AH129" s="22">
        <v>39248</v>
      </c>
      <c r="AI129" s="22">
        <v>634123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28017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28017</v>
      </c>
      <c r="N130" s="22">
        <v>14618128</v>
      </c>
      <c r="O130" s="22">
        <v>29427</v>
      </c>
      <c r="P130" s="22">
        <v>8406</v>
      </c>
      <c r="Q130" s="22">
        <v>0</v>
      </c>
      <c r="R130" s="22">
        <v>121861</v>
      </c>
      <c r="S130" s="22">
        <v>21663</v>
      </c>
      <c r="T130" s="22">
        <v>14827502</v>
      </c>
      <c r="U130" s="22">
        <v>187972</v>
      </c>
      <c r="V130" s="22">
        <v>0</v>
      </c>
      <c r="W130" s="22">
        <v>44758</v>
      </c>
      <c r="X130" s="22">
        <v>105543</v>
      </c>
      <c r="Y130" s="22">
        <v>13750</v>
      </c>
      <c r="Z130" s="22">
        <v>0</v>
      </c>
      <c r="AA130" s="22">
        <v>0</v>
      </c>
      <c r="AB130" s="22">
        <v>0</v>
      </c>
      <c r="AC130" s="22">
        <v>352023</v>
      </c>
      <c r="AD130" s="22">
        <v>192254</v>
      </c>
      <c r="AE130" s="22">
        <v>125536</v>
      </c>
      <c r="AF130" s="22">
        <v>0</v>
      </c>
      <c r="AG130" s="22">
        <v>98114</v>
      </c>
      <c r="AH130" s="22">
        <v>62058</v>
      </c>
      <c r="AI130" s="22">
        <v>829985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68998</v>
      </c>
      <c r="F131" s="22">
        <v>0</v>
      </c>
      <c r="G131" s="22">
        <v>7060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76058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9500</v>
      </c>
      <c r="T131" s="22">
        <v>85558</v>
      </c>
      <c r="U131" s="22">
        <v>140118</v>
      </c>
      <c r="V131" s="22">
        <v>0</v>
      </c>
      <c r="W131" s="22">
        <v>47903</v>
      </c>
      <c r="X131" s="22">
        <v>12141</v>
      </c>
      <c r="Y131" s="22">
        <v>0</v>
      </c>
      <c r="Z131" s="22">
        <v>0</v>
      </c>
      <c r="AA131" s="22">
        <v>0</v>
      </c>
      <c r="AB131" s="22">
        <v>0</v>
      </c>
      <c r="AC131" s="22">
        <v>200162</v>
      </c>
      <c r="AD131" s="22">
        <v>16586</v>
      </c>
      <c r="AE131" s="22">
        <v>9572</v>
      </c>
      <c r="AF131" s="22">
        <v>0</v>
      </c>
      <c r="AG131" s="22">
        <v>1294</v>
      </c>
      <c r="AH131" s="22">
        <v>3794</v>
      </c>
      <c r="AI131" s="22">
        <v>231408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578</v>
      </c>
      <c r="F132" s="22">
        <v>0</v>
      </c>
      <c r="G132" s="22">
        <v>281507</v>
      </c>
      <c r="H132" s="22">
        <v>121631</v>
      </c>
      <c r="I132" s="22">
        <v>0</v>
      </c>
      <c r="J132" s="22">
        <v>0</v>
      </c>
      <c r="K132" s="22">
        <v>0</v>
      </c>
      <c r="L132" s="22">
        <v>0</v>
      </c>
      <c r="M132" s="22">
        <v>403716</v>
      </c>
      <c r="N132" s="22">
        <v>3313238</v>
      </c>
      <c r="O132" s="22">
        <v>599385</v>
      </c>
      <c r="P132" s="22">
        <v>64330</v>
      </c>
      <c r="Q132" s="22">
        <v>81162</v>
      </c>
      <c r="R132" s="22">
        <v>49904</v>
      </c>
      <c r="S132" s="22">
        <v>29814</v>
      </c>
      <c r="T132" s="22">
        <v>4541549</v>
      </c>
      <c r="U132" s="22">
        <v>34889</v>
      </c>
      <c r="V132" s="22">
        <v>0</v>
      </c>
      <c r="W132" s="22">
        <v>26223</v>
      </c>
      <c r="X132" s="22">
        <v>73457</v>
      </c>
      <c r="Y132" s="22">
        <v>9809</v>
      </c>
      <c r="Z132" s="22">
        <v>0</v>
      </c>
      <c r="AA132" s="22">
        <v>0</v>
      </c>
      <c r="AB132" s="22">
        <v>0</v>
      </c>
      <c r="AC132" s="22">
        <v>144378</v>
      </c>
      <c r="AD132" s="22">
        <v>126635</v>
      </c>
      <c r="AE132" s="22">
        <v>112917</v>
      </c>
      <c r="AF132" s="22">
        <v>0</v>
      </c>
      <c r="AG132" s="22">
        <v>32380</v>
      </c>
      <c r="AH132" s="22">
        <v>67609</v>
      </c>
      <c r="AI132" s="22">
        <v>483919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38400</v>
      </c>
      <c r="F133" s="22">
        <v>0</v>
      </c>
      <c r="G133" s="22">
        <v>650881</v>
      </c>
      <c r="H133" s="22">
        <v>714403</v>
      </c>
      <c r="I133" s="22">
        <v>0</v>
      </c>
      <c r="J133" s="22">
        <v>0</v>
      </c>
      <c r="K133" s="22">
        <v>0</v>
      </c>
      <c r="L133" s="22">
        <v>0</v>
      </c>
      <c r="M133" s="22">
        <v>1403684</v>
      </c>
      <c r="N133" s="22">
        <v>0</v>
      </c>
      <c r="O133" s="22">
        <v>0</v>
      </c>
      <c r="P133" s="22">
        <v>45261</v>
      </c>
      <c r="Q133" s="22">
        <v>0</v>
      </c>
      <c r="R133" s="22">
        <v>0</v>
      </c>
      <c r="S133" s="22">
        <v>318420</v>
      </c>
      <c r="T133" s="22">
        <v>1767365</v>
      </c>
      <c r="U133" s="22">
        <v>72245</v>
      </c>
      <c r="V133" s="22">
        <v>0</v>
      </c>
      <c r="W133" s="22">
        <v>51881</v>
      </c>
      <c r="X133" s="22">
        <v>25723</v>
      </c>
      <c r="Y133" s="22">
        <v>954</v>
      </c>
      <c r="Z133" s="22">
        <v>0</v>
      </c>
      <c r="AA133" s="22">
        <v>0</v>
      </c>
      <c r="AB133" s="22">
        <v>0</v>
      </c>
      <c r="AC133" s="22">
        <v>150803</v>
      </c>
      <c r="AD133" s="22">
        <v>20821</v>
      </c>
      <c r="AE133" s="22">
        <v>21602</v>
      </c>
      <c r="AF133" s="22">
        <v>0</v>
      </c>
      <c r="AG133" s="22">
        <v>14910</v>
      </c>
      <c r="AH133" s="22">
        <v>20917</v>
      </c>
      <c r="AI133" s="22">
        <v>229053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504240</v>
      </c>
      <c r="F134" s="22">
        <v>0</v>
      </c>
      <c r="G134" s="22">
        <v>34299</v>
      </c>
      <c r="H134" s="22">
        <v>82976</v>
      </c>
      <c r="I134" s="22">
        <v>0</v>
      </c>
      <c r="J134" s="22">
        <v>0</v>
      </c>
      <c r="K134" s="22">
        <v>0</v>
      </c>
      <c r="L134" s="22">
        <v>0</v>
      </c>
      <c r="M134" s="22">
        <v>621515</v>
      </c>
      <c r="N134" s="22">
        <v>4872582</v>
      </c>
      <c r="O134" s="22">
        <v>5783</v>
      </c>
      <c r="P134" s="22">
        <v>319123</v>
      </c>
      <c r="Q134" s="22">
        <v>0</v>
      </c>
      <c r="R134" s="22">
        <v>0</v>
      </c>
      <c r="S134" s="22">
        <v>254962</v>
      </c>
      <c r="T134" s="22">
        <v>6073965</v>
      </c>
      <c r="U134" s="22">
        <v>2053961</v>
      </c>
      <c r="V134" s="22">
        <v>0</v>
      </c>
      <c r="W134" s="22">
        <v>525855</v>
      </c>
      <c r="X134" s="22">
        <v>408823</v>
      </c>
      <c r="Y134" s="22">
        <v>0</v>
      </c>
      <c r="Z134" s="22">
        <v>0</v>
      </c>
      <c r="AA134" s="22">
        <v>0</v>
      </c>
      <c r="AB134" s="22">
        <v>0</v>
      </c>
      <c r="AC134" s="22">
        <v>2988639</v>
      </c>
      <c r="AD134" s="22">
        <v>333870</v>
      </c>
      <c r="AE134" s="22">
        <v>274856</v>
      </c>
      <c r="AF134" s="22">
        <v>0</v>
      </c>
      <c r="AG134" s="22">
        <v>247752</v>
      </c>
      <c r="AH134" s="22">
        <v>143480</v>
      </c>
      <c r="AI134" s="22">
        <v>3988597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1462704</v>
      </c>
      <c r="F135" s="22">
        <v>0</v>
      </c>
      <c r="G135" s="22">
        <v>773045</v>
      </c>
      <c r="H135" s="22">
        <v>774129</v>
      </c>
      <c r="I135" s="22">
        <v>0</v>
      </c>
      <c r="J135" s="22">
        <v>0</v>
      </c>
      <c r="K135" s="22">
        <v>0</v>
      </c>
      <c r="L135" s="22">
        <v>255658</v>
      </c>
      <c r="M135" s="22">
        <v>3265536</v>
      </c>
      <c r="N135" s="22">
        <v>0</v>
      </c>
      <c r="O135" s="22">
        <v>3579</v>
      </c>
      <c r="P135" s="22">
        <v>53382</v>
      </c>
      <c r="Q135" s="22">
        <v>0</v>
      </c>
      <c r="R135" s="22">
        <v>0</v>
      </c>
      <c r="S135" s="22">
        <v>0</v>
      </c>
      <c r="T135" s="22">
        <v>3322497</v>
      </c>
      <c r="U135" s="22">
        <v>619127</v>
      </c>
      <c r="V135" s="22">
        <v>0</v>
      </c>
      <c r="W135" s="22">
        <v>235515</v>
      </c>
      <c r="X135" s="22">
        <v>123514</v>
      </c>
      <c r="Y135" s="22">
        <v>99244</v>
      </c>
      <c r="Z135" s="22">
        <v>0</v>
      </c>
      <c r="AA135" s="22">
        <v>0</v>
      </c>
      <c r="AB135" s="22">
        <v>22828</v>
      </c>
      <c r="AC135" s="22">
        <v>1100228</v>
      </c>
      <c r="AD135" s="22">
        <v>490602</v>
      </c>
      <c r="AE135" s="22">
        <v>99303</v>
      </c>
      <c r="AF135" s="22">
        <v>0</v>
      </c>
      <c r="AG135" s="22">
        <v>115011</v>
      </c>
      <c r="AH135" s="22">
        <v>60005</v>
      </c>
      <c r="AI135" s="22">
        <v>1865149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125532</v>
      </c>
      <c r="F136" s="22">
        <v>0</v>
      </c>
      <c r="G136" s="22">
        <v>555610</v>
      </c>
      <c r="H136" s="22">
        <v>49432</v>
      </c>
      <c r="I136" s="22">
        <v>0</v>
      </c>
      <c r="J136" s="22">
        <v>0</v>
      </c>
      <c r="K136" s="22">
        <v>0</v>
      </c>
      <c r="L136" s="22">
        <v>0</v>
      </c>
      <c r="M136" s="22">
        <v>730574</v>
      </c>
      <c r="N136" s="22">
        <v>9125736</v>
      </c>
      <c r="O136" s="22">
        <v>3629224</v>
      </c>
      <c r="P136" s="22">
        <v>612235</v>
      </c>
      <c r="Q136" s="22">
        <v>1128887</v>
      </c>
      <c r="R136" s="22">
        <v>1555389</v>
      </c>
      <c r="S136" s="22">
        <v>210711</v>
      </c>
      <c r="T136" s="22">
        <v>16992756</v>
      </c>
      <c r="U136" s="22">
        <v>1030235</v>
      </c>
      <c r="V136" s="22">
        <v>0</v>
      </c>
      <c r="W136" s="22">
        <v>395423</v>
      </c>
      <c r="X136" s="22">
        <v>347971</v>
      </c>
      <c r="Y136" s="22">
        <v>214385</v>
      </c>
      <c r="Z136" s="22">
        <v>0</v>
      </c>
      <c r="AA136" s="22">
        <v>0</v>
      </c>
      <c r="AB136" s="22">
        <v>0</v>
      </c>
      <c r="AC136" s="22">
        <v>1988014</v>
      </c>
      <c r="AD136" s="22">
        <v>446691</v>
      </c>
      <c r="AE136" s="22">
        <v>354030</v>
      </c>
      <c r="AF136" s="22">
        <v>0</v>
      </c>
      <c r="AG136" s="22">
        <v>263357</v>
      </c>
      <c r="AH136" s="22">
        <v>297855</v>
      </c>
      <c r="AI136" s="22">
        <v>3349947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3380943</v>
      </c>
      <c r="F137" s="22">
        <v>0</v>
      </c>
      <c r="G137" s="22">
        <v>2745444</v>
      </c>
      <c r="H137" s="22">
        <v>1160452</v>
      </c>
      <c r="I137" s="22">
        <v>1639468</v>
      </c>
      <c r="J137" s="22">
        <v>-25000</v>
      </c>
      <c r="K137" s="22">
        <v>0</v>
      </c>
      <c r="L137" s="22">
        <v>0</v>
      </c>
      <c r="M137" s="22">
        <v>8901307</v>
      </c>
      <c r="N137" s="22">
        <v>5960742</v>
      </c>
      <c r="O137" s="22">
        <v>2479934</v>
      </c>
      <c r="P137" s="22">
        <v>271889</v>
      </c>
      <c r="Q137" s="22">
        <v>0</v>
      </c>
      <c r="R137" s="22">
        <v>1378592</v>
      </c>
      <c r="S137" s="22">
        <v>314195</v>
      </c>
      <c r="T137" s="22">
        <v>19306659</v>
      </c>
      <c r="U137" s="22">
        <v>1003621</v>
      </c>
      <c r="V137" s="22">
        <v>0</v>
      </c>
      <c r="W137" s="22">
        <v>557204</v>
      </c>
      <c r="X137" s="22">
        <v>180503</v>
      </c>
      <c r="Y137" s="22">
        <v>169677</v>
      </c>
      <c r="Z137" s="22">
        <v>0</v>
      </c>
      <c r="AA137" s="22">
        <v>0</v>
      </c>
      <c r="AB137" s="22">
        <v>0</v>
      </c>
      <c r="AC137" s="22">
        <v>1911005</v>
      </c>
      <c r="AD137" s="22">
        <v>1006382</v>
      </c>
      <c r="AE137" s="22">
        <v>536238</v>
      </c>
      <c r="AF137" s="22">
        <v>0</v>
      </c>
      <c r="AG137" s="22">
        <v>442246</v>
      </c>
      <c r="AH137" s="22">
        <v>116741</v>
      </c>
      <c r="AI137" s="22">
        <v>4012612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1252569</v>
      </c>
      <c r="F138" s="22">
        <v>0</v>
      </c>
      <c r="G138" s="22">
        <v>309487</v>
      </c>
      <c r="H138" s="22">
        <v>304525</v>
      </c>
      <c r="I138" s="22">
        <v>0</v>
      </c>
      <c r="J138" s="22">
        <v>0</v>
      </c>
      <c r="K138" s="22">
        <v>0</v>
      </c>
      <c r="L138" s="22">
        <v>0</v>
      </c>
      <c r="M138" s="22">
        <v>1866581</v>
      </c>
      <c r="N138" s="22">
        <v>0</v>
      </c>
      <c r="O138" s="22">
        <v>3279922</v>
      </c>
      <c r="P138" s="22">
        <v>582621</v>
      </c>
      <c r="Q138" s="22">
        <v>0</v>
      </c>
      <c r="R138" s="22">
        <v>367475</v>
      </c>
      <c r="S138" s="22">
        <v>571625</v>
      </c>
      <c r="T138" s="22">
        <v>6668224</v>
      </c>
      <c r="U138" s="22">
        <v>1423035</v>
      </c>
      <c r="V138" s="22">
        <v>0</v>
      </c>
      <c r="W138" s="22">
        <v>422871</v>
      </c>
      <c r="X138" s="22">
        <v>152306</v>
      </c>
      <c r="Y138" s="22">
        <v>0</v>
      </c>
      <c r="Z138" s="22">
        <v>0</v>
      </c>
      <c r="AA138" s="22">
        <v>0</v>
      </c>
      <c r="AB138" s="22">
        <v>0</v>
      </c>
      <c r="AC138" s="22">
        <v>1998212</v>
      </c>
      <c r="AD138" s="22">
        <v>191998</v>
      </c>
      <c r="AE138" s="22">
        <v>37671</v>
      </c>
      <c r="AF138" s="22">
        <v>0</v>
      </c>
      <c r="AG138" s="22">
        <v>78899</v>
      </c>
      <c r="AH138" s="22">
        <v>235935</v>
      </c>
      <c r="AI138" s="22">
        <v>2542715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174993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174993</v>
      </c>
      <c r="N139" s="22">
        <v>50541</v>
      </c>
      <c r="O139" s="22">
        <v>60539</v>
      </c>
      <c r="P139" s="22">
        <v>150063</v>
      </c>
      <c r="Q139" s="22">
        <v>0</v>
      </c>
      <c r="R139" s="22">
        <v>19235</v>
      </c>
      <c r="S139" s="22">
        <v>0</v>
      </c>
      <c r="T139" s="22">
        <v>455371</v>
      </c>
      <c r="U139" s="22">
        <v>95657</v>
      </c>
      <c r="V139" s="22">
        <v>0</v>
      </c>
      <c r="W139" s="22">
        <v>71124</v>
      </c>
      <c r="X139" s="22">
        <v>51209</v>
      </c>
      <c r="Y139" s="22">
        <v>855</v>
      </c>
      <c r="Z139" s="22">
        <v>0</v>
      </c>
      <c r="AA139" s="22">
        <v>0</v>
      </c>
      <c r="AB139" s="22">
        <v>0</v>
      </c>
      <c r="AC139" s="22">
        <v>218845</v>
      </c>
      <c r="AD139" s="22">
        <v>70289</v>
      </c>
      <c r="AE139" s="22">
        <v>29416</v>
      </c>
      <c r="AF139" s="22">
        <v>0</v>
      </c>
      <c r="AG139" s="22">
        <v>10831</v>
      </c>
      <c r="AH139" s="22">
        <v>2829</v>
      </c>
      <c r="AI139" s="22">
        <v>332210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27136</v>
      </c>
      <c r="F140" s="22">
        <v>0</v>
      </c>
      <c r="G140" s="22">
        <v>11063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38199</v>
      </c>
      <c r="N140" s="22">
        <v>0</v>
      </c>
      <c r="O140" s="22">
        <v>13055</v>
      </c>
      <c r="P140" s="22">
        <v>52824</v>
      </c>
      <c r="Q140" s="22">
        <v>0</v>
      </c>
      <c r="R140" s="22">
        <v>0</v>
      </c>
      <c r="S140" s="22">
        <v>48759</v>
      </c>
      <c r="T140" s="22">
        <v>152837</v>
      </c>
      <c r="U140" s="22">
        <v>261873</v>
      </c>
      <c r="V140" s="22">
        <v>0</v>
      </c>
      <c r="W140" s="22">
        <v>125426</v>
      </c>
      <c r="X140" s="22">
        <v>0</v>
      </c>
      <c r="Y140" s="22">
        <v>0</v>
      </c>
      <c r="Z140" s="22">
        <v>0</v>
      </c>
      <c r="AA140" s="22">
        <v>0</v>
      </c>
      <c r="AB140" s="22">
        <v>5225</v>
      </c>
      <c r="AC140" s="22">
        <v>392524</v>
      </c>
      <c r="AD140" s="22">
        <v>15731</v>
      </c>
      <c r="AE140" s="22">
        <v>29462</v>
      </c>
      <c r="AF140" s="22">
        <v>0</v>
      </c>
      <c r="AG140" s="22">
        <v>9843</v>
      </c>
      <c r="AH140" s="22">
        <v>9161</v>
      </c>
      <c r="AI140" s="22">
        <v>456721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555266</v>
      </c>
      <c r="F141" s="22">
        <v>0</v>
      </c>
      <c r="G141" s="22">
        <v>1242572</v>
      </c>
      <c r="H141" s="22">
        <v>151549</v>
      </c>
      <c r="I141" s="22">
        <v>0</v>
      </c>
      <c r="J141" s="22">
        <v>0</v>
      </c>
      <c r="K141" s="22">
        <v>0</v>
      </c>
      <c r="L141" s="22">
        <v>0</v>
      </c>
      <c r="M141" s="22">
        <v>1949387</v>
      </c>
      <c r="N141" s="22">
        <v>0</v>
      </c>
      <c r="O141" s="22">
        <v>176537</v>
      </c>
      <c r="P141" s="22">
        <v>16300</v>
      </c>
      <c r="Q141" s="22">
        <v>23300</v>
      </c>
      <c r="R141" s="22">
        <v>0</v>
      </c>
      <c r="S141" s="22">
        <v>119000</v>
      </c>
      <c r="T141" s="22">
        <v>2284524</v>
      </c>
      <c r="U141" s="22">
        <v>302213</v>
      </c>
      <c r="V141" s="22">
        <v>0</v>
      </c>
      <c r="W141" s="22">
        <v>161800</v>
      </c>
      <c r="X141" s="22">
        <v>96786</v>
      </c>
      <c r="Y141" s="22">
        <v>0</v>
      </c>
      <c r="Z141" s="22">
        <v>0</v>
      </c>
      <c r="AA141" s="22">
        <v>0</v>
      </c>
      <c r="AB141" s="22">
        <v>0</v>
      </c>
      <c r="AC141" s="22">
        <v>560799</v>
      </c>
      <c r="AD141" s="22">
        <v>78477</v>
      </c>
      <c r="AE141" s="22">
        <v>37519</v>
      </c>
      <c r="AF141" s="22">
        <v>0</v>
      </c>
      <c r="AG141" s="22">
        <v>0</v>
      </c>
      <c r="AH141" s="22">
        <v>45393</v>
      </c>
      <c r="AI141" s="22">
        <v>722188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395605</v>
      </c>
      <c r="F142" s="22">
        <v>0</v>
      </c>
      <c r="G142" s="22">
        <v>307692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703297</v>
      </c>
      <c r="N142" s="22">
        <v>0</v>
      </c>
      <c r="O142" s="22">
        <v>92016</v>
      </c>
      <c r="P142" s="22">
        <v>38906</v>
      </c>
      <c r="Q142" s="22">
        <v>0</v>
      </c>
      <c r="R142" s="22">
        <v>150457</v>
      </c>
      <c r="S142" s="22">
        <v>0</v>
      </c>
      <c r="T142" s="22">
        <v>984676</v>
      </c>
      <c r="U142" s="22">
        <v>116691</v>
      </c>
      <c r="V142" s="22">
        <v>0</v>
      </c>
      <c r="W142" s="22">
        <v>88407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205098</v>
      </c>
      <c r="AD142" s="22">
        <v>54439</v>
      </c>
      <c r="AE142" s="22">
        <v>42355</v>
      </c>
      <c r="AF142" s="22">
        <v>0</v>
      </c>
      <c r="AG142" s="22">
        <v>31574</v>
      </c>
      <c r="AH142" s="22">
        <v>33424</v>
      </c>
      <c r="AI142" s="22">
        <v>366890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25029</v>
      </c>
      <c r="F143" s="22">
        <v>0</v>
      </c>
      <c r="G143" s="22">
        <v>0</v>
      </c>
      <c r="H143" s="22">
        <v>698924</v>
      </c>
      <c r="I143" s="22">
        <v>164878</v>
      </c>
      <c r="J143" s="22">
        <v>0</v>
      </c>
      <c r="K143" s="22">
        <v>0</v>
      </c>
      <c r="L143" s="22">
        <v>0</v>
      </c>
      <c r="M143" s="22">
        <v>888831</v>
      </c>
      <c r="N143" s="22">
        <v>0</v>
      </c>
      <c r="O143" s="22">
        <v>536262</v>
      </c>
      <c r="P143" s="22">
        <v>334971</v>
      </c>
      <c r="Q143" s="22">
        <v>0</v>
      </c>
      <c r="R143" s="22">
        <v>0</v>
      </c>
      <c r="S143" s="22">
        <v>0</v>
      </c>
      <c r="T143" s="22">
        <v>1760064</v>
      </c>
      <c r="U143" s="22">
        <v>119174</v>
      </c>
      <c r="V143" s="22">
        <v>0</v>
      </c>
      <c r="W143" s="22">
        <v>54011</v>
      </c>
      <c r="X143" s="22">
        <v>63364</v>
      </c>
      <c r="Y143" s="22">
        <v>31927</v>
      </c>
      <c r="Z143" s="22">
        <v>0</v>
      </c>
      <c r="AA143" s="22">
        <v>0</v>
      </c>
      <c r="AB143" s="22">
        <v>0</v>
      </c>
      <c r="AC143" s="22">
        <v>268476</v>
      </c>
      <c r="AD143" s="22">
        <v>192384</v>
      </c>
      <c r="AE143" s="22">
        <v>69095</v>
      </c>
      <c r="AF143" s="22">
        <v>0</v>
      </c>
      <c r="AG143" s="22">
        <v>0</v>
      </c>
      <c r="AH143" s="22">
        <v>10605</v>
      </c>
      <c r="AI143" s="22">
        <v>540560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379112</v>
      </c>
      <c r="F144" s="22">
        <v>0</v>
      </c>
      <c r="G144" s="22">
        <v>9595445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9974557</v>
      </c>
      <c r="N144" s="22">
        <v>-8630737</v>
      </c>
      <c r="O144" s="22">
        <v>423605</v>
      </c>
      <c r="P144" s="22">
        <v>75977</v>
      </c>
      <c r="Q144" s="22">
        <v>293884</v>
      </c>
      <c r="R144" s="22">
        <v>11636</v>
      </c>
      <c r="S144" s="22">
        <v>321711</v>
      </c>
      <c r="T144" s="22">
        <v>2470633</v>
      </c>
      <c r="U144" s="22">
        <v>307270</v>
      </c>
      <c r="V144" s="22">
        <v>0</v>
      </c>
      <c r="W144" s="22">
        <v>165506</v>
      </c>
      <c r="X144" s="22">
        <v>57829</v>
      </c>
      <c r="Y144" s="22">
        <v>6049</v>
      </c>
      <c r="Z144" s="22">
        <v>0</v>
      </c>
      <c r="AA144" s="22">
        <v>0</v>
      </c>
      <c r="AB144" s="22">
        <v>7653</v>
      </c>
      <c r="AC144" s="22">
        <v>544307</v>
      </c>
      <c r="AD144" s="22">
        <v>238029</v>
      </c>
      <c r="AE144" s="22">
        <v>58619</v>
      </c>
      <c r="AF144" s="22">
        <v>0</v>
      </c>
      <c r="AG144" s="22">
        <v>21280</v>
      </c>
      <c r="AH144" s="22">
        <v>81413</v>
      </c>
      <c r="AI144" s="22">
        <v>943648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51075</v>
      </c>
      <c r="F145" s="22">
        <v>0</v>
      </c>
      <c r="G145" s="22">
        <v>1949710</v>
      </c>
      <c r="H145" s="22">
        <v>982996</v>
      </c>
      <c r="I145" s="22">
        <v>0</v>
      </c>
      <c r="J145" s="22">
        <v>0</v>
      </c>
      <c r="K145" s="22">
        <v>0</v>
      </c>
      <c r="L145" s="22">
        <v>0</v>
      </c>
      <c r="M145" s="22">
        <v>2983781</v>
      </c>
      <c r="N145" s="22">
        <v>0</v>
      </c>
      <c r="O145" s="22">
        <v>3225813</v>
      </c>
      <c r="P145" s="22">
        <v>74384</v>
      </c>
      <c r="Q145" s="22">
        <v>0</v>
      </c>
      <c r="R145" s="22">
        <v>0</v>
      </c>
      <c r="S145" s="22">
        <v>0</v>
      </c>
      <c r="T145" s="22">
        <v>6283978</v>
      </c>
      <c r="U145" s="22">
        <v>197387</v>
      </c>
      <c r="V145" s="22">
        <v>0</v>
      </c>
      <c r="W145" s="22">
        <v>94468</v>
      </c>
      <c r="X145" s="22">
        <v>47316</v>
      </c>
      <c r="Y145" s="22">
        <v>0</v>
      </c>
      <c r="Z145" s="22">
        <v>0</v>
      </c>
      <c r="AA145" s="22">
        <v>0</v>
      </c>
      <c r="AB145" s="22">
        <v>0</v>
      </c>
      <c r="AC145" s="22">
        <v>339171</v>
      </c>
      <c r="AD145" s="22">
        <v>12662</v>
      </c>
      <c r="AE145" s="22">
        <v>41901</v>
      </c>
      <c r="AF145" s="22">
        <v>0</v>
      </c>
      <c r="AG145" s="22">
        <v>1091</v>
      </c>
      <c r="AH145" s="22">
        <v>26543</v>
      </c>
      <c r="AI145" s="22">
        <v>421368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29492</v>
      </c>
      <c r="F146" s="22">
        <v>0</v>
      </c>
      <c r="G146" s="22">
        <v>143026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172518</v>
      </c>
      <c r="N146" s="22">
        <v>21298</v>
      </c>
      <c r="O146" s="22">
        <v>243809</v>
      </c>
      <c r="P146" s="22">
        <v>25929</v>
      </c>
      <c r="Q146" s="22">
        <v>0</v>
      </c>
      <c r="R146" s="22">
        <v>0</v>
      </c>
      <c r="S146" s="22">
        <v>0</v>
      </c>
      <c r="T146" s="22">
        <v>463554</v>
      </c>
      <c r="U146" s="22">
        <v>56860</v>
      </c>
      <c r="V146" s="22">
        <v>0</v>
      </c>
      <c r="W146" s="22">
        <v>52222</v>
      </c>
      <c r="X146" s="22">
        <v>14552</v>
      </c>
      <c r="Y146" s="22">
        <v>0</v>
      </c>
      <c r="Z146" s="22">
        <v>0</v>
      </c>
      <c r="AA146" s="22">
        <v>0</v>
      </c>
      <c r="AB146" s="22">
        <v>0</v>
      </c>
      <c r="AC146" s="22">
        <v>123634</v>
      </c>
      <c r="AD146" s="22">
        <v>42276</v>
      </c>
      <c r="AE146" s="22">
        <v>39291</v>
      </c>
      <c r="AF146" s="22">
        <v>0</v>
      </c>
      <c r="AG146" s="22">
        <v>7751</v>
      </c>
      <c r="AH146" s="22">
        <v>17301</v>
      </c>
      <c r="AI146" s="22">
        <v>230253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394262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394262</v>
      </c>
      <c r="N147" s="22">
        <v>0</v>
      </c>
      <c r="O147" s="22">
        <v>176010</v>
      </c>
      <c r="P147" s="22">
        <v>29471</v>
      </c>
      <c r="Q147" s="22">
        <v>0</v>
      </c>
      <c r="R147" s="22">
        <v>10000</v>
      </c>
      <c r="S147" s="22">
        <v>259110</v>
      </c>
      <c r="T147" s="22">
        <v>868853</v>
      </c>
      <c r="U147" s="22">
        <v>43307</v>
      </c>
      <c r="V147" s="22">
        <v>0</v>
      </c>
      <c r="W147" s="22">
        <v>83130</v>
      </c>
      <c r="X147" s="22">
        <v>36821</v>
      </c>
      <c r="Y147" s="22">
        <v>980</v>
      </c>
      <c r="Z147" s="22">
        <v>0</v>
      </c>
      <c r="AA147" s="22">
        <v>0</v>
      </c>
      <c r="AB147" s="22">
        <v>0</v>
      </c>
      <c r="AC147" s="22">
        <v>164238</v>
      </c>
      <c r="AD147" s="22">
        <v>47197</v>
      </c>
      <c r="AE147" s="22">
        <v>45499</v>
      </c>
      <c r="AF147" s="22">
        <v>0</v>
      </c>
      <c r="AG147" s="22">
        <v>18028</v>
      </c>
      <c r="AH147" s="22">
        <v>79223</v>
      </c>
      <c r="AI147" s="22">
        <v>354185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151632</v>
      </c>
      <c r="F148" s="22">
        <v>0</v>
      </c>
      <c r="G148" s="22">
        <v>57000</v>
      </c>
      <c r="H148" s="22">
        <v>93765</v>
      </c>
      <c r="I148" s="22">
        <v>0</v>
      </c>
      <c r="J148" s="22">
        <v>0</v>
      </c>
      <c r="K148" s="22">
        <v>0</v>
      </c>
      <c r="L148" s="22">
        <v>0</v>
      </c>
      <c r="M148" s="22">
        <v>302397</v>
      </c>
      <c r="N148" s="22">
        <v>0</v>
      </c>
      <c r="O148" s="22">
        <v>0</v>
      </c>
      <c r="P148" s="22">
        <v>243433</v>
      </c>
      <c r="Q148" s="22">
        <v>0</v>
      </c>
      <c r="R148" s="22">
        <v>4396</v>
      </c>
      <c r="S148" s="22">
        <v>0</v>
      </c>
      <c r="T148" s="22">
        <v>550226</v>
      </c>
      <c r="U148" s="22">
        <v>243255</v>
      </c>
      <c r="V148" s="22">
        <v>0</v>
      </c>
      <c r="W148" s="22">
        <v>50199</v>
      </c>
      <c r="X148" s="22">
        <v>53391</v>
      </c>
      <c r="Y148" s="22">
        <v>10296</v>
      </c>
      <c r="Z148" s="22">
        <v>0</v>
      </c>
      <c r="AA148" s="22">
        <v>0</v>
      </c>
      <c r="AB148" s="22">
        <v>0</v>
      </c>
      <c r="AC148" s="22">
        <v>357141</v>
      </c>
      <c r="AD148" s="22">
        <v>50154</v>
      </c>
      <c r="AE148" s="22">
        <v>78156</v>
      </c>
      <c r="AF148" s="22">
        <v>0</v>
      </c>
      <c r="AG148" s="22">
        <v>16395</v>
      </c>
      <c r="AH148" s="22">
        <v>17928</v>
      </c>
      <c r="AI148" s="22">
        <v>519774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1349670</v>
      </c>
      <c r="F149" s="22">
        <v>0</v>
      </c>
      <c r="G149" s="22">
        <v>244946</v>
      </c>
      <c r="H149" s="22">
        <v>0</v>
      </c>
      <c r="I149" s="22">
        <v>162863</v>
      </c>
      <c r="J149" s="22">
        <v>0</v>
      </c>
      <c r="K149" s="22">
        <v>0</v>
      </c>
      <c r="L149" s="22">
        <v>0</v>
      </c>
      <c r="M149" s="22">
        <v>1757479</v>
      </c>
      <c r="N149" s="22">
        <v>0</v>
      </c>
      <c r="O149" s="22">
        <v>7850571</v>
      </c>
      <c r="P149" s="22">
        <v>647862</v>
      </c>
      <c r="Q149" s="22">
        <v>415590</v>
      </c>
      <c r="R149" s="22">
        <v>8087</v>
      </c>
      <c r="S149" s="22">
        <v>1195188</v>
      </c>
      <c r="T149" s="22">
        <v>11874777</v>
      </c>
      <c r="U149" s="22">
        <v>2476994</v>
      </c>
      <c r="V149" s="22">
        <v>0</v>
      </c>
      <c r="W149" s="22">
        <v>265707</v>
      </c>
      <c r="X149" s="22">
        <v>312292</v>
      </c>
      <c r="Y149" s="22">
        <v>475955</v>
      </c>
      <c r="Z149" s="22">
        <v>0</v>
      </c>
      <c r="AA149" s="22">
        <v>0</v>
      </c>
      <c r="AB149" s="22">
        <v>0</v>
      </c>
      <c r="AC149" s="22">
        <v>3530948</v>
      </c>
      <c r="AD149" s="22">
        <v>226753</v>
      </c>
      <c r="AE149" s="22">
        <v>293083</v>
      </c>
      <c r="AF149" s="22">
        <v>0</v>
      </c>
      <c r="AG149" s="22">
        <v>127818</v>
      </c>
      <c r="AH149" s="22">
        <v>91268</v>
      </c>
      <c r="AI149" s="22">
        <v>4269870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3455495</v>
      </c>
      <c r="F150" s="22">
        <v>0</v>
      </c>
      <c r="G150" s="22">
        <v>493199</v>
      </c>
      <c r="H150" s="22">
        <v>264343</v>
      </c>
      <c r="I150" s="22">
        <v>1834918</v>
      </c>
      <c r="J150" s="22">
        <v>0</v>
      </c>
      <c r="K150" s="22">
        <v>0</v>
      </c>
      <c r="L150" s="22">
        <v>0</v>
      </c>
      <c r="M150" s="22">
        <v>6047955</v>
      </c>
      <c r="N150" s="22">
        <v>-4682602</v>
      </c>
      <c r="O150" s="22">
        <v>0</v>
      </c>
      <c r="P150" s="22">
        <v>0</v>
      </c>
      <c r="Q150" s="22">
        <v>0</v>
      </c>
      <c r="R150" s="22">
        <v>137857</v>
      </c>
      <c r="S150" s="22">
        <v>0</v>
      </c>
      <c r="T150" s="22">
        <v>1503210</v>
      </c>
      <c r="U150" s="22">
        <v>232963</v>
      </c>
      <c r="V150" s="22">
        <v>0</v>
      </c>
      <c r="W150" s="22">
        <v>41304</v>
      </c>
      <c r="X150" s="22">
        <v>34853</v>
      </c>
      <c r="Y150" s="22">
        <v>27537</v>
      </c>
      <c r="Z150" s="22">
        <v>0</v>
      </c>
      <c r="AA150" s="22">
        <v>0</v>
      </c>
      <c r="AB150" s="22">
        <v>0</v>
      </c>
      <c r="AC150" s="22">
        <v>336657</v>
      </c>
      <c r="AD150" s="22">
        <v>24574</v>
      </c>
      <c r="AE150" s="22">
        <v>12119</v>
      </c>
      <c r="AF150" s="22">
        <v>0</v>
      </c>
      <c r="AG150" s="22">
        <v>14622</v>
      </c>
      <c r="AH150" s="22">
        <v>13880</v>
      </c>
      <c r="AI150" s="22">
        <v>401852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833491</v>
      </c>
      <c r="F151" s="22">
        <v>0</v>
      </c>
      <c r="G151" s="22">
        <v>666988</v>
      </c>
      <c r="H151" s="22">
        <v>837077</v>
      </c>
      <c r="I151" s="22">
        <v>0</v>
      </c>
      <c r="J151" s="22">
        <v>0</v>
      </c>
      <c r="K151" s="22">
        <v>0</v>
      </c>
      <c r="L151" s="22">
        <v>0</v>
      </c>
      <c r="M151" s="22">
        <v>2337556</v>
      </c>
      <c r="N151" s="22">
        <v>0</v>
      </c>
      <c r="O151" s="22">
        <v>599090</v>
      </c>
      <c r="P151" s="22">
        <v>46567</v>
      </c>
      <c r="Q151" s="22">
        <v>7500</v>
      </c>
      <c r="R151" s="22">
        <v>123015</v>
      </c>
      <c r="S151" s="22">
        <v>15450</v>
      </c>
      <c r="T151" s="22">
        <v>3129178</v>
      </c>
      <c r="U151" s="22">
        <v>142111</v>
      </c>
      <c r="V151" s="22">
        <v>0</v>
      </c>
      <c r="W151" s="22">
        <v>210015</v>
      </c>
      <c r="X151" s="22">
        <v>102438</v>
      </c>
      <c r="Y151" s="22">
        <v>0</v>
      </c>
      <c r="Z151" s="22">
        <v>0</v>
      </c>
      <c r="AA151" s="22">
        <v>0</v>
      </c>
      <c r="AB151" s="22">
        <v>0</v>
      </c>
      <c r="AC151" s="22">
        <v>454564</v>
      </c>
      <c r="AD151" s="22">
        <v>81935</v>
      </c>
      <c r="AE151" s="22">
        <v>61033</v>
      </c>
      <c r="AF151" s="22">
        <v>0</v>
      </c>
      <c r="AG151" s="22">
        <v>5267</v>
      </c>
      <c r="AH151" s="22">
        <v>19793</v>
      </c>
      <c r="AI151" s="22">
        <v>622592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35520966</v>
      </c>
      <c r="F152" s="22">
        <v>0</v>
      </c>
      <c r="G152" s="22">
        <v>4064258</v>
      </c>
      <c r="H152" s="22">
        <v>2724459</v>
      </c>
      <c r="I152" s="22">
        <v>4225147</v>
      </c>
      <c r="J152" s="22">
        <v>0</v>
      </c>
      <c r="K152" s="22">
        <v>0</v>
      </c>
      <c r="L152" s="22">
        <v>0</v>
      </c>
      <c r="M152" s="22">
        <v>46534830</v>
      </c>
      <c r="N152" s="22">
        <v>-9589244</v>
      </c>
      <c r="O152" s="22">
        <v>1788834</v>
      </c>
      <c r="P152" s="22">
        <v>1271597</v>
      </c>
      <c r="Q152" s="22">
        <v>7655</v>
      </c>
      <c r="R152" s="22">
        <v>2714681</v>
      </c>
      <c r="S152" s="22">
        <v>190775</v>
      </c>
      <c r="T152" s="22">
        <v>42919128</v>
      </c>
      <c r="U152" s="22">
        <v>1791541</v>
      </c>
      <c r="V152" s="22">
        <v>0</v>
      </c>
      <c r="W152" s="22">
        <v>347744</v>
      </c>
      <c r="X152" s="22">
        <v>511515</v>
      </c>
      <c r="Y152" s="22">
        <v>470957</v>
      </c>
      <c r="Z152" s="22">
        <v>0</v>
      </c>
      <c r="AA152" s="22">
        <v>0</v>
      </c>
      <c r="AB152" s="22">
        <v>0</v>
      </c>
      <c r="AC152" s="22">
        <v>3121757</v>
      </c>
      <c r="AD152" s="22">
        <v>1160887</v>
      </c>
      <c r="AE152" s="22">
        <v>919149</v>
      </c>
      <c r="AF152" s="22">
        <v>0</v>
      </c>
      <c r="AG152" s="22">
        <v>784062</v>
      </c>
      <c r="AH152" s="22">
        <v>210062</v>
      </c>
      <c r="AI152" s="22">
        <v>6195917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996291</v>
      </c>
      <c r="F153" s="22">
        <v>0</v>
      </c>
      <c r="G153" s="22">
        <v>1088991</v>
      </c>
      <c r="H153" s="22">
        <v>278299</v>
      </c>
      <c r="I153" s="22">
        <v>13539</v>
      </c>
      <c r="J153" s="22">
        <v>0</v>
      </c>
      <c r="K153" s="22">
        <v>0</v>
      </c>
      <c r="L153" s="22">
        <v>0</v>
      </c>
      <c r="M153" s="22">
        <v>2377120</v>
      </c>
      <c r="N153" s="22">
        <v>-607616</v>
      </c>
      <c r="O153" s="22">
        <v>3661696</v>
      </c>
      <c r="P153" s="22">
        <v>1126905</v>
      </c>
      <c r="Q153" s="22">
        <v>114868</v>
      </c>
      <c r="R153" s="22">
        <v>454300</v>
      </c>
      <c r="S153" s="22">
        <v>1408743</v>
      </c>
      <c r="T153" s="22">
        <v>8536016</v>
      </c>
      <c r="U153" s="22">
        <v>653647</v>
      </c>
      <c r="V153" s="22">
        <v>0</v>
      </c>
      <c r="W153" s="22">
        <v>264832</v>
      </c>
      <c r="X153" s="22">
        <v>327795</v>
      </c>
      <c r="Y153" s="22">
        <v>77035</v>
      </c>
      <c r="Z153" s="22">
        <v>0</v>
      </c>
      <c r="AA153" s="22">
        <v>0</v>
      </c>
      <c r="AB153" s="22">
        <v>0</v>
      </c>
      <c r="AC153" s="22">
        <v>1323309</v>
      </c>
      <c r="AD153" s="22">
        <v>354160</v>
      </c>
      <c r="AE153" s="22">
        <v>147174</v>
      </c>
      <c r="AF153" s="22">
        <v>0</v>
      </c>
      <c r="AG153" s="22">
        <v>23493</v>
      </c>
      <c r="AH153" s="22">
        <v>132132</v>
      </c>
      <c r="AI153" s="22">
        <v>1980268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721594</v>
      </c>
      <c r="I154" s="22">
        <v>0</v>
      </c>
      <c r="J154" s="22">
        <v>0</v>
      </c>
      <c r="K154" s="22">
        <v>0</v>
      </c>
      <c r="L154" s="22">
        <v>0</v>
      </c>
      <c r="M154" s="22">
        <v>721594</v>
      </c>
      <c r="N154" s="22">
        <v>344693</v>
      </c>
      <c r="O154" s="22">
        <v>0</v>
      </c>
      <c r="P154" s="22">
        <v>145997</v>
      </c>
      <c r="Q154" s="22">
        <v>0</v>
      </c>
      <c r="R154" s="22">
        <v>0</v>
      </c>
      <c r="S154" s="22">
        <v>142707</v>
      </c>
      <c r="T154" s="22">
        <v>1354991</v>
      </c>
      <c r="U154" s="22">
        <v>6369</v>
      </c>
      <c r="V154" s="22">
        <v>0</v>
      </c>
      <c r="W154" s="22">
        <v>111935</v>
      </c>
      <c r="X154" s="22">
        <v>24953</v>
      </c>
      <c r="Y154" s="22">
        <v>1468</v>
      </c>
      <c r="Z154" s="22">
        <v>0</v>
      </c>
      <c r="AA154" s="22">
        <v>0</v>
      </c>
      <c r="AB154" s="22">
        <v>0</v>
      </c>
      <c r="AC154" s="22">
        <v>144725</v>
      </c>
      <c r="AD154" s="22">
        <v>24367</v>
      </c>
      <c r="AE154" s="22">
        <v>28789</v>
      </c>
      <c r="AF154" s="22">
        <v>0</v>
      </c>
      <c r="AG154" s="22">
        <v>0</v>
      </c>
      <c r="AH154" s="22">
        <v>17418</v>
      </c>
      <c r="AI154" s="22">
        <v>215299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726011</v>
      </c>
      <c r="F155" s="22">
        <v>0</v>
      </c>
      <c r="G155" s="22">
        <v>131358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857369</v>
      </c>
      <c r="N155" s="22">
        <v>75137</v>
      </c>
      <c r="O155" s="22">
        <v>45843</v>
      </c>
      <c r="P155" s="22">
        <v>90000</v>
      </c>
      <c r="Q155" s="22">
        <v>0</v>
      </c>
      <c r="R155" s="22">
        <v>574232</v>
      </c>
      <c r="S155" s="22">
        <v>69466</v>
      </c>
      <c r="T155" s="22">
        <v>1712047</v>
      </c>
      <c r="U155" s="22">
        <v>154345</v>
      </c>
      <c r="V155" s="22">
        <v>0</v>
      </c>
      <c r="W155" s="22">
        <v>223619</v>
      </c>
      <c r="X155" s="22">
        <v>21989</v>
      </c>
      <c r="Y155" s="22">
        <v>0</v>
      </c>
      <c r="Z155" s="22">
        <v>0</v>
      </c>
      <c r="AA155" s="22">
        <v>0</v>
      </c>
      <c r="AB155" s="22">
        <v>0</v>
      </c>
      <c r="AC155" s="22">
        <v>399953</v>
      </c>
      <c r="AD155" s="22">
        <v>196719</v>
      </c>
      <c r="AE155" s="22">
        <v>35090</v>
      </c>
      <c r="AF155" s="22">
        <v>0</v>
      </c>
      <c r="AG155" s="22">
        <v>52995</v>
      </c>
      <c r="AH155" s="22">
        <v>33147</v>
      </c>
      <c r="AI155" s="22">
        <v>717904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371849</v>
      </c>
      <c r="F156" s="22">
        <v>0</v>
      </c>
      <c r="G156" s="22">
        <v>2108901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2480750</v>
      </c>
      <c r="N156" s="22">
        <v>0</v>
      </c>
      <c r="O156" s="22">
        <v>1174436</v>
      </c>
      <c r="P156" s="22">
        <v>244787</v>
      </c>
      <c r="Q156" s="22">
        <v>0</v>
      </c>
      <c r="R156" s="22">
        <v>0</v>
      </c>
      <c r="S156" s="22">
        <v>59519</v>
      </c>
      <c r="T156" s="22">
        <v>3959492</v>
      </c>
      <c r="U156" s="22">
        <v>1202202</v>
      </c>
      <c r="V156" s="22">
        <v>0</v>
      </c>
      <c r="W156" s="22">
        <v>669660</v>
      </c>
      <c r="X156" s="22">
        <v>1220</v>
      </c>
      <c r="Y156" s="22">
        <v>5426</v>
      </c>
      <c r="Z156" s="22">
        <v>0</v>
      </c>
      <c r="AA156" s="22">
        <v>72035</v>
      </c>
      <c r="AB156" s="22">
        <v>0</v>
      </c>
      <c r="AC156" s="22">
        <v>1950543</v>
      </c>
      <c r="AD156" s="22">
        <v>585296</v>
      </c>
      <c r="AE156" s="22">
        <v>337002</v>
      </c>
      <c r="AF156" s="22">
        <v>0</v>
      </c>
      <c r="AG156" s="22">
        <v>0</v>
      </c>
      <c r="AH156" s="22">
        <v>126446</v>
      </c>
      <c r="AI156" s="22">
        <v>2999287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1005389</v>
      </c>
      <c r="F157" s="22">
        <v>0</v>
      </c>
      <c r="G157" s="22">
        <v>821650</v>
      </c>
      <c r="H157" s="22">
        <v>559606</v>
      </c>
      <c r="I157" s="22">
        <v>338445</v>
      </c>
      <c r="J157" s="22">
        <v>0</v>
      </c>
      <c r="K157" s="22">
        <v>0</v>
      </c>
      <c r="L157" s="22">
        <v>0</v>
      </c>
      <c r="M157" s="22">
        <v>2725090</v>
      </c>
      <c r="N157" s="22">
        <v>0</v>
      </c>
      <c r="O157" s="22">
        <v>7713926</v>
      </c>
      <c r="P157" s="22">
        <v>1085233</v>
      </c>
      <c r="Q157" s="22">
        <v>0</v>
      </c>
      <c r="R157" s="22">
        <v>470879</v>
      </c>
      <c r="S157" s="22">
        <v>15029</v>
      </c>
      <c r="T157" s="22">
        <v>12010157</v>
      </c>
      <c r="U157" s="22">
        <v>110562</v>
      </c>
      <c r="V157" s="22">
        <v>0</v>
      </c>
      <c r="W157" s="22">
        <v>46828</v>
      </c>
      <c r="X157" s="22">
        <v>32384</v>
      </c>
      <c r="Y157" s="22">
        <v>24685</v>
      </c>
      <c r="Z157" s="22">
        <v>0</v>
      </c>
      <c r="AA157" s="22">
        <v>0</v>
      </c>
      <c r="AB157" s="22">
        <v>0</v>
      </c>
      <c r="AC157" s="22">
        <v>214459</v>
      </c>
      <c r="AD157" s="22">
        <v>330290</v>
      </c>
      <c r="AE157" s="22">
        <v>111979</v>
      </c>
      <c r="AF157" s="22">
        <v>0</v>
      </c>
      <c r="AG157" s="22">
        <v>51839</v>
      </c>
      <c r="AH157" s="22">
        <v>28129</v>
      </c>
      <c r="AI157" s="22">
        <v>736696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6618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6618</v>
      </c>
      <c r="N158" s="22">
        <v>2095316</v>
      </c>
      <c r="O158" s="22">
        <v>1340217</v>
      </c>
      <c r="P158" s="22">
        <v>128429</v>
      </c>
      <c r="Q158" s="22">
        <v>0</v>
      </c>
      <c r="R158" s="22">
        <v>8349</v>
      </c>
      <c r="S158" s="22">
        <v>23060</v>
      </c>
      <c r="T158" s="22">
        <v>3601989</v>
      </c>
      <c r="U158" s="22">
        <v>237738</v>
      </c>
      <c r="V158" s="22">
        <v>0</v>
      </c>
      <c r="W158" s="22">
        <v>36736</v>
      </c>
      <c r="X158" s="22">
        <v>32904</v>
      </c>
      <c r="Y158" s="22">
        <v>10017</v>
      </c>
      <c r="Z158" s="22">
        <v>0</v>
      </c>
      <c r="AA158" s="22">
        <v>0</v>
      </c>
      <c r="AB158" s="22">
        <v>0</v>
      </c>
      <c r="AC158" s="22">
        <v>317395</v>
      </c>
      <c r="AD158" s="22">
        <v>261944</v>
      </c>
      <c r="AE158" s="22">
        <v>51734</v>
      </c>
      <c r="AF158" s="22">
        <v>0</v>
      </c>
      <c r="AG158" s="22">
        <v>20834</v>
      </c>
      <c r="AH158" s="22">
        <v>51874</v>
      </c>
      <c r="AI158" s="22">
        <v>703781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369978</v>
      </c>
      <c r="F159" s="22">
        <v>0</v>
      </c>
      <c r="G159" s="22">
        <v>343692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713670</v>
      </c>
      <c r="N159" s="22">
        <v>0</v>
      </c>
      <c r="O159" s="22">
        <v>46260</v>
      </c>
      <c r="P159" s="22">
        <v>81382</v>
      </c>
      <c r="Q159" s="22">
        <v>0</v>
      </c>
      <c r="R159" s="22">
        <v>467722</v>
      </c>
      <c r="S159" s="22">
        <v>33514</v>
      </c>
      <c r="T159" s="22">
        <v>1342548</v>
      </c>
      <c r="U159" s="22">
        <v>107154</v>
      </c>
      <c r="V159" s="22">
        <v>0</v>
      </c>
      <c r="W159" s="22">
        <v>218877</v>
      </c>
      <c r="X159" s="22">
        <v>95898</v>
      </c>
      <c r="Y159" s="22">
        <v>19259</v>
      </c>
      <c r="Z159" s="22">
        <v>0</v>
      </c>
      <c r="AA159" s="22">
        <v>0</v>
      </c>
      <c r="AB159" s="22">
        <v>0</v>
      </c>
      <c r="AC159" s="22">
        <v>441188</v>
      </c>
      <c r="AD159" s="22">
        <v>364280</v>
      </c>
      <c r="AE159" s="22">
        <v>83496</v>
      </c>
      <c r="AF159" s="22">
        <v>0</v>
      </c>
      <c r="AG159" s="22">
        <v>106506</v>
      </c>
      <c r="AH159" s="22">
        <v>73532</v>
      </c>
      <c r="AI159" s="22">
        <v>1069002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2186945</v>
      </c>
      <c r="F160" s="22">
        <v>0</v>
      </c>
      <c r="G160" s="22">
        <v>492158</v>
      </c>
      <c r="H160" s="22">
        <v>131848</v>
      </c>
      <c r="I160" s="22">
        <v>177775</v>
      </c>
      <c r="J160" s="22">
        <v>0</v>
      </c>
      <c r="K160" s="22">
        <v>0</v>
      </c>
      <c r="L160" s="22">
        <v>0</v>
      </c>
      <c r="M160" s="22">
        <v>2988726</v>
      </c>
      <c r="N160" s="22">
        <v>2090174</v>
      </c>
      <c r="O160" s="22">
        <v>0</v>
      </c>
      <c r="P160" s="22">
        <v>1399897</v>
      </c>
      <c r="Q160" s="22">
        <v>0</v>
      </c>
      <c r="R160" s="22">
        <v>0</v>
      </c>
      <c r="S160" s="22">
        <v>66580</v>
      </c>
      <c r="T160" s="22">
        <v>6545377</v>
      </c>
      <c r="U160" s="22">
        <v>267522</v>
      </c>
      <c r="V160" s="22">
        <v>0</v>
      </c>
      <c r="W160" s="22">
        <v>209820</v>
      </c>
      <c r="X160" s="22">
        <v>109215</v>
      </c>
      <c r="Y160" s="22">
        <v>15423</v>
      </c>
      <c r="Z160" s="22">
        <v>0</v>
      </c>
      <c r="AA160" s="22">
        <v>74363</v>
      </c>
      <c r="AB160" s="22">
        <v>0</v>
      </c>
      <c r="AC160" s="22">
        <v>676343</v>
      </c>
      <c r="AD160" s="22">
        <v>210768</v>
      </c>
      <c r="AE160" s="22">
        <v>159867</v>
      </c>
      <c r="AF160" s="22">
        <v>0</v>
      </c>
      <c r="AG160" s="22">
        <v>0</v>
      </c>
      <c r="AH160" s="22">
        <v>96712</v>
      </c>
      <c r="AI160" s="22">
        <v>1143690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689633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689633</v>
      </c>
      <c r="N161" s="22">
        <v>-10539445</v>
      </c>
      <c r="O161" s="22">
        <v>12434771</v>
      </c>
      <c r="P161" s="22">
        <v>401303</v>
      </c>
      <c r="Q161" s="22">
        <v>0</v>
      </c>
      <c r="R161" s="22">
        <v>0</v>
      </c>
      <c r="S161" s="22">
        <v>0</v>
      </c>
      <c r="T161" s="22">
        <v>2986262</v>
      </c>
      <c r="U161" s="22">
        <v>358618</v>
      </c>
      <c r="V161" s="22">
        <v>0</v>
      </c>
      <c r="W161" s="22">
        <v>106843</v>
      </c>
      <c r="X161" s="22">
        <v>62333</v>
      </c>
      <c r="Y161" s="22">
        <v>29381</v>
      </c>
      <c r="Z161" s="22">
        <v>0</v>
      </c>
      <c r="AA161" s="22">
        <v>0</v>
      </c>
      <c r="AB161" s="22">
        <v>0</v>
      </c>
      <c r="AC161" s="22">
        <v>557175</v>
      </c>
      <c r="AD161" s="22">
        <v>323651</v>
      </c>
      <c r="AE161" s="22">
        <v>93766</v>
      </c>
      <c r="AF161" s="22">
        <v>0</v>
      </c>
      <c r="AG161" s="22">
        <v>51556</v>
      </c>
      <c r="AH161" s="22">
        <v>58433</v>
      </c>
      <c r="AI161" s="22">
        <v>1084581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1136</v>
      </c>
      <c r="M162" s="22">
        <v>1136</v>
      </c>
      <c r="N162" s="22">
        <v>2140970</v>
      </c>
      <c r="O162" s="22">
        <v>80261</v>
      </c>
      <c r="P162" s="22">
        <v>454247</v>
      </c>
      <c r="Q162" s="22">
        <v>0</v>
      </c>
      <c r="R162" s="22">
        <v>0</v>
      </c>
      <c r="S162" s="22">
        <v>77346</v>
      </c>
      <c r="T162" s="22">
        <v>2753960</v>
      </c>
      <c r="U162" s="22">
        <v>79825</v>
      </c>
      <c r="V162" s="22">
        <v>0</v>
      </c>
      <c r="W162" s="22">
        <v>431996</v>
      </c>
      <c r="X162" s="22">
        <v>14625</v>
      </c>
      <c r="Y162" s="22">
        <v>0</v>
      </c>
      <c r="Z162" s="22">
        <v>6540</v>
      </c>
      <c r="AA162" s="22">
        <v>0</v>
      </c>
      <c r="AB162" s="22">
        <v>18691</v>
      </c>
      <c r="AC162" s="22">
        <v>551677</v>
      </c>
      <c r="AD162" s="22">
        <v>203478</v>
      </c>
      <c r="AE162" s="22">
        <v>21466</v>
      </c>
      <c r="AF162" s="22">
        <v>0</v>
      </c>
      <c r="AG162" s="22">
        <v>23791</v>
      </c>
      <c r="AH162" s="22">
        <v>47273</v>
      </c>
      <c r="AI162" s="22">
        <v>847685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251172</v>
      </c>
      <c r="F163" s="22">
        <v>0</v>
      </c>
      <c r="G163" s="22">
        <v>502331</v>
      </c>
      <c r="H163" s="22">
        <v>554104</v>
      </c>
      <c r="I163" s="22">
        <v>0</v>
      </c>
      <c r="J163" s="22">
        <v>0</v>
      </c>
      <c r="K163" s="22">
        <v>0</v>
      </c>
      <c r="L163" s="22">
        <v>0</v>
      </c>
      <c r="M163" s="22">
        <v>1307607</v>
      </c>
      <c r="N163" s="22">
        <v>0</v>
      </c>
      <c r="O163" s="22">
        <v>5437710</v>
      </c>
      <c r="P163" s="22">
        <v>149785</v>
      </c>
      <c r="Q163" s="22">
        <v>0</v>
      </c>
      <c r="R163" s="22">
        <v>35826</v>
      </c>
      <c r="S163" s="22">
        <v>388165</v>
      </c>
      <c r="T163" s="22">
        <v>7319093</v>
      </c>
      <c r="U163" s="22">
        <v>318308</v>
      </c>
      <c r="V163" s="22">
        <v>0</v>
      </c>
      <c r="W163" s="22">
        <v>21898</v>
      </c>
      <c r="X163" s="22">
        <v>27909</v>
      </c>
      <c r="Y163" s="22">
        <v>18140</v>
      </c>
      <c r="Z163" s="22">
        <v>0</v>
      </c>
      <c r="AA163" s="22">
        <v>0</v>
      </c>
      <c r="AB163" s="22">
        <v>0</v>
      </c>
      <c r="AC163" s="22">
        <v>386255</v>
      </c>
      <c r="AD163" s="22">
        <v>224355</v>
      </c>
      <c r="AE163" s="22">
        <v>156418</v>
      </c>
      <c r="AF163" s="22">
        <v>0</v>
      </c>
      <c r="AG163" s="22">
        <v>11706</v>
      </c>
      <c r="AH163" s="22">
        <v>35015</v>
      </c>
      <c r="AI163" s="22">
        <v>813749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1848043</v>
      </c>
      <c r="F164" s="22">
        <v>0</v>
      </c>
      <c r="G164" s="22">
        <v>294408</v>
      </c>
      <c r="H164" s="22">
        <v>26209</v>
      </c>
      <c r="I164" s="22">
        <v>113266</v>
      </c>
      <c r="J164" s="22">
        <v>0</v>
      </c>
      <c r="K164" s="22">
        <v>0</v>
      </c>
      <c r="L164" s="22">
        <v>0</v>
      </c>
      <c r="M164" s="22">
        <v>2281926</v>
      </c>
      <c r="N164" s="22">
        <v>-2340527</v>
      </c>
      <c r="O164" s="22">
        <v>2363191</v>
      </c>
      <c r="P164" s="22">
        <v>280273</v>
      </c>
      <c r="Q164" s="22">
        <v>78451</v>
      </c>
      <c r="R164" s="22">
        <v>206838</v>
      </c>
      <c r="S164" s="22">
        <v>86515</v>
      </c>
      <c r="T164" s="22">
        <v>2956668</v>
      </c>
      <c r="U164" s="22">
        <v>1563393</v>
      </c>
      <c r="V164" s="22">
        <v>0</v>
      </c>
      <c r="W164" s="22">
        <v>243137</v>
      </c>
      <c r="X164" s="22">
        <v>180289</v>
      </c>
      <c r="Y164" s="22">
        <v>117102</v>
      </c>
      <c r="Z164" s="22">
        <v>0</v>
      </c>
      <c r="AA164" s="22">
        <v>0</v>
      </c>
      <c r="AB164" s="22">
        <v>0</v>
      </c>
      <c r="AC164" s="22">
        <v>2103920</v>
      </c>
      <c r="AD164" s="22">
        <v>114168</v>
      </c>
      <c r="AE164" s="22">
        <v>116587</v>
      </c>
      <c r="AF164" s="22">
        <v>0</v>
      </c>
      <c r="AG164" s="22">
        <v>8821</v>
      </c>
      <c r="AH164" s="22">
        <v>94079</v>
      </c>
      <c r="AI164" s="22">
        <v>2437575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170539</v>
      </c>
      <c r="F165" s="22">
        <v>0</v>
      </c>
      <c r="G165" s="22">
        <v>0</v>
      </c>
      <c r="H165" s="22">
        <v>137995</v>
      </c>
      <c r="I165" s="22">
        <v>1801093</v>
      </c>
      <c r="J165" s="22">
        <v>0</v>
      </c>
      <c r="K165" s="22">
        <v>0</v>
      </c>
      <c r="L165" s="22">
        <v>6222</v>
      </c>
      <c r="M165" s="22">
        <v>2115849</v>
      </c>
      <c r="N165" s="22">
        <v>811120</v>
      </c>
      <c r="O165" s="22">
        <v>215011</v>
      </c>
      <c r="P165" s="22">
        <v>122390</v>
      </c>
      <c r="Q165" s="22">
        <v>0</v>
      </c>
      <c r="R165" s="22">
        <v>0</v>
      </c>
      <c r="S165" s="22">
        <v>25728</v>
      </c>
      <c r="T165" s="22">
        <v>3290098</v>
      </c>
      <c r="U165" s="22">
        <v>129485</v>
      </c>
      <c r="V165" s="22">
        <v>0</v>
      </c>
      <c r="W165" s="22">
        <v>23692</v>
      </c>
      <c r="X165" s="22">
        <v>30788</v>
      </c>
      <c r="Y165" s="22">
        <v>2162</v>
      </c>
      <c r="Z165" s="22">
        <v>0</v>
      </c>
      <c r="AA165" s="22">
        <v>0</v>
      </c>
      <c r="AB165" s="22">
        <v>6204</v>
      </c>
      <c r="AC165" s="22">
        <v>192331</v>
      </c>
      <c r="AD165" s="22">
        <v>206792</v>
      </c>
      <c r="AE165" s="22">
        <v>16839</v>
      </c>
      <c r="AF165" s="22">
        <v>0</v>
      </c>
      <c r="AG165" s="22">
        <v>5741</v>
      </c>
      <c r="AH165" s="22">
        <v>95524</v>
      </c>
      <c r="AI165" s="22">
        <v>517227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587364</v>
      </c>
      <c r="F166" s="22">
        <v>0</v>
      </c>
      <c r="G166" s="22">
        <v>5545235</v>
      </c>
      <c r="H166" s="22">
        <v>138758</v>
      </c>
      <c r="I166" s="22">
        <v>37562</v>
      </c>
      <c r="J166" s="22">
        <v>0</v>
      </c>
      <c r="K166" s="22">
        <v>0</v>
      </c>
      <c r="L166" s="22">
        <v>0</v>
      </c>
      <c r="M166" s="22">
        <v>6308919</v>
      </c>
      <c r="N166" s="22">
        <v>0</v>
      </c>
      <c r="O166" s="22">
        <v>0</v>
      </c>
      <c r="P166" s="22">
        <v>25206</v>
      </c>
      <c r="Q166" s="22">
        <v>183861</v>
      </c>
      <c r="R166" s="22">
        <v>0</v>
      </c>
      <c r="S166" s="22">
        <v>8106</v>
      </c>
      <c r="T166" s="22">
        <v>6526092</v>
      </c>
      <c r="U166" s="22">
        <v>486543</v>
      </c>
      <c r="V166" s="22">
        <v>0</v>
      </c>
      <c r="W166" s="22">
        <v>54795</v>
      </c>
      <c r="X166" s="22">
        <v>188370</v>
      </c>
      <c r="Y166" s="22">
        <v>18348</v>
      </c>
      <c r="Z166" s="22">
        <v>0</v>
      </c>
      <c r="AA166" s="22">
        <v>0</v>
      </c>
      <c r="AB166" s="22">
        <v>0</v>
      </c>
      <c r="AC166" s="22">
        <v>748056</v>
      </c>
      <c r="AD166" s="22">
        <v>146943</v>
      </c>
      <c r="AE166" s="22">
        <v>75804</v>
      </c>
      <c r="AF166" s="22">
        <v>0</v>
      </c>
      <c r="AG166" s="22">
        <v>36080</v>
      </c>
      <c r="AH166" s="22">
        <v>49737</v>
      </c>
      <c r="AI166" s="22">
        <v>1056620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3193551</v>
      </c>
      <c r="F167" s="22">
        <v>0</v>
      </c>
      <c r="G167" s="22">
        <v>2318239</v>
      </c>
      <c r="H167" s="22">
        <v>766258</v>
      </c>
      <c r="I167" s="22">
        <v>616085</v>
      </c>
      <c r="J167" s="22">
        <v>0</v>
      </c>
      <c r="K167" s="22">
        <v>0</v>
      </c>
      <c r="L167" s="22">
        <v>0</v>
      </c>
      <c r="M167" s="22">
        <v>6894133</v>
      </c>
      <c r="N167" s="22">
        <v>0</v>
      </c>
      <c r="O167" s="22">
        <v>1200515</v>
      </c>
      <c r="P167" s="22">
        <v>723561</v>
      </c>
      <c r="Q167" s="22">
        <v>712303</v>
      </c>
      <c r="R167" s="22">
        <v>130144</v>
      </c>
      <c r="S167" s="22">
        <v>20297</v>
      </c>
      <c r="T167" s="22">
        <v>9680953</v>
      </c>
      <c r="U167" s="22">
        <v>694002</v>
      </c>
      <c r="V167" s="22">
        <v>0</v>
      </c>
      <c r="W167" s="22">
        <v>410992</v>
      </c>
      <c r="X167" s="22">
        <v>185101</v>
      </c>
      <c r="Y167" s="22">
        <v>65844</v>
      </c>
      <c r="Z167" s="22">
        <v>0</v>
      </c>
      <c r="AA167" s="22">
        <v>0</v>
      </c>
      <c r="AB167" s="22">
        <v>0</v>
      </c>
      <c r="AC167" s="22">
        <v>1355939</v>
      </c>
      <c r="AD167" s="22">
        <v>235572</v>
      </c>
      <c r="AE167" s="22">
        <v>248094</v>
      </c>
      <c r="AF167" s="22">
        <v>0</v>
      </c>
      <c r="AG167" s="22">
        <v>155219</v>
      </c>
      <c r="AH167" s="22">
        <v>166672</v>
      </c>
      <c r="AI167" s="22">
        <v>2161496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1827172</v>
      </c>
      <c r="F168" s="22">
        <v>0</v>
      </c>
      <c r="G168" s="22">
        <v>11413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1838585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28351</v>
      </c>
      <c r="T168" s="22">
        <v>1866936</v>
      </c>
      <c r="U168" s="22">
        <v>95630</v>
      </c>
      <c r="V168" s="22">
        <v>0</v>
      </c>
      <c r="W168" s="22">
        <v>35447</v>
      </c>
      <c r="X168" s="22">
        <v>47878</v>
      </c>
      <c r="Y168" s="22">
        <v>2007</v>
      </c>
      <c r="Z168" s="22">
        <v>0</v>
      </c>
      <c r="AA168" s="22">
        <v>0</v>
      </c>
      <c r="AB168" s="22">
        <v>4427</v>
      </c>
      <c r="AC168" s="22">
        <v>185389</v>
      </c>
      <c r="AD168" s="22">
        <v>7169</v>
      </c>
      <c r="AE168" s="22">
        <v>29339</v>
      </c>
      <c r="AF168" s="22">
        <v>0</v>
      </c>
      <c r="AG168" s="22">
        <v>525</v>
      </c>
      <c r="AH168" s="22">
        <v>2025</v>
      </c>
      <c r="AI168" s="22">
        <v>224447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537478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537478</v>
      </c>
      <c r="N169" s="22">
        <v>0</v>
      </c>
      <c r="O169" s="22">
        <v>1540625</v>
      </c>
      <c r="P169" s="22">
        <v>252162</v>
      </c>
      <c r="Q169" s="22">
        <v>0</v>
      </c>
      <c r="R169" s="22">
        <v>7417</v>
      </c>
      <c r="S169" s="22">
        <v>37467</v>
      </c>
      <c r="T169" s="22">
        <v>2375149</v>
      </c>
      <c r="U169" s="22">
        <v>865750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865750</v>
      </c>
      <c r="AD169" s="22">
        <v>50630</v>
      </c>
      <c r="AE169" s="22">
        <v>90946</v>
      </c>
      <c r="AF169" s="22">
        <v>0</v>
      </c>
      <c r="AG169" s="22">
        <v>7586</v>
      </c>
      <c r="AH169" s="22">
        <v>49874</v>
      </c>
      <c r="AI169" s="22">
        <v>1064786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2686146</v>
      </c>
      <c r="F170" s="22">
        <v>0</v>
      </c>
      <c r="G170" s="22">
        <v>2866846</v>
      </c>
      <c r="H170" s="22">
        <v>731020</v>
      </c>
      <c r="I170" s="22">
        <v>0</v>
      </c>
      <c r="J170" s="22">
        <v>0</v>
      </c>
      <c r="K170" s="22">
        <v>0</v>
      </c>
      <c r="L170" s="22">
        <v>0</v>
      </c>
      <c r="M170" s="22">
        <v>6284012</v>
      </c>
      <c r="N170" s="22">
        <v>11446229</v>
      </c>
      <c r="O170" s="22">
        <v>1648407</v>
      </c>
      <c r="P170" s="22">
        <v>186468</v>
      </c>
      <c r="Q170" s="22">
        <v>0</v>
      </c>
      <c r="R170" s="22">
        <v>638649</v>
      </c>
      <c r="S170" s="22">
        <v>731130</v>
      </c>
      <c r="T170" s="22">
        <v>20934895</v>
      </c>
      <c r="U170" s="22">
        <v>1077416</v>
      </c>
      <c r="V170" s="22">
        <v>0</v>
      </c>
      <c r="W170" s="22">
        <v>539388</v>
      </c>
      <c r="X170" s="22">
        <v>373319</v>
      </c>
      <c r="Y170" s="22">
        <v>29234</v>
      </c>
      <c r="Z170" s="22">
        <v>0</v>
      </c>
      <c r="AA170" s="22">
        <v>0</v>
      </c>
      <c r="AB170" s="22">
        <v>0</v>
      </c>
      <c r="AC170" s="22">
        <v>2019357</v>
      </c>
      <c r="AD170" s="22">
        <v>1112209</v>
      </c>
      <c r="AE170" s="22">
        <v>172552</v>
      </c>
      <c r="AF170" s="22">
        <v>0</v>
      </c>
      <c r="AG170" s="22">
        <v>88697</v>
      </c>
      <c r="AH170" s="22">
        <v>133944</v>
      </c>
      <c r="AI170" s="22">
        <v>3526759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90129</v>
      </c>
      <c r="F171" s="22">
        <v>0</v>
      </c>
      <c r="G171" s="22">
        <v>27500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117629</v>
      </c>
      <c r="N171" s="22">
        <v>0</v>
      </c>
      <c r="O171" s="22">
        <v>43276</v>
      </c>
      <c r="P171" s="22">
        <v>126019</v>
      </c>
      <c r="Q171" s="22">
        <v>0</v>
      </c>
      <c r="R171" s="22">
        <v>0</v>
      </c>
      <c r="S171" s="22">
        <v>0</v>
      </c>
      <c r="T171" s="22">
        <v>286924</v>
      </c>
      <c r="U171" s="22">
        <v>124037</v>
      </c>
      <c r="V171" s="22">
        <v>0</v>
      </c>
      <c r="W171" s="22">
        <v>67166</v>
      </c>
      <c r="X171" s="22">
        <v>40383</v>
      </c>
      <c r="Y171" s="22">
        <v>8265</v>
      </c>
      <c r="Z171" s="22">
        <v>0</v>
      </c>
      <c r="AA171" s="22">
        <v>0</v>
      </c>
      <c r="AB171" s="22">
        <v>12101</v>
      </c>
      <c r="AC171" s="22">
        <v>251952</v>
      </c>
      <c r="AD171" s="22">
        <v>9847</v>
      </c>
      <c r="AE171" s="22">
        <v>41025</v>
      </c>
      <c r="AF171" s="22">
        <v>0</v>
      </c>
      <c r="AG171" s="22">
        <v>10156</v>
      </c>
      <c r="AH171" s="22">
        <v>15300</v>
      </c>
      <c r="AI171" s="22">
        <v>328280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1156920</v>
      </c>
      <c r="F172" s="22">
        <v>0</v>
      </c>
      <c r="G172" s="22">
        <v>1206823</v>
      </c>
      <c r="H172" s="22">
        <v>591075</v>
      </c>
      <c r="I172" s="22">
        <v>0</v>
      </c>
      <c r="J172" s="22">
        <v>0</v>
      </c>
      <c r="K172" s="22">
        <v>0</v>
      </c>
      <c r="L172" s="22">
        <v>0</v>
      </c>
      <c r="M172" s="22">
        <v>2954818</v>
      </c>
      <c r="N172" s="22">
        <v>-1580762</v>
      </c>
      <c r="O172" s="22">
        <v>113711</v>
      </c>
      <c r="P172" s="22">
        <v>255339</v>
      </c>
      <c r="Q172" s="22">
        <v>0</v>
      </c>
      <c r="R172" s="22">
        <v>0</v>
      </c>
      <c r="S172" s="22">
        <v>0</v>
      </c>
      <c r="T172" s="22">
        <v>1743106</v>
      </c>
      <c r="U172" s="22">
        <v>130256</v>
      </c>
      <c r="V172" s="22">
        <v>0</v>
      </c>
      <c r="W172" s="22">
        <v>82810</v>
      </c>
      <c r="X172" s="22">
        <v>47483</v>
      </c>
      <c r="Y172" s="22">
        <v>0</v>
      </c>
      <c r="Z172" s="22">
        <v>0</v>
      </c>
      <c r="AA172" s="22">
        <v>0</v>
      </c>
      <c r="AB172" s="22">
        <v>0</v>
      </c>
      <c r="AC172" s="22">
        <v>260549</v>
      </c>
      <c r="AD172" s="22">
        <v>56518</v>
      </c>
      <c r="AE172" s="22">
        <v>48070</v>
      </c>
      <c r="AF172" s="22">
        <v>0</v>
      </c>
      <c r="AG172" s="22">
        <v>0</v>
      </c>
      <c r="AH172" s="22">
        <v>15977</v>
      </c>
      <c r="AI172" s="22">
        <v>381114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3771767</v>
      </c>
      <c r="F173" s="22">
        <v>0</v>
      </c>
      <c r="G173" s="22">
        <v>756905</v>
      </c>
      <c r="H173" s="22">
        <v>701690</v>
      </c>
      <c r="I173" s="22">
        <v>0</v>
      </c>
      <c r="J173" s="22">
        <v>0</v>
      </c>
      <c r="K173" s="22">
        <v>0</v>
      </c>
      <c r="L173" s="22">
        <v>0</v>
      </c>
      <c r="M173" s="22">
        <v>5230362</v>
      </c>
      <c r="N173" s="22">
        <v>2486704</v>
      </c>
      <c r="O173" s="22">
        <v>319610</v>
      </c>
      <c r="P173" s="22">
        <v>55583</v>
      </c>
      <c r="Q173" s="22">
        <v>50000</v>
      </c>
      <c r="R173" s="22">
        <v>54960</v>
      </c>
      <c r="S173" s="22">
        <v>102396</v>
      </c>
      <c r="T173" s="22">
        <v>8299615</v>
      </c>
      <c r="U173" s="22">
        <v>1071787</v>
      </c>
      <c r="V173" s="22">
        <v>0</v>
      </c>
      <c r="W173" s="22">
        <v>311783</v>
      </c>
      <c r="X173" s="22">
        <v>142957</v>
      </c>
      <c r="Y173" s="22">
        <v>22665</v>
      </c>
      <c r="Z173" s="22">
        <v>0</v>
      </c>
      <c r="AA173" s="22">
        <v>0</v>
      </c>
      <c r="AB173" s="22">
        <v>0</v>
      </c>
      <c r="AC173" s="22">
        <v>1549192</v>
      </c>
      <c r="AD173" s="22">
        <v>253517</v>
      </c>
      <c r="AE173" s="22">
        <v>114488</v>
      </c>
      <c r="AF173" s="22">
        <v>0</v>
      </c>
      <c r="AG173" s="22">
        <v>108282</v>
      </c>
      <c r="AH173" s="22">
        <v>83038</v>
      </c>
      <c r="AI173" s="22">
        <v>2108517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36569</v>
      </c>
      <c r="F174" s="22">
        <v>0</v>
      </c>
      <c r="G174" s="22">
        <v>55704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92273</v>
      </c>
      <c r="N174" s="22">
        <v>0</v>
      </c>
      <c r="O174" s="22">
        <v>478028</v>
      </c>
      <c r="P174" s="22">
        <v>5955</v>
      </c>
      <c r="Q174" s="22">
        <v>0</v>
      </c>
      <c r="R174" s="22">
        <v>0</v>
      </c>
      <c r="S174" s="22">
        <v>0</v>
      </c>
      <c r="T174" s="22">
        <v>576256</v>
      </c>
      <c r="U174" s="22">
        <v>151119</v>
      </c>
      <c r="V174" s="22">
        <v>0</v>
      </c>
      <c r="W174" s="22">
        <v>55070</v>
      </c>
      <c r="X174" s="22">
        <v>13015</v>
      </c>
      <c r="Y174" s="22">
        <v>0</v>
      </c>
      <c r="Z174" s="22">
        <v>0</v>
      </c>
      <c r="AA174" s="22">
        <v>0</v>
      </c>
      <c r="AB174" s="22">
        <v>0</v>
      </c>
      <c r="AC174" s="22">
        <v>219204</v>
      </c>
      <c r="AD174" s="22">
        <v>13378</v>
      </c>
      <c r="AE174" s="22">
        <v>10301</v>
      </c>
      <c r="AF174" s="22">
        <v>0</v>
      </c>
      <c r="AG174" s="22">
        <v>1540</v>
      </c>
      <c r="AH174" s="22">
        <v>5797</v>
      </c>
      <c r="AI174" s="22">
        <v>250220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670637</v>
      </c>
      <c r="F175" s="22">
        <v>0</v>
      </c>
      <c r="G175" s="22">
        <v>159511</v>
      </c>
      <c r="H175" s="22">
        <v>1386705</v>
      </c>
      <c r="I175" s="22">
        <v>0</v>
      </c>
      <c r="J175" s="22">
        <v>0</v>
      </c>
      <c r="K175" s="22">
        <v>0</v>
      </c>
      <c r="L175" s="22">
        <v>0</v>
      </c>
      <c r="M175" s="22">
        <v>2216853</v>
      </c>
      <c r="N175" s="22">
        <v>0</v>
      </c>
      <c r="O175" s="22">
        <v>9278152</v>
      </c>
      <c r="P175" s="22">
        <v>313578</v>
      </c>
      <c r="Q175" s="22">
        <v>206368</v>
      </c>
      <c r="R175" s="22">
        <v>207224</v>
      </c>
      <c r="S175" s="22">
        <v>199280</v>
      </c>
      <c r="T175" s="22">
        <v>12421455</v>
      </c>
      <c r="U175" s="22">
        <v>3624859</v>
      </c>
      <c r="V175" s="22">
        <v>0</v>
      </c>
      <c r="W175" s="22">
        <v>170056</v>
      </c>
      <c r="X175" s="22">
        <v>189967</v>
      </c>
      <c r="Y175" s="22">
        <v>52050</v>
      </c>
      <c r="Z175" s="22">
        <v>0</v>
      </c>
      <c r="AA175" s="22">
        <v>0</v>
      </c>
      <c r="AB175" s="22">
        <v>0</v>
      </c>
      <c r="AC175" s="22">
        <v>4036932</v>
      </c>
      <c r="AD175" s="22">
        <v>875449</v>
      </c>
      <c r="AE175" s="22">
        <v>205022</v>
      </c>
      <c r="AF175" s="22">
        <v>0</v>
      </c>
      <c r="AG175" s="22">
        <v>106038</v>
      </c>
      <c r="AH175" s="22">
        <v>155827</v>
      </c>
      <c r="AI175" s="22">
        <v>5379268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1202934</v>
      </c>
      <c r="F176" s="22">
        <v>0</v>
      </c>
      <c r="G176" s="22">
        <v>1578657</v>
      </c>
      <c r="H176" s="22">
        <v>3367649</v>
      </c>
      <c r="I176" s="22">
        <v>125582</v>
      </c>
      <c r="J176" s="22">
        <v>0</v>
      </c>
      <c r="K176" s="22">
        <v>0</v>
      </c>
      <c r="L176" s="22">
        <v>0</v>
      </c>
      <c r="M176" s="22">
        <v>6274822</v>
      </c>
      <c r="N176" s="22">
        <v>1851063</v>
      </c>
      <c r="O176" s="22">
        <v>654298</v>
      </c>
      <c r="P176" s="22">
        <v>654581</v>
      </c>
      <c r="Q176" s="22">
        <v>0</v>
      </c>
      <c r="R176" s="22">
        <v>359596</v>
      </c>
      <c r="S176" s="22">
        <v>89184</v>
      </c>
      <c r="T176" s="22">
        <v>9883544</v>
      </c>
      <c r="U176" s="22">
        <v>1236375</v>
      </c>
      <c r="V176" s="22">
        <v>0</v>
      </c>
      <c r="W176" s="22">
        <v>337929</v>
      </c>
      <c r="X176" s="22">
        <v>226992</v>
      </c>
      <c r="Y176" s="22">
        <v>116559</v>
      </c>
      <c r="Z176" s="22">
        <v>0</v>
      </c>
      <c r="AA176" s="22">
        <v>0</v>
      </c>
      <c r="AB176" s="22">
        <v>0</v>
      </c>
      <c r="AC176" s="22">
        <v>1917855</v>
      </c>
      <c r="AD176" s="22">
        <v>570810</v>
      </c>
      <c r="AE176" s="22">
        <v>460906</v>
      </c>
      <c r="AF176" s="22">
        <v>0</v>
      </c>
      <c r="AG176" s="22">
        <v>201470</v>
      </c>
      <c r="AH176" s="22">
        <v>130425</v>
      </c>
      <c r="AI176" s="22">
        <v>3281466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3062391</v>
      </c>
      <c r="F177" s="22">
        <v>0</v>
      </c>
      <c r="G177" s="22">
        <v>1925599</v>
      </c>
      <c r="H177" s="22">
        <v>8439806</v>
      </c>
      <c r="I177" s="22">
        <v>123328</v>
      </c>
      <c r="J177" s="22">
        <v>0</v>
      </c>
      <c r="K177" s="22">
        <v>0</v>
      </c>
      <c r="L177" s="22">
        <v>0</v>
      </c>
      <c r="M177" s="22">
        <v>13551124</v>
      </c>
      <c r="N177" s="22">
        <v>0</v>
      </c>
      <c r="O177" s="22">
        <v>2534846</v>
      </c>
      <c r="P177" s="22">
        <v>226216</v>
      </c>
      <c r="Q177" s="22">
        <v>524927</v>
      </c>
      <c r="R177" s="22">
        <v>137515</v>
      </c>
      <c r="S177" s="22">
        <v>811925</v>
      </c>
      <c r="T177" s="22">
        <v>17786553</v>
      </c>
      <c r="U177" s="22">
        <v>1005231</v>
      </c>
      <c r="V177" s="22">
        <v>0</v>
      </c>
      <c r="W177" s="22">
        <v>249547</v>
      </c>
      <c r="X177" s="22">
        <v>310915</v>
      </c>
      <c r="Y177" s="22">
        <v>2555</v>
      </c>
      <c r="Z177" s="22">
        <v>0</v>
      </c>
      <c r="AA177" s="22">
        <v>0</v>
      </c>
      <c r="AB177" s="22">
        <v>0</v>
      </c>
      <c r="AC177" s="22">
        <v>1568248</v>
      </c>
      <c r="AD177" s="22">
        <v>415352</v>
      </c>
      <c r="AE177" s="22">
        <v>145073</v>
      </c>
      <c r="AF177" s="22">
        <v>0</v>
      </c>
      <c r="AG177" s="22">
        <v>85626</v>
      </c>
      <c r="AH177" s="22">
        <v>132218</v>
      </c>
      <c r="AI177" s="22">
        <v>2346517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1613897</v>
      </c>
      <c r="F178" s="22">
        <v>0</v>
      </c>
      <c r="G178" s="22">
        <v>1193242</v>
      </c>
      <c r="H178" s="22">
        <v>1193243</v>
      </c>
      <c r="I178" s="22">
        <v>0</v>
      </c>
      <c r="J178" s="22">
        <v>0</v>
      </c>
      <c r="K178" s="22">
        <v>0</v>
      </c>
      <c r="L178" s="22">
        <v>0</v>
      </c>
      <c r="M178" s="22">
        <v>4000382</v>
      </c>
      <c r="N178" s="22">
        <v>37180</v>
      </c>
      <c r="O178" s="22">
        <v>5479977</v>
      </c>
      <c r="P178" s="22">
        <v>49578</v>
      </c>
      <c r="Q178" s="22">
        <v>168240</v>
      </c>
      <c r="R178" s="22">
        <v>100159</v>
      </c>
      <c r="S178" s="22">
        <v>208331</v>
      </c>
      <c r="T178" s="22">
        <v>10043847</v>
      </c>
      <c r="U178" s="22">
        <v>193019</v>
      </c>
      <c r="V178" s="22">
        <v>0</v>
      </c>
      <c r="W178" s="22">
        <v>118985</v>
      </c>
      <c r="X178" s="22">
        <v>142273</v>
      </c>
      <c r="Y178" s="22">
        <v>0</v>
      </c>
      <c r="Z178" s="22">
        <v>0</v>
      </c>
      <c r="AA178" s="22">
        <v>0</v>
      </c>
      <c r="AB178" s="22">
        <v>7248</v>
      </c>
      <c r="AC178" s="22">
        <v>461525</v>
      </c>
      <c r="AD178" s="22">
        <v>302273</v>
      </c>
      <c r="AE178" s="22">
        <v>83340</v>
      </c>
      <c r="AF178" s="22">
        <v>0</v>
      </c>
      <c r="AG178" s="22">
        <v>19040</v>
      </c>
      <c r="AH178" s="22">
        <v>51044</v>
      </c>
      <c r="AI178" s="22">
        <v>917222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34198</v>
      </c>
      <c r="F179" s="22">
        <v>0</v>
      </c>
      <c r="G179" s="22">
        <v>84272</v>
      </c>
      <c r="H179" s="22">
        <v>12614</v>
      </c>
      <c r="I179" s="22">
        <v>0</v>
      </c>
      <c r="J179" s="22">
        <v>0</v>
      </c>
      <c r="K179" s="22">
        <v>0</v>
      </c>
      <c r="L179" s="22">
        <v>0</v>
      </c>
      <c r="M179" s="22">
        <v>131084</v>
      </c>
      <c r="N179" s="22">
        <v>0</v>
      </c>
      <c r="O179" s="22">
        <v>247229</v>
      </c>
      <c r="P179" s="22">
        <v>15100</v>
      </c>
      <c r="Q179" s="22">
        <v>0</v>
      </c>
      <c r="R179" s="22">
        <v>0</v>
      </c>
      <c r="S179" s="22">
        <v>0</v>
      </c>
      <c r="T179" s="22">
        <v>393413</v>
      </c>
      <c r="U179" s="22">
        <v>81628</v>
      </c>
      <c r="V179" s="22">
        <v>0</v>
      </c>
      <c r="W179" s="22">
        <v>315550</v>
      </c>
      <c r="X179" s="22">
        <v>25600</v>
      </c>
      <c r="Y179" s="22">
        <v>6452</v>
      </c>
      <c r="Z179" s="22">
        <v>0</v>
      </c>
      <c r="AA179" s="22">
        <v>0</v>
      </c>
      <c r="AB179" s="22">
        <v>0</v>
      </c>
      <c r="AC179" s="22">
        <v>429230</v>
      </c>
      <c r="AD179" s="22">
        <v>196834</v>
      </c>
      <c r="AE179" s="22">
        <v>83915</v>
      </c>
      <c r="AF179" s="22">
        <v>0</v>
      </c>
      <c r="AG179" s="22">
        <v>15589</v>
      </c>
      <c r="AH179" s="22">
        <v>57304</v>
      </c>
      <c r="AI179" s="22">
        <v>782872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8841387</v>
      </c>
      <c r="F180" s="22">
        <v>0</v>
      </c>
      <c r="G180" s="22">
        <v>2988901</v>
      </c>
      <c r="H180" s="22">
        <v>744523</v>
      </c>
      <c r="I180" s="22">
        <v>2654874</v>
      </c>
      <c r="J180" s="22">
        <v>0</v>
      </c>
      <c r="K180" s="22">
        <v>0</v>
      </c>
      <c r="L180" s="22">
        <v>0</v>
      </c>
      <c r="M180" s="22">
        <v>15229685</v>
      </c>
      <c r="N180" s="22">
        <v>-2405536</v>
      </c>
      <c r="O180" s="22">
        <v>302975</v>
      </c>
      <c r="P180" s="22">
        <v>400715</v>
      </c>
      <c r="Q180" s="22">
        <v>7690000</v>
      </c>
      <c r="R180" s="22">
        <v>228616</v>
      </c>
      <c r="S180" s="22">
        <v>48251</v>
      </c>
      <c r="T180" s="22">
        <v>21494706</v>
      </c>
      <c r="U180" s="22">
        <v>2032948</v>
      </c>
      <c r="V180" s="22">
        <v>0</v>
      </c>
      <c r="W180" s="22">
        <v>286316</v>
      </c>
      <c r="X180" s="22">
        <v>342200</v>
      </c>
      <c r="Y180" s="22">
        <v>151249</v>
      </c>
      <c r="Z180" s="22">
        <v>0</v>
      </c>
      <c r="AA180" s="22">
        <v>0</v>
      </c>
      <c r="AB180" s="22">
        <v>0</v>
      </c>
      <c r="AC180" s="22">
        <v>2812713</v>
      </c>
      <c r="AD180" s="22">
        <v>277198</v>
      </c>
      <c r="AE180" s="22">
        <v>166240</v>
      </c>
      <c r="AF180" s="22">
        <v>0</v>
      </c>
      <c r="AG180" s="22">
        <v>134661</v>
      </c>
      <c r="AH180" s="22">
        <v>255562</v>
      </c>
      <c r="AI180" s="22">
        <v>3646374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2752167</v>
      </c>
      <c r="F181" s="22">
        <v>0</v>
      </c>
      <c r="G181" s="22">
        <v>1080769</v>
      </c>
      <c r="H181" s="22">
        <v>1456070</v>
      </c>
      <c r="I181" s="22">
        <v>7845104</v>
      </c>
      <c r="J181" s="22">
        <v>0</v>
      </c>
      <c r="K181" s="22">
        <v>0</v>
      </c>
      <c r="L181" s="22">
        <v>0</v>
      </c>
      <c r="M181" s="22">
        <v>13134110</v>
      </c>
      <c r="N181" s="22">
        <v>82751</v>
      </c>
      <c r="O181" s="22">
        <v>0</v>
      </c>
      <c r="P181" s="22">
        <v>553170</v>
      </c>
      <c r="Q181" s="22">
        <v>0</v>
      </c>
      <c r="R181" s="22">
        <v>705000</v>
      </c>
      <c r="S181" s="22">
        <v>89765</v>
      </c>
      <c r="T181" s="22">
        <v>14564796</v>
      </c>
      <c r="U181" s="22">
        <v>984014</v>
      </c>
      <c r="V181" s="22">
        <v>0</v>
      </c>
      <c r="W181" s="22">
        <v>592749</v>
      </c>
      <c r="X181" s="22">
        <v>925856</v>
      </c>
      <c r="Y181" s="22">
        <v>263449</v>
      </c>
      <c r="Z181" s="22">
        <v>0</v>
      </c>
      <c r="AA181" s="22">
        <v>0</v>
      </c>
      <c r="AB181" s="22">
        <v>0</v>
      </c>
      <c r="AC181" s="22">
        <v>2766068</v>
      </c>
      <c r="AD181" s="22">
        <v>327929</v>
      </c>
      <c r="AE181" s="22">
        <v>314479</v>
      </c>
      <c r="AF181" s="22">
        <v>0</v>
      </c>
      <c r="AG181" s="22">
        <v>115513</v>
      </c>
      <c r="AH181" s="22">
        <v>149719</v>
      </c>
      <c r="AI181" s="22">
        <v>3673708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611219</v>
      </c>
      <c r="F182" s="22">
        <v>0</v>
      </c>
      <c r="G182" s="22">
        <v>540411</v>
      </c>
      <c r="H182" s="22">
        <v>225972</v>
      </c>
      <c r="I182" s="22">
        <v>0</v>
      </c>
      <c r="J182" s="22">
        <v>0</v>
      </c>
      <c r="K182" s="22">
        <v>0</v>
      </c>
      <c r="L182" s="22">
        <v>0</v>
      </c>
      <c r="M182" s="22">
        <v>1377602</v>
      </c>
      <c r="N182" s="22">
        <v>836091</v>
      </c>
      <c r="O182" s="22">
        <v>2137360</v>
      </c>
      <c r="P182" s="22">
        <v>145256</v>
      </c>
      <c r="Q182" s="22">
        <v>13</v>
      </c>
      <c r="R182" s="22">
        <v>264882</v>
      </c>
      <c r="S182" s="22">
        <v>90312</v>
      </c>
      <c r="T182" s="22">
        <v>4851516</v>
      </c>
      <c r="U182" s="22">
        <v>227788</v>
      </c>
      <c r="V182" s="22">
        <v>0</v>
      </c>
      <c r="W182" s="22">
        <v>357939</v>
      </c>
      <c r="X182" s="22">
        <v>177359</v>
      </c>
      <c r="Y182" s="22">
        <v>12290</v>
      </c>
      <c r="Z182" s="22">
        <v>0</v>
      </c>
      <c r="AA182" s="22">
        <v>0</v>
      </c>
      <c r="AB182" s="22">
        <v>0</v>
      </c>
      <c r="AC182" s="22">
        <v>775376</v>
      </c>
      <c r="AD182" s="22">
        <v>222861</v>
      </c>
      <c r="AE182" s="22">
        <v>156952</v>
      </c>
      <c r="AF182" s="22">
        <v>0</v>
      </c>
      <c r="AG182" s="22">
        <v>72087</v>
      </c>
      <c r="AH182" s="22">
        <v>58605</v>
      </c>
      <c r="AI182" s="22">
        <v>1285881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191080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191080</v>
      </c>
      <c r="N183" s="22">
        <v>0</v>
      </c>
      <c r="O183" s="22">
        <v>73872</v>
      </c>
      <c r="P183" s="22">
        <v>236000</v>
      </c>
      <c r="Q183" s="22">
        <v>0</v>
      </c>
      <c r="R183" s="22">
        <v>24731</v>
      </c>
      <c r="S183" s="22">
        <v>38092</v>
      </c>
      <c r="T183" s="22">
        <v>563775</v>
      </c>
      <c r="U183" s="22">
        <v>390560</v>
      </c>
      <c r="V183" s="22">
        <v>0</v>
      </c>
      <c r="W183" s="22">
        <v>40974</v>
      </c>
      <c r="X183" s="22">
        <v>39644</v>
      </c>
      <c r="Y183" s="22">
        <v>0</v>
      </c>
      <c r="Z183" s="22">
        <v>0</v>
      </c>
      <c r="AA183" s="22">
        <v>0</v>
      </c>
      <c r="AB183" s="22">
        <v>0</v>
      </c>
      <c r="AC183" s="22">
        <v>471178</v>
      </c>
      <c r="AD183" s="22">
        <v>34302</v>
      </c>
      <c r="AE183" s="22">
        <v>50386</v>
      </c>
      <c r="AF183" s="22">
        <v>0</v>
      </c>
      <c r="AG183" s="22">
        <v>37255</v>
      </c>
      <c r="AH183" s="22">
        <v>28269</v>
      </c>
      <c r="AI183" s="22">
        <v>621390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38688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38688</v>
      </c>
      <c r="N184" s="22">
        <v>3510</v>
      </c>
      <c r="O184" s="22">
        <v>0</v>
      </c>
      <c r="P184" s="22">
        <v>110881</v>
      </c>
      <c r="Q184" s="22">
        <v>0</v>
      </c>
      <c r="R184" s="22">
        <v>0</v>
      </c>
      <c r="S184" s="22">
        <v>245290</v>
      </c>
      <c r="T184" s="22">
        <v>398369</v>
      </c>
      <c r="U184" s="22">
        <v>126006</v>
      </c>
      <c r="V184" s="22">
        <v>0</v>
      </c>
      <c r="W184" s="22">
        <v>61921</v>
      </c>
      <c r="X184" s="22">
        <v>19018</v>
      </c>
      <c r="Y184" s="22">
        <v>4501</v>
      </c>
      <c r="Z184" s="22">
        <v>0</v>
      </c>
      <c r="AA184" s="22">
        <v>0</v>
      </c>
      <c r="AB184" s="22">
        <v>0</v>
      </c>
      <c r="AC184" s="22">
        <v>211446</v>
      </c>
      <c r="AD184" s="22">
        <v>22340</v>
      </c>
      <c r="AE184" s="22">
        <v>47195</v>
      </c>
      <c r="AF184" s="22">
        <v>0</v>
      </c>
      <c r="AG184" s="22">
        <v>3169</v>
      </c>
      <c r="AH184" s="22">
        <v>20169</v>
      </c>
      <c r="AI184" s="22">
        <v>304319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343820</v>
      </c>
      <c r="H185" s="22">
        <v>381463</v>
      </c>
      <c r="I185" s="22">
        <v>0</v>
      </c>
      <c r="J185" s="22">
        <v>0</v>
      </c>
      <c r="K185" s="22">
        <v>0</v>
      </c>
      <c r="L185" s="22">
        <v>0</v>
      </c>
      <c r="M185" s="22">
        <v>725283</v>
      </c>
      <c r="N185" s="22">
        <v>0</v>
      </c>
      <c r="O185" s="22">
        <v>24590</v>
      </c>
      <c r="P185" s="22">
        <v>36200</v>
      </c>
      <c r="Q185" s="22">
        <v>0</v>
      </c>
      <c r="R185" s="22">
        <v>0</v>
      </c>
      <c r="S185" s="22">
        <v>0</v>
      </c>
      <c r="T185" s="22">
        <v>786073</v>
      </c>
      <c r="U185" s="22">
        <v>48855</v>
      </c>
      <c r="V185" s="22">
        <v>0</v>
      </c>
      <c r="W185" s="22">
        <v>36601</v>
      </c>
      <c r="X185" s="22">
        <v>34825</v>
      </c>
      <c r="Y185" s="22">
        <v>19656</v>
      </c>
      <c r="Z185" s="22">
        <v>0</v>
      </c>
      <c r="AA185" s="22">
        <v>0</v>
      </c>
      <c r="AB185" s="22">
        <v>0</v>
      </c>
      <c r="AC185" s="22">
        <v>139937</v>
      </c>
      <c r="AD185" s="22">
        <v>54578</v>
      </c>
      <c r="AE185" s="22">
        <v>50336</v>
      </c>
      <c r="AF185" s="22">
        <v>0</v>
      </c>
      <c r="AG185" s="22">
        <v>3926</v>
      </c>
      <c r="AH185" s="22">
        <v>4406</v>
      </c>
      <c r="AI185" s="22">
        <v>253183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509949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509949</v>
      </c>
      <c r="N186" s="22">
        <v>447721</v>
      </c>
      <c r="O186" s="22">
        <v>2332648</v>
      </c>
      <c r="P186" s="22">
        <v>390411</v>
      </c>
      <c r="Q186" s="22">
        <v>0</v>
      </c>
      <c r="R186" s="22">
        <v>0</v>
      </c>
      <c r="S186" s="22">
        <v>0</v>
      </c>
      <c r="T186" s="22">
        <v>3680729</v>
      </c>
      <c r="U186" s="22">
        <v>412486</v>
      </c>
      <c r="V186" s="22">
        <v>0</v>
      </c>
      <c r="W186" s="22">
        <v>187354</v>
      </c>
      <c r="X186" s="22">
        <v>47113</v>
      </c>
      <c r="Y186" s="22">
        <v>21424</v>
      </c>
      <c r="Z186" s="22">
        <v>0</v>
      </c>
      <c r="AA186" s="22">
        <v>0</v>
      </c>
      <c r="AB186" s="22">
        <v>0</v>
      </c>
      <c r="AC186" s="22">
        <v>668377</v>
      </c>
      <c r="AD186" s="22">
        <v>161384</v>
      </c>
      <c r="AE186" s="22">
        <v>66054</v>
      </c>
      <c r="AF186" s="22">
        <v>0</v>
      </c>
      <c r="AG186" s="22">
        <v>0</v>
      </c>
      <c r="AH186" s="22">
        <v>48974</v>
      </c>
      <c r="AI186" s="22">
        <v>944789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257395</v>
      </c>
      <c r="F187" s="22">
        <v>0</v>
      </c>
      <c r="G187" s="22">
        <v>84761</v>
      </c>
      <c r="H187" s="22">
        <v>166547</v>
      </c>
      <c r="I187" s="22">
        <v>0</v>
      </c>
      <c r="J187" s="22">
        <v>0</v>
      </c>
      <c r="K187" s="22">
        <v>0</v>
      </c>
      <c r="L187" s="22">
        <v>560549</v>
      </c>
      <c r="M187" s="22">
        <v>1069252</v>
      </c>
      <c r="N187" s="22">
        <v>30571</v>
      </c>
      <c r="O187" s="22">
        <v>879736</v>
      </c>
      <c r="P187" s="22">
        <v>498599</v>
      </c>
      <c r="Q187" s="22">
        <v>74300</v>
      </c>
      <c r="R187" s="22">
        <v>0</v>
      </c>
      <c r="S187" s="22">
        <v>38840</v>
      </c>
      <c r="T187" s="22">
        <v>2591298</v>
      </c>
      <c r="U187" s="22">
        <v>880726</v>
      </c>
      <c r="V187" s="22">
        <v>0</v>
      </c>
      <c r="W187" s="22">
        <v>132650</v>
      </c>
      <c r="X187" s="22">
        <v>135943</v>
      </c>
      <c r="Y187" s="22">
        <v>6231</v>
      </c>
      <c r="Z187" s="22">
        <v>0</v>
      </c>
      <c r="AA187" s="22">
        <v>0</v>
      </c>
      <c r="AB187" s="22">
        <v>50410</v>
      </c>
      <c r="AC187" s="22">
        <v>1205960</v>
      </c>
      <c r="AD187" s="22">
        <v>217471</v>
      </c>
      <c r="AE187" s="22">
        <v>243886</v>
      </c>
      <c r="AF187" s="22">
        <v>0</v>
      </c>
      <c r="AG187" s="22">
        <v>6827</v>
      </c>
      <c r="AH187" s="22">
        <v>47744</v>
      </c>
      <c r="AI187" s="22">
        <v>1721888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620643</v>
      </c>
      <c r="F188" s="22">
        <v>0</v>
      </c>
      <c r="G188" s="22">
        <v>254405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875048</v>
      </c>
      <c r="N188" s="22">
        <v>-312</v>
      </c>
      <c r="O188" s="22">
        <v>138200</v>
      </c>
      <c r="P188" s="22">
        <v>150698</v>
      </c>
      <c r="Q188" s="22">
        <v>0</v>
      </c>
      <c r="R188" s="22">
        <v>0</v>
      </c>
      <c r="S188" s="22">
        <v>21214</v>
      </c>
      <c r="T188" s="22">
        <v>1184848</v>
      </c>
      <c r="U188" s="22">
        <v>149991</v>
      </c>
      <c r="V188" s="22">
        <v>0</v>
      </c>
      <c r="W188" s="22">
        <v>70816</v>
      </c>
      <c r="X188" s="22">
        <v>6315</v>
      </c>
      <c r="Y188" s="22">
        <v>0</v>
      </c>
      <c r="Z188" s="22">
        <v>0</v>
      </c>
      <c r="AA188" s="22">
        <v>0</v>
      </c>
      <c r="AB188" s="22">
        <v>0</v>
      </c>
      <c r="AC188" s="22">
        <v>227122</v>
      </c>
      <c r="AD188" s="22">
        <v>62172</v>
      </c>
      <c r="AE188" s="22">
        <v>54121</v>
      </c>
      <c r="AF188" s="22">
        <v>0</v>
      </c>
      <c r="AG188" s="22">
        <v>0</v>
      </c>
      <c r="AH188" s="22">
        <v>47613</v>
      </c>
      <c r="AI188" s="22">
        <v>391028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1206833</v>
      </c>
      <c r="F189" s="22">
        <v>0</v>
      </c>
      <c r="G189" s="22">
        <v>109097</v>
      </c>
      <c r="H189" s="22">
        <v>69645</v>
      </c>
      <c r="I189" s="22">
        <v>35698</v>
      </c>
      <c r="J189" s="22">
        <v>0</v>
      </c>
      <c r="K189" s="22">
        <v>0</v>
      </c>
      <c r="L189" s="22">
        <v>0</v>
      </c>
      <c r="M189" s="22">
        <v>1421273</v>
      </c>
      <c r="N189" s="22">
        <v>0</v>
      </c>
      <c r="O189" s="22">
        <v>82265</v>
      </c>
      <c r="P189" s="22">
        <v>565145</v>
      </c>
      <c r="Q189" s="22">
        <v>0</v>
      </c>
      <c r="R189" s="22">
        <v>0</v>
      </c>
      <c r="S189" s="22">
        <v>68769</v>
      </c>
      <c r="T189" s="22">
        <v>2137452</v>
      </c>
      <c r="U189" s="22">
        <v>2610962</v>
      </c>
      <c r="V189" s="22">
        <v>0</v>
      </c>
      <c r="W189" s="22">
        <v>188991</v>
      </c>
      <c r="X189" s="22">
        <v>187172</v>
      </c>
      <c r="Y189" s="22">
        <v>180875</v>
      </c>
      <c r="Z189" s="22">
        <v>0</v>
      </c>
      <c r="AA189" s="22">
        <v>0</v>
      </c>
      <c r="AB189" s="22">
        <v>0</v>
      </c>
      <c r="AC189" s="22">
        <v>3168000</v>
      </c>
      <c r="AD189" s="22">
        <v>358829</v>
      </c>
      <c r="AE189" s="22">
        <v>184493</v>
      </c>
      <c r="AF189" s="22">
        <v>0</v>
      </c>
      <c r="AG189" s="22">
        <v>0</v>
      </c>
      <c r="AH189" s="22">
        <v>246909</v>
      </c>
      <c r="AI189" s="22">
        <v>3958231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766051</v>
      </c>
      <c r="F190" s="22">
        <v>0</v>
      </c>
      <c r="G190" s="22">
        <v>823924</v>
      </c>
      <c r="H190" s="22">
        <v>145834</v>
      </c>
      <c r="I190" s="22">
        <v>357019</v>
      </c>
      <c r="J190" s="22">
        <v>0</v>
      </c>
      <c r="K190" s="22">
        <v>0</v>
      </c>
      <c r="L190" s="22">
        <v>0</v>
      </c>
      <c r="M190" s="22">
        <v>2092828</v>
      </c>
      <c r="N190" s="22">
        <v>58343</v>
      </c>
      <c r="O190" s="22">
        <v>390063</v>
      </c>
      <c r="P190" s="22">
        <v>311089</v>
      </c>
      <c r="Q190" s="22">
        <v>1110705</v>
      </c>
      <c r="R190" s="22">
        <v>0</v>
      </c>
      <c r="S190" s="22">
        <v>841837</v>
      </c>
      <c r="T190" s="22">
        <v>4804865</v>
      </c>
      <c r="U190" s="22">
        <v>616448</v>
      </c>
      <c r="V190" s="22">
        <v>0</v>
      </c>
      <c r="W190" s="22">
        <v>273557</v>
      </c>
      <c r="X190" s="22">
        <v>36542</v>
      </c>
      <c r="Y190" s="22">
        <v>23472</v>
      </c>
      <c r="Z190" s="22">
        <v>0</v>
      </c>
      <c r="AA190" s="22">
        <v>0</v>
      </c>
      <c r="AB190" s="22">
        <v>0</v>
      </c>
      <c r="AC190" s="22">
        <v>950019</v>
      </c>
      <c r="AD190" s="22">
        <v>230905</v>
      </c>
      <c r="AE190" s="22">
        <v>287779</v>
      </c>
      <c r="AF190" s="22">
        <v>0</v>
      </c>
      <c r="AG190" s="22">
        <v>0</v>
      </c>
      <c r="AH190" s="22">
        <v>206429</v>
      </c>
      <c r="AI190" s="22">
        <v>1675132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12785</v>
      </c>
      <c r="O191" s="22">
        <v>18296</v>
      </c>
      <c r="P191" s="22">
        <v>39945</v>
      </c>
      <c r="Q191" s="22">
        <v>0</v>
      </c>
      <c r="R191" s="22">
        <v>10004</v>
      </c>
      <c r="S191" s="22">
        <v>0</v>
      </c>
      <c r="T191" s="22">
        <v>81030</v>
      </c>
      <c r="U191" s="22">
        <v>184912</v>
      </c>
      <c r="V191" s="22">
        <v>0</v>
      </c>
      <c r="W191" s="22">
        <v>73397</v>
      </c>
      <c r="X191" s="22">
        <v>45113</v>
      </c>
      <c r="Y191" s="22">
        <v>0</v>
      </c>
      <c r="Z191" s="22">
        <v>0</v>
      </c>
      <c r="AA191" s="22">
        <v>0</v>
      </c>
      <c r="AB191" s="22">
        <v>0</v>
      </c>
      <c r="AC191" s="22">
        <v>303422</v>
      </c>
      <c r="AD191" s="22">
        <v>251464</v>
      </c>
      <c r="AE191" s="22">
        <v>31032</v>
      </c>
      <c r="AF191" s="22">
        <v>0</v>
      </c>
      <c r="AG191" s="22">
        <v>22558</v>
      </c>
      <c r="AH191" s="22">
        <v>10185</v>
      </c>
      <c r="AI191" s="22">
        <v>618661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515379</v>
      </c>
      <c r="F192" s="22">
        <v>0</v>
      </c>
      <c r="G192" s="22">
        <v>138695</v>
      </c>
      <c r="H192" s="22">
        <v>4109405</v>
      </c>
      <c r="I192" s="22">
        <v>0</v>
      </c>
      <c r="J192" s="22">
        <v>0</v>
      </c>
      <c r="K192" s="22">
        <v>0</v>
      </c>
      <c r="L192" s="22">
        <v>0</v>
      </c>
      <c r="M192" s="22">
        <v>4763479</v>
      </c>
      <c r="N192" s="22">
        <v>0</v>
      </c>
      <c r="O192" s="22">
        <v>390827</v>
      </c>
      <c r="P192" s="22">
        <v>300147</v>
      </c>
      <c r="Q192" s="22">
        <v>670436</v>
      </c>
      <c r="R192" s="22">
        <v>0</v>
      </c>
      <c r="S192" s="22">
        <v>24261</v>
      </c>
      <c r="T192" s="22">
        <v>6149150</v>
      </c>
      <c r="U192" s="22">
        <v>378965</v>
      </c>
      <c r="V192" s="22">
        <v>0</v>
      </c>
      <c r="W192" s="22">
        <v>122097</v>
      </c>
      <c r="X192" s="22">
        <v>121389</v>
      </c>
      <c r="Y192" s="22">
        <v>32321</v>
      </c>
      <c r="Z192" s="22">
        <v>0</v>
      </c>
      <c r="AA192" s="22">
        <v>0</v>
      </c>
      <c r="AB192" s="22">
        <v>0</v>
      </c>
      <c r="AC192" s="22">
        <v>654772</v>
      </c>
      <c r="AD192" s="22">
        <v>52251</v>
      </c>
      <c r="AE192" s="22">
        <v>88400</v>
      </c>
      <c r="AF192" s="22">
        <v>0</v>
      </c>
      <c r="AG192" s="22">
        <v>0</v>
      </c>
      <c r="AH192" s="22">
        <v>25933</v>
      </c>
      <c r="AI192" s="22">
        <v>821356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1121353</v>
      </c>
      <c r="F193" s="22">
        <v>0</v>
      </c>
      <c r="G193" s="22">
        <v>366422</v>
      </c>
      <c r="H193" s="22">
        <v>0</v>
      </c>
      <c r="I193" s="22">
        <v>0</v>
      </c>
      <c r="J193" s="22">
        <v>0</v>
      </c>
      <c r="K193" s="22">
        <v>0</v>
      </c>
      <c r="L193" s="22">
        <v>6751</v>
      </c>
      <c r="M193" s="22">
        <v>1494526</v>
      </c>
      <c r="N193" s="22">
        <v>2525052</v>
      </c>
      <c r="O193" s="22">
        <v>406716</v>
      </c>
      <c r="P193" s="22">
        <v>176998</v>
      </c>
      <c r="Q193" s="22">
        <v>0</v>
      </c>
      <c r="R193" s="22">
        <v>0</v>
      </c>
      <c r="S193" s="22">
        <v>165329</v>
      </c>
      <c r="T193" s="22">
        <v>4768621</v>
      </c>
      <c r="U193" s="22">
        <v>422929</v>
      </c>
      <c r="V193" s="22">
        <v>0</v>
      </c>
      <c r="W193" s="22">
        <v>459682</v>
      </c>
      <c r="X193" s="22">
        <v>122737</v>
      </c>
      <c r="Y193" s="22">
        <v>77920</v>
      </c>
      <c r="Z193" s="22">
        <v>0</v>
      </c>
      <c r="AA193" s="22">
        <v>0</v>
      </c>
      <c r="AB193" s="22">
        <v>88769</v>
      </c>
      <c r="AC193" s="22">
        <v>1172037</v>
      </c>
      <c r="AD193" s="22">
        <v>332914</v>
      </c>
      <c r="AE193" s="22">
        <v>170658</v>
      </c>
      <c r="AF193" s="22">
        <v>0</v>
      </c>
      <c r="AG193" s="22">
        <v>0</v>
      </c>
      <c r="AH193" s="22">
        <v>42395</v>
      </c>
      <c r="AI193" s="22">
        <v>1718004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231583</v>
      </c>
      <c r="F194" s="22">
        <v>0</v>
      </c>
      <c r="G194" s="22">
        <v>9205</v>
      </c>
      <c r="H194" s="22">
        <v>2362</v>
      </c>
      <c r="I194" s="22">
        <v>0</v>
      </c>
      <c r="J194" s="22">
        <v>0</v>
      </c>
      <c r="K194" s="22">
        <v>0</v>
      </c>
      <c r="L194" s="22">
        <v>0</v>
      </c>
      <c r="M194" s="22">
        <v>243150</v>
      </c>
      <c r="N194" s="22">
        <v>0</v>
      </c>
      <c r="O194" s="22">
        <v>0</v>
      </c>
      <c r="P194" s="22">
        <v>103191</v>
      </c>
      <c r="Q194" s="22">
        <v>0</v>
      </c>
      <c r="R194" s="22">
        <v>7417</v>
      </c>
      <c r="S194" s="22">
        <v>67365</v>
      </c>
      <c r="T194" s="22">
        <v>421123</v>
      </c>
      <c r="U194" s="22">
        <v>90865</v>
      </c>
      <c r="V194" s="22">
        <v>0</v>
      </c>
      <c r="W194" s="22">
        <v>39139</v>
      </c>
      <c r="X194" s="22">
        <v>44558</v>
      </c>
      <c r="Y194" s="22">
        <v>6338</v>
      </c>
      <c r="Z194" s="22">
        <v>0</v>
      </c>
      <c r="AA194" s="22">
        <v>0</v>
      </c>
      <c r="AB194" s="22">
        <v>0</v>
      </c>
      <c r="AC194" s="22">
        <v>180900</v>
      </c>
      <c r="AD194" s="22">
        <v>19739</v>
      </c>
      <c r="AE194" s="22">
        <v>88821</v>
      </c>
      <c r="AF194" s="22">
        <v>0</v>
      </c>
      <c r="AG194" s="22">
        <v>19041</v>
      </c>
      <c r="AH194" s="22">
        <v>8042</v>
      </c>
      <c r="AI194" s="22">
        <v>316543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86855</v>
      </c>
      <c r="F195" s="22">
        <v>0</v>
      </c>
      <c r="G195" s="22">
        <v>2213976</v>
      </c>
      <c r="H195" s="22">
        <v>803524</v>
      </c>
      <c r="I195" s="22">
        <v>0</v>
      </c>
      <c r="J195" s="22">
        <v>0</v>
      </c>
      <c r="K195" s="22">
        <v>0</v>
      </c>
      <c r="L195" s="22">
        <v>0</v>
      </c>
      <c r="M195" s="22">
        <v>3104355</v>
      </c>
      <c r="N195" s="22">
        <v>6304806</v>
      </c>
      <c r="O195" s="22">
        <v>760069</v>
      </c>
      <c r="P195" s="22">
        <v>347960</v>
      </c>
      <c r="Q195" s="22">
        <v>0</v>
      </c>
      <c r="R195" s="22">
        <v>0</v>
      </c>
      <c r="S195" s="22">
        <v>97270</v>
      </c>
      <c r="T195" s="22">
        <v>10614460</v>
      </c>
      <c r="U195" s="22">
        <v>490283</v>
      </c>
      <c r="V195" s="22">
        <v>0</v>
      </c>
      <c r="W195" s="22">
        <v>32343</v>
      </c>
      <c r="X195" s="22">
        <v>94183</v>
      </c>
      <c r="Y195" s="22">
        <v>0</v>
      </c>
      <c r="Z195" s="22">
        <v>0</v>
      </c>
      <c r="AA195" s="22">
        <v>0</v>
      </c>
      <c r="AB195" s="22">
        <v>0</v>
      </c>
      <c r="AC195" s="22">
        <v>616809</v>
      </c>
      <c r="AD195" s="22">
        <v>246853</v>
      </c>
      <c r="AE195" s="22">
        <v>69732</v>
      </c>
      <c r="AF195" s="22">
        <v>0</v>
      </c>
      <c r="AG195" s="22">
        <v>29569</v>
      </c>
      <c r="AH195" s="22">
        <v>0</v>
      </c>
      <c r="AI195" s="22">
        <v>962963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2740792</v>
      </c>
      <c r="F196" s="22">
        <v>0</v>
      </c>
      <c r="G196" s="22">
        <v>68335</v>
      </c>
      <c r="H196" s="22">
        <v>0</v>
      </c>
      <c r="I196" s="22">
        <v>117710</v>
      </c>
      <c r="J196" s="22">
        <v>0</v>
      </c>
      <c r="K196" s="22">
        <v>0</v>
      </c>
      <c r="L196" s="22">
        <v>0</v>
      </c>
      <c r="M196" s="22">
        <v>2926837</v>
      </c>
      <c r="N196" s="22">
        <v>6362520</v>
      </c>
      <c r="O196" s="22">
        <v>635721</v>
      </c>
      <c r="P196" s="22">
        <v>162075</v>
      </c>
      <c r="Q196" s="22">
        <v>576670</v>
      </c>
      <c r="R196" s="22">
        <v>0</v>
      </c>
      <c r="S196" s="22">
        <v>854741</v>
      </c>
      <c r="T196" s="22">
        <v>11518564</v>
      </c>
      <c r="U196" s="22">
        <v>2638372</v>
      </c>
      <c r="V196" s="22">
        <v>0</v>
      </c>
      <c r="W196" s="22">
        <v>479610</v>
      </c>
      <c r="X196" s="22">
        <v>278604</v>
      </c>
      <c r="Y196" s="22">
        <v>74107</v>
      </c>
      <c r="Z196" s="22">
        <v>0</v>
      </c>
      <c r="AA196" s="22">
        <v>0</v>
      </c>
      <c r="AB196" s="22">
        <v>0</v>
      </c>
      <c r="AC196" s="22">
        <v>3470693</v>
      </c>
      <c r="AD196" s="22">
        <v>852818</v>
      </c>
      <c r="AE196" s="22">
        <v>232871</v>
      </c>
      <c r="AF196" s="22">
        <v>0</v>
      </c>
      <c r="AG196" s="22">
        <v>0</v>
      </c>
      <c r="AH196" s="22">
        <v>372772</v>
      </c>
      <c r="AI196" s="22">
        <v>4929154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15305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15305</v>
      </c>
      <c r="N197" s="22">
        <v>0</v>
      </c>
      <c r="O197" s="22">
        <v>92617</v>
      </c>
      <c r="P197" s="22">
        <v>55054</v>
      </c>
      <c r="Q197" s="22">
        <v>0</v>
      </c>
      <c r="R197" s="22">
        <v>8800</v>
      </c>
      <c r="S197" s="22">
        <v>28429</v>
      </c>
      <c r="T197" s="22">
        <v>200205</v>
      </c>
      <c r="U197" s="22">
        <v>77178</v>
      </c>
      <c r="V197" s="22">
        <v>0</v>
      </c>
      <c r="W197" s="22">
        <v>6785</v>
      </c>
      <c r="X197" s="22">
        <v>3355</v>
      </c>
      <c r="Y197" s="22">
        <v>0</v>
      </c>
      <c r="Z197" s="22">
        <v>0</v>
      </c>
      <c r="AA197" s="22">
        <v>0</v>
      </c>
      <c r="AB197" s="22">
        <v>0</v>
      </c>
      <c r="AC197" s="22">
        <v>87318</v>
      </c>
      <c r="AD197" s="22">
        <v>61264</v>
      </c>
      <c r="AE197" s="22">
        <v>21217</v>
      </c>
      <c r="AF197" s="22">
        <v>0</v>
      </c>
      <c r="AG197" s="22">
        <v>8072</v>
      </c>
      <c r="AH197" s="22">
        <v>8225</v>
      </c>
      <c r="AI197" s="22">
        <v>186096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343973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343973</v>
      </c>
      <c r="N198" s="22">
        <v>0</v>
      </c>
      <c r="O198" s="22">
        <v>5295</v>
      </c>
      <c r="P198" s="22">
        <v>57738</v>
      </c>
      <c r="Q198" s="22">
        <v>724000</v>
      </c>
      <c r="R198" s="22">
        <v>0</v>
      </c>
      <c r="S198" s="22">
        <v>6000</v>
      </c>
      <c r="T198" s="22">
        <v>1137006</v>
      </c>
      <c r="U198" s="22">
        <v>149043</v>
      </c>
      <c r="V198" s="22">
        <v>0</v>
      </c>
      <c r="W198" s="22">
        <v>0</v>
      </c>
      <c r="X198" s="22">
        <v>0</v>
      </c>
      <c r="Y198" s="22">
        <v>6053</v>
      </c>
      <c r="Z198" s="22">
        <v>0</v>
      </c>
      <c r="AA198" s="22">
        <v>0</v>
      </c>
      <c r="AB198" s="22">
        <v>0</v>
      </c>
      <c r="AC198" s="22">
        <v>155096</v>
      </c>
      <c r="AD198" s="22">
        <v>18037</v>
      </c>
      <c r="AE198" s="22">
        <v>41736</v>
      </c>
      <c r="AF198" s="22">
        <v>0</v>
      </c>
      <c r="AG198" s="22">
        <v>27338</v>
      </c>
      <c r="AH198" s="22">
        <v>28543</v>
      </c>
      <c r="AI198" s="22">
        <v>270750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1520105</v>
      </c>
      <c r="F199" s="22">
        <v>0</v>
      </c>
      <c r="G199" s="22">
        <v>368283</v>
      </c>
      <c r="H199" s="22">
        <v>344153</v>
      </c>
      <c r="I199" s="22">
        <v>0</v>
      </c>
      <c r="J199" s="22">
        <v>0</v>
      </c>
      <c r="K199" s="22">
        <v>0</v>
      </c>
      <c r="L199" s="22">
        <v>0</v>
      </c>
      <c r="M199" s="22">
        <v>2232541</v>
      </c>
      <c r="N199" s="22">
        <v>924384</v>
      </c>
      <c r="O199" s="22">
        <v>279032</v>
      </c>
      <c r="P199" s="22">
        <v>13952</v>
      </c>
      <c r="Q199" s="22">
        <v>0</v>
      </c>
      <c r="R199" s="22">
        <v>0</v>
      </c>
      <c r="S199" s="22">
        <v>24478</v>
      </c>
      <c r="T199" s="22">
        <v>3474387</v>
      </c>
      <c r="U199" s="22">
        <v>37944</v>
      </c>
      <c r="V199" s="22">
        <v>0</v>
      </c>
      <c r="W199" s="22">
        <v>14148</v>
      </c>
      <c r="X199" s="22">
        <v>12418</v>
      </c>
      <c r="Y199" s="22">
        <v>0</v>
      </c>
      <c r="Z199" s="22">
        <v>0</v>
      </c>
      <c r="AA199" s="22">
        <v>0</v>
      </c>
      <c r="AB199" s="22">
        <v>0</v>
      </c>
      <c r="AC199" s="22">
        <v>64510</v>
      </c>
      <c r="AD199" s="22">
        <v>19551</v>
      </c>
      <c r="AE199" s="22">
        <v>34493</v>
      </c>
      <c r="AF199" s="22">
        <v>0</v>
      </c>
      <c r="AG199" s="22">
        <v>19454</v>
      </c>
      <c r="AH199" s="22">
        <v>37954</v>
      </c>
      <c r="AI199" s="22">
        <v>175962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212774</v>
      </c>
      <c r="H200" s="22">
        <v>21373</v>
      </c>
      <c r="I200" s="22">
        <v>0</v>
      </c>
      <c r="J200" s="22">
        <v>0</v>
      </c>
      <c r="K200" s="22">
        <v>0</v>
      </c>
      <c r="L200" s="22">
        <v>0</v>
      </c>
      <c r="M200" s="22">
        <v>234147</v>
      </c>
      <c r="N200" s="22">
        <v>0</v>
      </c>
      <c r="O200" s="22">
        <v>48239</v>
      </c>
      <c r="P200" s="22">
        <v>0</v>
      </c>
      <c r="Q200" s="22">
        <v>5000</v>
      </c>
      <c r="R200" s="22">
        <v>0</v>
      </c>
      <c r="S200" s="22">
        <v>0</v>
      </c>
      <c r="T200" s="22">
        <v>287386</v>
      </c>
      <c r="U200" s="22">
        <v>22809</v>
      </c>
      <c r="V200" s="22">
        <v>0</v>
      </c>
      <c r="W200" s="22">
        <v>34800</v>
      </c>
      <c r="X200" s="22">
        <v>5387</v>
      </c>
      <c r="Y200" s="22">
        <v>0</v>
      </c>
      <c r="Z200" s="22">
        <v>0</v>
      </c>
      <c r="AA200" s="22">
        <v>0</v>
      </c>
      <c r="AB200" s="22">
        <v>0</v>
      </c>
      <c r="AC200" s="22">
        <v>62996</v>
      </c>
      <c r="AD200" s="22">
        <v>2593</v>
      </c>
      <c r="AE200" s="22">
        <v>7909</v>
      </c>
      <c r="AF200" s="22">
        <v>0</v>
      </c>
      <c r="AG200" s="22">
        <v>4940</v>
      </c>
      <c r="AH200" s="22">
        <v>11040</v>
      </c>
      <c r="AI200" s="22">
        <v>89478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129914</v>
      </c>
      <c r="F201" s="22">
        <v>0</v>
      </c>
      <c r="G201" s="22">
        <v>17000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146914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146914</v>
      </c>
      <c r="U201" s="22">
        <v>28307</v>
      </c>
      <c r="V201" s="22">
        <v>0</v>
      </c>
      <c r="W201" s="22">
        <v>12141</v>
      </c>
      <c r="X201" s="22">
        <v>3916</v>
      </c>
      <c r="Y201" s="22">
        <v>0</v>
      </c>
      <c r="Z201" s="22">
        <v>0</v>
      </c>
      <c r="AA201" s="22">
        <v>0</v>
      </c>
      <c r="AB201" s="22">
        <v>0</v>
      </c>
      <c r="AC201" s="22">
        <v>44364</v>
      </c>
      <c r="AD201" s="22">
        <v>5759</v>
      </c>
      <c r="AE201" s="22">
        <v>7607</v>
      </c>
      <c r="AF201" s="22">
        <v>0</v>
      </c>
      <c r="AG201" s="22">
        <v>0</v>
      </c>
      <c r="AH201" s="22">
        <v>1500</v>
      </c>
      <c r="AI201" s="22">
        <v>59230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29476</v>
      </c>
      <c r="F202" s="22">
        <v>0</v>
      </c>
      <c r="G202" s="22">
        <v>0</v>
      </c>
      <c r="H202" s="22">
        <v>209139</v>
      </c>
      <c r="I202" s="22">
        <v>0</v>
      </c>
      <c r="J202" s="22">
        <v>0</v>
      </c>
      <c r="K202" s="22">
        <v>0</v>
      </c>
      <c r="L202" s="22">
        <v>0</v>
      </c>
      <c r="M202" s="22">
        <v>238615</v>
      </c>
      <c r="N202" s="22">
        <v>0</v>
      </c>
      <c r="O202" s="22">
        <v>0</v>
      </c>
      <c r="P202" s="22">
        <v>0</v>
      </c>
      <c r="Q202" s="22">
        <v>0</v>
      </c>
      <c r="R202" s="22">
        <v>12289</v>
      </c>
      <c r="S202" s="22">
        <v>0</v>
      </c>
      <c r="T202" s="22">
        <v>250904</v>
      </c>
      <c r="U202" s="22">
        <v>19248</v>
      </c>
      <c r="V202" s="22">
        <v>0</v>
      </c>
      <c r="W202" s="22">
        <v>26049</v>
      </c>
      <c r="X202" s="22">
        <v>18122</v>
      </c>
      <c r="Y202" s="22">
        <v>0</v>
      </c>
      <c r="Z202" s="22">
        <v>0</v>
      </c>
      <c r="AA202" s="22">
        <v>0</v>
      </c>
      <c r="AB202" s="22">
        <v>0</v>
      </c>
      <c r="AC202" s="22">
        <v>63419</v>
      </c>
      <c r="AD202" s="22">
        <v>29637</v>
      </c>
      <c r="AE202" s="22">
        <v>12701</v>
      </c>
      <c r="AF202" s="22">
        <v>0</v>
      </c>
      <c r="AG202" s="22">
        <v>935</v>
      </c>
      <c r="AH202" s="22">
        <v>11936</v>
      </c>
      <c r="AI202" s="22">
        <v>118628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866275</v>
      </c>
      <c r="I203" s="22">
        <v>0</v>
      </c>
      <c r="J203" s="22">
        <v>0</v>
      </c>
      <c r="K203" s="22">
        <v>0</v>
      </c>
      <c r="L203" s="22">
        <v>0</v>
      </c>
      <c r="M203" s="22">
        <v>866275</v>
      </c>
      <c r="N203" s="22">
        <v>0</v>
      </c>
      <c r="O203" s="22">
        <v>0</v>
      </c>
      <c r="P203" s="22">
        <v>9302</v>
      </c>
      <c r="Q203" s="22">
        <v>35440</v>
      </c>
      <c r="R203" s="22">
        <v>0</v>
      </c>
      <c r="S203" s="22">
        <v>0</v>
      </c>
      <c r="T203" s="22">
        <v>911017</v>
      </c>
      <c r="U203" s="22">
        <v>28525</v>
      </c>
      <c r="V203" s="22">
        <v>0</v>
      </c>
      <c r="W203" s="22">
        <v>12462</v>
      </c>
      <c r="X203" s="22">
        <v>11793</v>
      </c>
      <c r="Y203" s="22">
        <v>0</v>
      </c>
      <c r="Z203" s="22">
        <v>0</v>
      </c>
      <c r="AA203" s="22">
        <v>0</v>
      </c>
      <c r="AB203" s="22">
        <v>0</v>
      </c>
      <c r="AC203" s="22">
        <v>52780</v>
      </c>
      <c r="AD203" s="22">
        <v>1082</v>
      </c>
      <c r="AE203" s="22">
        <v>17479</v>
      </c>
      <c r="AF203" s="22">
        <v>0</v>
      </c>
      <c r="AG203" s="22">
        <v>0</v>
      </c>
      <c r="AH203" s="22">
        <v>1640</v>
      </c>
      <c r="AI203" s="22">
        <v>72981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9626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9626</v>
      </c>
      <c r="N204" s="22">
        <v>0</v>
      </c>
      <c r="O204" s="22">
        <v>304330</v>
      </c>
      <c r="P204" s="22">
        <v>2200</v>
      </c>
      <c r="Q204" s="22">
        <v>0</v>
      </c>
      <c r="R204" s="22">
        <v>0</v>
      </c>
      <c r="S204" s="22">
        <v>0</v>
      </c>
      <c r="T204" s="22">
        <v>316156</v>
      </c>
      <c r="U204" s="22">
        <v>23246</v>
      </c>
      <c r="V204" s="22">
        <v>0</v>
      </c>
      <c r="W204" s="22">
        <v>93429</v>
      </c>
      <c r="X204" s="22">
        <v>29185</v>
      </c>
      <c r="Y204" s="22">
        <v>0</v>
      </c>
      <c r="Z204" s="22">
        <v>0</v>
      </c>
      <c r="AA204" s="22">
        <v>0</v>
      </c>
      <c r="AB204" s="22">
        <v>0</v>
      </c>
      <c r="AC204" s="22">
        <v>145860</v>
      </c>
      <c r="AD204" s="22">
        <v>8149</v>
      </c>
      <c r="AE204" s="22">
        <v>14265</v>
      </c>
      <c r="AF204" s="22">
        <v>0</v>
      </c>
      <c r="AG204" s="22">
        <v>5324</v>
      </c>
      <c r="AH204" s="22">
        <v>0</v>
      </c>
      <c r="AI204" s="22">
        <v>173598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28835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28835</v>
      </c>
      <c r="N205" s="22">
        <v>0</v>
      </c>
      <c r="O205" s="22">
        <v>14892</v>
      </c>
      <c r="P205" s="22">
        <v>0</v>
      </c>
      <c r="Q205" s="22">
        <v>0</v>
      </c>
      <c r="R205" s="22">
        <v>0</v>
      </c>
      <c r="S205" s="22">
        <v>0</v>
      </c>
      <c r="T205" s="22">
        <v>43727</v>
      </c>
      <c r="U205" s="22">
        <v>49867</v>
      </c>
      <c r="V205" s="22">
        <v>0</v>
      </c>
      <c r="W205" s="22">
        <v>24781</v>
      </c>
      <c r="X205" s="22">
        <v>3401</v>
      </c>
      <c r="Y205" s="22">
        <v>0</v>
      </c>
      <c r="Z205" s="22">
        <v>0</v>
      </c>
      <c r="AA205" s="22">
        <v>0</v>
      </c>
      <c r="AB205" s="22">
        <v>0</v>
      </c>
      <c r="AC205" s="22">
        <v>78049</v>
      </c>
      <c r="AD205" s="22">
        <v>11446</v>
      </c>
      <c r="AE205" s="22">
        <v>13130</v>
      </c>
      <c r="AF205" s="22">
        <v>0</v>
      </c>
      <c r="AG205" s="22">
        <v>1490</v>
      </c>
      <c r="AH205" s="22">
        <v>3669</v>
      </c>
      <c r="AI205" s="22">
        <v>107784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7686</v>
      </c>
      <c r="F206" s="22">
        <v>0</v>
      </c>
      <c r="G206" s="22">
        <v>0</v>
      </c>
      <c r="H206" s="22">
        <v>37923</v>
      </c>
      <c r="I206" s="22">
        <v>0</v>
      </c>
      <c r="J206" s="22">
        <v>0</v>
      </c>
      <c r="K206" s="22">
        <v>0</v>
      </c>
      <c r="L206" s="22">
        <v>0</v>
      </c>
      <c r="M206" s="22">
        <v>45609</v>
      </c>
      <c r="N206" s="22">
        <v>6460</v>
      </c>
      <c r="O206" s="22">
        <v>0</v>
      </c>
      <c r="P206" s="22">
        <v>0</v>
      </c>
      <c r="Q206" s="22">
        <v>0</v>
      </c>
      <c r="R206" s="22">
        <v>0</v>
      </c>
      <c r="S206" s="22">
        <v>35499</v>
      </c>
      <c r="T206" s="22">
        <v>87568</v>
      </c>
      <c r="U206" s="22">
        <v>37455</v>
      </c>
      <c r="V206" s="22">
        <v>0</v>
      </c>
      <c r="W206" s="22">
        <v>23313</v>
      </c>
      <c r="X206" s="22">
        <v>26376</v>
      </c>
      <c r="Y206" s="22">
        <v>0</v>
      </c>
      <c r="Z206" s="22">
        <v>0</v>
      </c>
      <c r="AA206" s="22">
        <v>0</v>
      </c>
      <c r="AB206" s="22">
        <v>0</v>
      </c>
      <c r="AC206" s="22">
        <v>87144</v>
      </c>
      <c r="AD206" s="22">
        <v>28462</v>
      </c>
      <c r="AE206" s="22">
        <v>17882</v>
      </c>
      <c r="AF206" s="22">
        <v>0</v>
      </c>
      <c r="AG206" s="22">
        <v>0</v>
      </c>
      <c r="AH206" s="22">
        <v>3100</v>
      </c>
      <c r="AI206" s="22">
        <v>136588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1335909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1335909</v>
      </c>
      <c r="N207" s="22">
        <v>92088</v>
      </c>
      <c r="O207" s="22">
        <v>0</v>
      </c>
      <c r="P207" s="22">
        <v>28019</v>
      </c>
      <c r="Q207" s="22">
        <v>162446</v>
      </c>
      <c r="R207" s="22">
        <v>7500</v>
      </c>
      <c r="S207" s="22">
        <v>86015</v>
      </c>
      <c r="T207" s="22">
        <v>1711977</v>
      </c>
      <c r="U207" s="22">
        <v>171810</v>
      </c>
      <c r="V207" s="22">
        <v>0</v>
      </c>
      <c r="W207" s="22">
        <v>35377</v>
      </c>
      <c r="X207" s="22">
        <v>52378</v>
      </c>
      <c r="Y207" s="22">
        <v>0</v>
      </c>
      <c r="Z207" s="22">
        <v>0</v>
      </c>
      <c r="AA207" s="22">
        <v>0</v>
      </c>
      <c r="AB207" s="22">
        <v>0</v>
      </c>
      <c r="AC207" s="22">
        <v>259565</v>
      </c>
      <c r="AD207" s="22">
        <v>57669</v>
      </c>
      <c r="AE207" s="22">
        <v>19320</v>
      </c>
      <c r="AF207" s="22">
        <v>0</v>
      </c>
      <c r="AG207" s="22">
        <v>3257</v>
      </c>
      <c r="AH207" s="22">
        <v>16091</v>
      </c>
      <c r="AI207" s="22">
        <v>355902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64827</v>
      </c>
      <c r="O208" s="22">
        <v>0</v>
      </c>
      <c r="P208" s="22">
        <v>8200</v>
      </c>
      <c r="Q208" s="22">
        <v>0</v>
      </c>
      <c r="R208" s="22">
        <v>0</v>
      </c>
      <c r="S208" s="22">
        <v>29790</v>
      </c>
      <c r="T208" s="22">
        <v>102817</v>
      </c>
      <c r="U208" s="22">
        <v>161565</v>
      </c>
      <c r="V208" s="22">
        <v>0</v>
      </c>
      <c r="W208" s="22">
        <v>1580</v>
      </c>
      <c r="X208" s="22">
        <v>3489</v>
      </c>
      <c r="Y208" s="22">
        <v>0</v>
      </c>
      <c r="Z208" s="22">
        <v>0</v>
      </c>
      <c r="AA208" s="22">
        <v>0</v>
      </c>
      <c r="AB208" s="22">
        <v>0</v>
      </c>
      <c r="AC208" s="22">
        <v>166634</v>
      </c>
      <c r="AD208" s="22">
        <v>6571</v>
      </c>
      <c r="AE208" s="22">
        <v>15529</v>
      </c>
      <c r="AF208" s="22">
        <v>0</v>
      </c>
      <c r="AG208" s="22">
        <v>5793</v>
      </c>
      <c r="AH208" s="22">
        <v>11779</v>
      </c>
      <c r="AI208" s="22">
        <v>206306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7250</v>
      </c>
      <c r="Q209" s="22">
        <v>0</v>
      </c>
      <c r="R209" s="22">
        <v>0</v>
      </c>
      <c r="S209" s="22">
        <v>0</v>
      </c>
      <c r="T209" s="22">
        <v>7250</v>
      </c>
      <c r="U209" s="22">
        <v>20634</v>
      </c>
      <c r="V209" s="22">
        <v>0</v>
      </c>
      <c r="W209" s="22">
        <v>16915</v>
      </c>
      <c r="X209" s="22">
        <v>13374</v>
      </c>
      <c r="Y209" s="22">
        <v>0</v>
      </c>
      <c r="Z209" s="22">
        <v>0</v>
      </c>
      <c r="AA209" s="22">
        <v>0</v>
      </c>
      <c r="AB209" s="22">
        <v>0</v>
      </c>
      <c r="AC209" s="22">
        <v>50923</v>
      </c>
      <c r="AD209" s="22">
        <v>5137</v>
      </c>
      <c r="AE209" s="22">
        <v>18845</v>
      </c>
      <c r="AF209" s="22">
        <v>0</v>
      </c>
      <c r="AG209" s="22">
        <v>692</v>
      </c>
      <c r="AH209" s="22">
        <v>4925</v>
      </c>
      <c r="AI209" s="22">
        <v>80522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23450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23450</v>
      </c>
      <c r="N210" s="22">
        <v>0</v>
      </c>
      <c r="O210" s="22">
        <v>0</v>
      </c>
      <c r="P210" s="22">
        <v>44120</v>
      </c>
      <c r="Q210" s="22">
        <v>0</v>
      </c>
      <c r="R210" s="22">
        <v>0</v>
      </c>
      <c r="S210" s="22">
        <v>0</v>
      </c>
      <c r="T210" s="22">
        <v>67570</v>
      </c>
      <c r="U210" s="22">
        <v>17212</v>
      </c>
      <c r="V210" s="22">
        <v>0</v>
      </c>
      <c r="W210" s="22">
        <v>76141</v>
      </c>
      <c r="X210" s="22">
        <v>52786</v>
      </c>
      <c r="Y210" s="22">
        <v>0</v>
      </c>
      <c r="Z210" s="22">
        <v>0</v>
      </c>
      <c r="AA210" s="22">
        <v>0</v>
      </c>
      <c r="AB210" s="22">
        <v>0</v>
      </c>
      <c r="AC210" s="22">
        <v>146139</v>
      </c>
      <c r="AD210" s="22">
        <v>11599</v>
      </c>
      <c r="AE210" s="22">
        <v>14055</v>
      </c>
      <c r="AF210" s="22">
        <v>0</v>
      </c>
      <c r="AG210" s="22">
        <v>5730</v>
      </c>
      <c r="AH210" s="22">
        <v>1933</v>
      </c>
      <c r="AI210" s="22">
        <v>179456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219901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219901</v>
      </c>
      <c r="N211" s="22">
        <v>0</v>
      </c>
      <c r="O211" s="22">
        <v>2767794</v>
      </c>
      <c r="P211" s="22">
        <v>16179</v>
      </c>
      <c r="Q211" s="22">
        <v>0</v>
      </c>
      <c r="R211" s="22">
        <v>82632</v>
      </c>
      <c r="S211" s="22">
        <v>0</v>
      </c>
      <c r="T211" s="22">
        <v>3086506</v>
      </c>
      <c r="U211" s="22">
        <v>357504</v>
      </c>
      <c r="V211" s="22">
        <v>0</v>
      </c>
      <c r="W211" s="22">
        <v>33209</v>
      </c>
      <c r="X211" s="22">
        <v>12155</v>
      </c>
      <c r="Y211" s="22">
        <v>0</v>
      </c>
      <c r="Z211" s="22">
        <v>0</v>
      </c>
      <c r="AA211" s="22">
        <v>0</v>
      </c>
      <c r="AB211" s="22">
        <v>27210</v>
      </c>
      <c r="AC211" s="22">
        <v>430078</v>
      </c>
      <c r="AD211" s="22">
        <v>361092</v>
      </c>
      <c r="AE211" s="22">
        <v>32921</v>
      </c>
      <c r="AF211" s="22">
        <v>0</v>
      </c>
      <c r="AG211" s="22">
        <v>38517</v>
      </c>
      <c r="AH211" s="22">
        <v>14488</v>
      </c>
      <c r="AI211" s="22">
        <v>877096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22240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22240</v>
      </c>
      <c r="N212" s="22">
        <v>0</v>
      </c>
      <c r="O212" s="22">
        <v>74840</v>
      </c>
      <c r="P212" s="22">
        <v>129667</v>
      </c>
      <c r="Q212" s="22">
        <v>0</v>
      </c>
      <c r="R212" s="22">
        <v>0</v>
      </c>
      <c r="S212" s="22">
        <v>0</v>
      </c>
      <c r="T212" s="22">
        <v>226747</v>
      </c>
      <c r="U212" s="22">
        <v>74675</v>
      </c>
      <c r="V212" s="22">
        <v>0</v>
      </c>
      <c r="W212" s="22">
        <v>21998</v>
      </c>
      <c r="X212" s="22">
        <v>21610</v>
      </c>
      <c r="Y212" s="22">
        <v>0</v>
      </c>
      <c r="Z212" s="22">
        <v>0</v>
      </c>
      <c r="AA212" s="22">
        <v>0</v>
      </c>
      <c r="AB212" s="22">
        <v>0</v>
      </c>
      <c r="AC212" s="22">
        <v>118283</v>
      </c>
      <c r="AD212" s="22">
        <v>59159</v>
      </c>
      <c r="AE212" s="22">
        <v>30100</v>
      </c>
      <c r="AF212" s="22">
        <v>0</v>
      </c>
      <c r="AG212" s="22">
        <v>0</v>
      </c>
      <c r="AH212" s="22">
        <v>1030</v>
      </c>
      <c r="AI212" s="22">
        <v>208572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62791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62791</v>
      </c>
      <c r="U213" s="22">
        <v>151133</v>
      </c>
      <c r="V213" s="22">
        <v>0</v>
      </c>
      <c r="W213" s="22">
        <v>6605</v>
      </c>
      <c r="X213" s="22">
        <v>6034</v>
      </c>
      <c r="Y213" s="22">
        <v>0</v>
      </c>
      <c r="Z213" s="22">
        <v>0</v>
      </c>
      <c r="AA213" s="22">
        <v>0</v>
      </c>
      <c r="AB213" s="22">
        <v>0</v>
      </c>
      <c r="AC213" s="22">
        <v>163772</v>
      </c>
      <c r="AD213" s="22">
        <v>17668</v>
      </c>
      <c r="AE213" s="22">
        <v>502</v>
      </c>
      <c r="AF213" s="22">
        <v>0</v>
      </c>
      <c r="AG213" s="22">
        <v>731</v>
      </c>
      <c r="AH213" s="22">
        <v>0</v>
      </c>
      <c r="AI213" s="22">
        <v>182673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287454</v>
      </c>
      <c r="F214" s="22">
        <v>0</v>
      </c>
      <c r="G214" s="22">
        <v>589</v>
      </c>
      <c r="H214" s="22">
        <v>3584</v>
      </c>
      <c r="I214" s="22">
        <v>0</v>
      </c>
      <c r="J214" s="22">
        <v>0</v>
      </c>
      <c r="K214" s="22">
        <v>0</v>
      </c>
      <c r="L214" s="22">
        <v>0</v>
      </c>
      <c r="M214" s="22">
        <v>291627</v>
      </c>
      <c r="N214" s="22">
        <v>0</v>
      </c>
      <c r="O214" s="22">
        <v>0</v>
      </c>
      <c r="P214" s="22">
        <v>56725</v>
      </c>
      <c r="Q214" s="22">
        <v>41650</v>
      </c>
      <c r="R214" s="22">
        <v>16000</v>
      </c>
      <c r="S214" s="22">
        <v>51325</v>
      </c>
      <c r="T214" s="22">
        <v>457327</v>
      </c>
      <c r="U214" s="22">
        <v>42974</v>
      </c>
      <c r="V214" s="22">
        <v>0</v>
      </c>
      <c r="W214" s="22">
        <v>11155</v>
      </c>
      <c r="X214" s="22">
        <v>29807</v>
      </c>
      <c r="Y214" s="22">
        <v>0</v>
      </c>
      <c r="Z214" s="22">
        <v>0</v>
      </c>
      <c r="AA214" s="22">
        <v>0</v>
      </c>
      <c r="AB214" s="22">
        <v>0</v>
      </c>
      <c r="AC214" s="22">
        <v>83936</v>
      </c>
      <c r="AD214" s="22">
        <v>17885</v>
      </c>
      <c r="AE214" s="22">
        <v>20756</v>
      </c>
      <c r="AF214" s="22">
        <v>0</v>
      </c>
      <c r="AG214" s="22">
        <v>7189</v>
      </c>
      <c r="AH214" s="22">
        <v>18382</v>
      </c>
      <c r="AI214" s="22">
        <v>148148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258175</v>
      </c>
      <c r="F215" s="22">
        <v>0</v>
      </c>
      <c r="G215" s="22">
        <v>294867</v>
      </c>
      <c r="H215" s="22">
        <v>283101</v>
      </c>
      <c r="I215" s="22">
        <v>0</v>
      </c>
      <c r="J215" s="22">
        <v>0</v>
      </c>
      <c r="K215" s="22">
        <v>0</v>
      </c>
      <c r="L215" s="22">
        <v>0</v>
      </c>
      <c r="M215" s="22">
        <v>836143</v>
      </c>
      <c r="N215" s="22">
        <v>0</v>
      </c>
      <c r="O215" s="22">
        <v>0</v>
      </c>
      <c r="P215" s="22">
        <v>18192</v>
      </c>
      <c r="Q215" s="22">
        <v>0</v>
      </c>
      <c r="R215" s="22">
        <v>0</v>
      </c>
      <c r="S215" s="22">
        <v>0</v>
      </c>
      <c r="T215" s="22">
        <v>854335</v>
      </c>
      <c r="U215" s="22">
        <v>35756</v>
      </c>
      <c r="V215" s="22">
        <v>0</v>
      </c>
      <c r="W215" s="22">
        <v>21000</v>
      </c>
      <c r="X215" s="22">
        <v>43354</v>
      </c>
      <c r="Y215" s="22">
        <v>0</v>
      </c>
      <c r="Z215" s="22">
        <v>0</v>
      </c>
      <c r="AA215" s="22">
        <v>0</v>
      </c>
      <c r="AB215" s="22">
        <v>0</v>
      </c>
      <c r="AC215" s="22">
        <v>100110</v>
      </c>
      <c r="AD215" s="22">
        <v>1429</v>
      </c>
      <c r="AE215" s="22">
        <v>4401</v>
      </c>
      <c r="AF215" s="22">
        <v>0</v>
      </c>
      <c r="AG215" s="22">
        <v>0</v>
      </c>
      <c r="AH215" s="22">
        <v>2975</v>
      </c>
      <c r="AI215" s="22">
        <v>108915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23733</v>
      </c>
      <c r="S216" s="22">
        <v>30016</v>
      </c>
      <c r="T216" s="22">
        <v>53749</v>
      </c>
      <c r="U216" s="22">
        <v>0</v>
      </c>
      <c r="V216" s="22">
        <v>234381</v>
      </c>
      <c r="W216" s="22">
        <v>17617</v>
      </c>
      <c r="X216" s="22">
        <v>42883</v>
      </c>
      <c r="Y216" s="22">
        <v>1668</v>
      </c>
      <c r="Z216" s="22">
        <v>0</v>
      </c>
      <c r="AA216" s="22">
        <v>0</v>
      </c>
      <c r="AB216" s="22">
        <v>0</v>
      </c>
      <c r="AC216" s="22">
        <v>296549</v>
      </c>
      <c r="AD216" s="22">
        <v>33952</v>
      </c>
      <c r="AE216" s="22">
        <v>12384</v>
      </c>
      <c r="AF216" s="22">
        <v>0</v>
      </c>
      <c r="AG216" s="22">
        <v>19837</v>
      </c>
      <c r="AH216" s="22">
        <v>10505</v>
      </c>
      <c r="AI216" s="22">
        <v>373227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70422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70422</v>
      </c>
      <c r="N217" s="22">
        <v>94158</v>
      </c>
      <c r="O217" s="22">
        <v>32957</v>
      </c>
      <c r="P217" s="22">
        <v>0</v>
      </c>
      <c r="Q217" s="22">
        <v>0</v>
      </c>
      <c r="R217" s="22">
        <v>0</v>
      </c>
      <c r="S217" s="22">
        <v>0</v>
      </c>
      <c r="T217" s="22">
        <v>197537</v>
      </c>
      <c r="U217" s="22">
        <v>62605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62605</v>
      </c>
      <c r="AD217" s="22">
        <v>47692</v>
      </c>
      <c r="AE217" s="22">
        <v>10889</v>
      </c>
      <c r="AF217" s="22">
        <v>0</v>
      </c>
      <c r="AG217" s="22">
        <v>4427</v>
      </c>
      <c r="AH217" s="22">
        <v>4313</v>
      </c>
      <c r="AI217" s="22">
        <v>129926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32298</v>
      </c>
      <c r="F218" s="22">
        <v>0</v>
      </c>
      <c r="G218" s="22">
        <v>66019</v>
      </c>
      <c r="H218" s="22">
        <v>63921</v>
      </c>
      <c r="I218" s="22">
        <v>0</v>
      </c>
      <c r="J218" s="22">
        <v>141950</v>
      </c>
      <c r="K218" s="22">
        <v>0</v>
      </c>
      <c r="L218" s="22">
        <v>0</v>
      </c>
      <c r="M218" s="22">
        <v>304188</v>
      </c>
      <c r="N218" s="22">
        <v>0</v>
      </c>
      <c r="O218" s="22">
        <v>450379</v>
      </c>
      <c r="P218" s="22">
        <v>24323</v>
      </c>
      <c r="Q218" s="22">
        <v>59269</v>
      </c>
      <c r="R218" s="22">
        <v>0</v>
      </c>
      <c r="S218" s="22">
        <v>0</v>
      </c>
      <c r="T218" s="22">
        <v>838159</v>
      </c>
      <c r="U218" s="22">
        <v>48158</v>
      </c>
      <c r="V218" s="22">
        <v>0</v>
      </c>
      <c r="W218" s="22">
        <v>10119</v>
      </c>
      <c r="X218" s="22">
        <v>11275</v>
      </c>
      <c r="Y218" s="22">
        <v>483</v>
      </c>
      <c r="Z218" s="22">
        <v>2366</v>
      </c>
      <c r="AA218" s="22">
        <v>0</v>
      </c>
      <c r="AB218" s="22">
        <v>2960</v>
      </c>
      <c r="AC218" s="22">
        <v>75361</v>
      </c>
      <c r="AD218" s="22">
        <v>5893</v>
      </c>
      <c r="AE218" s="22">
        <v>13455</v>
      </c>
      <c r="AF218" s="22">
        <v>0</v>
      </c>
      <c r="AG218" s="22">
        <v>726</v>
      </c>
      <c r="AH218" s="22">
        <v>4887</v>
      </c>
      <c r="AI218" s="22">
        <v>100322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105144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105144</v>
      </c>
      <c r="N219" s="22">
        <v>0</v>
      </c>
      <c r="O219" s="22">
        <v>0</v>
      </c>
      <c r="P219" s="22">
        <v>59500</v>
      </c>
      <c r="Q219" s="22">
        <v>0</v>
      </c>
      <c r="R219" s="22">
        <v>0</v>
      </c>
      <c r="S219" s="22">
        <v>22500</v>
      </c>
      <c r="T219" s="22">
        <v>187144</v>
      </c>
      <c r="U219" s="22">
        <v>83508</v>
      </c>
      <c r="V219" s="22">
        <v>0</v>
      </c>
      <c r="W219" s="22">
        <v>14250</v>
      </c>
      <c r="X219" s="22">
        <v>9779</v>
      </c>
      <c r="Y219" s="22">
        <v>0</v>
      </c>
      <c r="Z219" s="22">
        <v>0</v>
      </c>
      <c r="AA219" s="22">
        <v>0</v>
      </c>
      <c r="AB219" s="22">
        <v>0</v>
      </c>
      <c r="AC219" s="22">
        <v>107537</v>
      </c>
      <c r="AD219" s="22">
        <v>7140</v>
      </c>
      <c r="AE219" s="22">
        <v>19137</v>
      </c>
      <c r="AF219" s="22">
        <v>0</v>
      </c>
      <c r="AG219" s="22">
        <v>6183</v>
      </c>
      <c r="AH219" s="22">
        <v>11498</v>
      </c>
      <c r="AI219" s="22">
        <v>151495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302578</v>
      </c>
      <c r="F220" s="22">
        <v>0</v>
      </c>
      <c r="G220" s="22">
        <v>5990</v>
      </c>
      <c r="H220" s="22">
        <v>142554</v>
      </c>
      <c r="I220" s="22">
        <v>0</v>
      </c>
      <c r="J220" s="22">
        <v>0</v>
      </c>
      <c r="K220" s="22">
        <v>0</v>
      </c>
      <c r="L220" s="22">
        <v>0</v>
      </c>
      <c r="M220" s="22">
        <v>451122</v>
      </c>
      <c r="N220" s="22">
        <v>0</v>
      </c>
      <c r="O220" s="22">
        <v>0</v>
      </c>
      <c r="P220" s="22">
        <v>8750</v>
      </c>
      <c r="Q220" s="22">
        <v>0</v>
      </c>
      <c r="R220" s="22">
        <v>95786</v>
      </c>
      <c r="S220" s="22">
        <v>4900</v>
      </c>
      <c r="T220" s="22">
        <v>560558</v>
      </c>
      <c r="U220" s="22">
        <v>115073</v>
      </c>
      <c r="V220" s="22">
        <v>0</v>
      </c>
      <c r="W220" s="22">
        <v>30255</v>
      </c>
      <c r="X220" s="22">
        <v>21044</v>
      </c>
      <c r="Y220" s="22">
        <v>0</v>
      </c>
      <c r="Z220" s="22">
        <v>0</v>
      </c>
      <c r="AA220" s="22">
        <v>0</v>
      </c>
      <c r="AB220" s="22">
        <v>0</v>
      </c>
      <c r="AC220" s="22">
        <v>166372</v>
      </c>
      <c r="AD220" s="22">
        <v>12114</v>
      </c>
      <c r="AE220" s="22">
        <v>18398</v>
      </c>
      <c r="AF220" s="22">
        <v>0</v>
      </c>
      <c r="AG220" s="22">
        <v>22031</v>
      </c>
      <c r="AH220" s="22">
        <v>4531</v>
      </c>
      <c r="AI220" s="22">
        <v>223446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331109</v>
      </c>
      <c r="F221" s="22">
        <v>0</v>
      </c>
      <c r="G221" s="22">
        <v>50388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381497</v>
      </c>
      <c r="N221" s="22">
        <v>0</v>
      </c>
      <c r="O221" s="22">
        <v>0</v>
      </c>
      <c r="P221" s="22">
        <v>39243</v>
      </c>
      <c r="Q221" s="22">
        <v>0</v>
      </c>
      <c r="R221" s="22">
        <v>0</v>
      </c>
      <c r="S221" s="22">
        <v>0</v>
      </c>
      <c r="T221" s="22">
        <v>420740</v>
      </c>
      <c r="U221" s="22">
        <v>47184</v>
      </c>
      <c r="V221" s="22">
        <v>0</v>
      </c>
      <c r="W221" s="22">
        <v>82542</v>
      </c>
      <c r="X221" s="22">
        <v>13565</v>
      </c>
      <c r="Y221" s="22">
        <v>0</v>
      </c>
      <c r="Z221" s="22">
        <v>0</v>
      </c>
      <c r="AA221" s="22">
        <v>0</v>
      </c>
      <c r="AB221" s="22">
        <v>0</v>
      </c>
      <c r="AC221" s="22">
        <v>143291</v>
      </c>
      <c r="AD221" s="22">
        <v>1994</v>
      </c>
      <c r="AE221" s="22">
        <v>7218</v>
      </c>
      <c r="AF221" s="22">
        <v>0</v>
      </c>
      <c r="AG221" s="22">
        <v>140</v>
      </c>
      <c r="AH221" s="22">
        <v>2397</v>
      </c>
      <c r="AI221" s="22">
        <v>155040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25987</v>
      </c>
      <c r="F222" s="22">
        <v>0</v>
      </c>
      <c r="G222" s="22">
        <v>1841</v>
      </c>
      <c r="H222" s="22">
        <v>2376</v>
      </c>
      <c r="I222" s="22">
        <v>0</v>
      </c>
      <c r="J222" s="22">
        <v>0</v>
      </c>
      <c r="K222" s="22">
        <v>0</v>
      </c>
      <c r="L222" s="22">
        <v>0</v>
      </c>
      <c r="M222" s="22">
        <v>30204</v>
      </c>
      <c r="N222" s="22">
        <v>2056072</v>
      </c>
      <c r="O222" s="22">
        <v>4460</v>
      </c>
      <c r="P222" s="22">
        <v>121386</v>
      </c>
      <c r="Q222" s="22">
        <v>0</v>
      </c>
      <c r="R222" s="22">
        <v>0</v>
      </c>
      <c r="S222" s="22">
        <v>7500</v>
      </c>
      <c r="T222" s="22">
        <v>2219622</v>
      </c>
      <c r="U222" s="22">
        <v>170657</v>
      </c>
      <c r="V222" s="22">
        <v>0</v>
      </c>
      <c r="W222" s="22">
        <v>43893</v>
      </c>
      <c r="X222" s="22">
        <v>14164</v>
      </c>
      <c r="Y222" s="22">
        <v>0</v>
      </c>
      <c r="Z222" s="22">
        <v>0</v>
      </c>
      <c r="AA222" s="22">
        <v>0</v>
      </c>
      <c r="AB222" s="22">
        <v>0</v>
      </c>
      <c r="AC222" s="22">
        <v>228714</v>
      </c>
      <c r="AD222" s="22">
        <v>45821</v>
      </c>
      <c r="AE222" s="22">
        <v>48995</v>
      </c>
      <c r="AF222" s="22">
        <v>0</v>
      </c>
      <c r="AG222" s="22">
        <v>3746</v>
      </c>
      <c r="AH222" s="22">
        <v>9221</v>
      </c>
      <c r="AI222" s="22">
        <v>336497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8242</v>
      </c>
      <c r="F223" s="22">
        <v>0</v>
      </c>
      <c r="G223" s="22">
        <v>63659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71901</v>
      </c>
      <c r="N223" s="22">
        <v>0</v>
      </c>
      <c r="O223" s="22">
        <v>0</v>
      </c>
      <c r="P223" s="22">
        <v>44879</v>
      </c>
      <c r="Q223" s="22">
        <v>0</v>
      </c>
      <c r="R223" s="22">
        <v>23727</v>
      </c>
      <c r="S223" s="22">
        <v>20349</v>
      </c>
      <c r="T223" s="22">
        <v>160856</v>
      </c>
      <c r="U223" s="22">
        <v>47134</v>
      </c>
      <c r="V223" s="22">
        <v>0</v>
      </c>
      <c r="W223" s="22">
        <v>36971</v>
      </c>
      <c r="X223" s="22">
        <v>17654</v>
      </c>
      <c r="Y223" s="22">
        <v>0</v>
      </c>
      <c r="Z223" s="22">
        <v>0</v>
      </c>
      <c r="AA223" s="22">
        <v>0</v>
      </c>
      <c r="AB223" s="22">
        <v>0</v>
      </c>
      <c r="AC223" s="22">
        <v>101759</v>
      </c>
      <c r="AD223" s="22">
        <v>9848</v>
      </c>
      <c r="AE223" s="22">
        <v>28410</v>
      </c>
      <c r="AF223" s="22">
        <v>0</v>
      </c>
      <c r="AG223" s="22">
        <v>1998</v>
      </c>
      <c r="AH223" s="22">
        <v>15350</v>
      </c>
      <c r="AI223" s="22">
        <v>157365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277228</v>
      </c>
      <c r="I224" s="22">
        <v>0</v>
      </c>
      <c r="J224" s="22">
        <v>0</v>
      </c>
      <c r="K224" s="22">
        <v>0</v>
      </c>
      <c r="L224" s="22">
        <v>0</v>
      </c>
      <c r="M224" s="22">
        <v>277228</v>
      </c>
      <c r="N224" s="22">
        <v>0</v>
      </c>
      <c r="O224" s="22">
        <v>9686</v>
      </c>
      <c r="P224" s="22">
        <v>75341</v>
      </c>
      <c r="Q224" s="22">
        <v>0</v>
      </c>
      <c r="R224" s="22">
        <v>14264</v>
      </c>
      <c r="S224" s="22">
        <v>0</v>
      </c>
      <c r="T224" s="22">
        <v>376519</v>
      </c>
      <c r="U224" s="22">
        <v>20638</v>
      </c>
      <c r="V224" s="22">
        <v>0</v>
      </c>
      <c r="W224" s="22">
        <v>23017</v>
      </c>
      <c r="X224" s="22">
        <v>13420</v>
      </c>
      <c r="Y224" s="22">
        <v>0</v>
      </c>
      <c r="Z224" s="22">
        <v>0</v>
      </c>
      <c r="AA224" s="22">
        <v>0</v>
      </c>
      <c r="AB224" s="22">
        <v>0</v>
      </c>
      <c r="AC224" s="22">
        <v>57075</v>
      </c>
      <c r="AD224" s="22">
        <v>31477</v>
      </c>
      <c r="AE224" s="22">
        <v>4242</v>
      </c>
      <c r="AF224" s="22">
        <v>0</v>
      </c>
      <c r="AG224" s="22">
        <v>1112</v>
      </c>
      <c r="AH224" s="22">
        <v>5713</v>
      </c>
      <c r="AI224" s="22">
        <v>99619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244294</v>
      </c>
      <c r="F225" s="22">
        <v>0</v>
      </c>
      <c r="G225" s="22">
        <v>117575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361869</v>
      </c>
      <c r="N225" s="22">
        <v>140718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502587</v>
      </c>
      <c r="U225" s="22">
        <v>19624</v>
      </c>
      <c r="V225" s="22">
        <v>0</v>
      </c>
      <c r="W225" s="22">
        <v>21970</v>
      </c>
      <c r="X225" s="22">
        <v>19718</v>
      </c>
      <c r="Y225" s="22">
        <v>0</v>
      </c>
      <c r="Z225" s="22">
        <v>0</v>
      </c>
      <c r="AA225" s="22">
        <v>0</v>
      </c>
      <c r="AB225" s="22">
        <v>0</v>
      </c>
      <c r="AC225" s="22">
        <v>61312</v>
      </c>
      <c r="AD225" s="22">
        <v>1980</v>
      </c>
      <c r="AE225" s="22">
        <v>7909</v>
      </c>
      <c r="AF225" s="22">
        <v>0</v>
      </c>
      <c r="AG225" s="22">
        <v>352</v>
      </c>
      <c r="AH225" s="22">
        <v>0</v>
      </c>
      <c r="AI225" s="22">
        <v>71553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160073</v>
      </c>
      <c r="F226" s="22">
        <v>0</v>
      </c>
      <c r="G226" s="22">
        <v>0</v>
      </c>
      <c r="H226" s="22">
        <v>1377495</v>
      </c>
      <c r="I226" s="22">
        <v>0</v>
      </c>
      <c r="J226" s="22">
        <v>0</v>
      </c>
      <c r="K226" s="22">
        <v>0</v>
      </c>
      <c r="L226" s="22">
        <v>0</v>
      </c>
      <c r="M226" s="22">
        <v>1537568</v>
      </c>
      <c r="N226" s="22">
        <v>0</v>
      </c>
      <c r="O226" s="22">
        <v>16842</v>
      </c>
      <c r="P226" s="22">
        <v>21980</v>
      </c>
      <c r="Q226" s="22">
        <v>20010</v>
      </c>
      <c r="R226" s="22">
        <v>20240</v>
      </c>
      <c r="S226" s="22">
        <v>0</v>
      </c>
      <c r="T226" s="22">
        <v>1616640</v>
      </c>
      <c r="U226" s="22">
        <v>17769</v>
      </c>
      <c r="V226" s="22">
        <v>0</v>
      </c>
      <c r="W226" s="22">
        <v>0</v>
      </c>
      <c r="X226" s="22">
        <v>25231</v>
      </c>
      <c r="Y226" s="22">
        <v>0</v>
      </c>
      <c r="Z226" s="22">
        <v>0</v>
      </c>
      <c r="AA226" s="22">
        <v>0</v>
      </c>
      <c r="AB226" s="22">
        <v>0</v>
      </c>
      <c r="AC226" s="22">
        <v>43000</v>
      </c>
      <c r="AD226" s="22">
        <v>3637</v>
      </c>
      <c r="AE226" s="22">
        <v>7662</v>
      </c>
      <c r="AF226" s="22">
        <v>0</v>
      </c>
      <c r="AG226" s="22">
        <v>616</v>
      </c>
      <c r="AH226" s="22">
        <v>0</v>
      </c>
      <c r="AI226" s="22">
        <v>54915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469</v>
      </c>
      <c r="V227" s="22">
        <v>0</v>
      </c>
      <c r="W227" s="22">
        <v>5137</v>
      </c>
      <c r="X227" s="22">
        <v>440</v>
      </c>
      <c r="Y227" s="22">
        <v>0</v>
      </c>
      <c r="Z227" s="22">
        <v>0</v>
      </c>
      <c r="AA227" s="22">
        <v>0</v>
      </c>
      <c r="AB227" s="22">
        <v>0</v>
      </c>
      <c r="AC227" s="22">
        <v>6046</v>
      </c>
      <c r="AD227" s="22">
        <v>85492</v>
      </c>
      <c r="AE227" s="22">
        <v>600</v>
      </c>
      <c r="AF227" s="22">
        <v>0</v>
      </c>
      <c r="AG227" s="22">
        <v>321</v>
      </c>
      <c r="AH227" s="22">
        <v>1400</v>
      </c>
      <c r="AI227" s="22">
        <v>93859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20139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20139</v>
      </c>
      <c r="N228" s="22">
        <v>-309579</v>
      </c>
      <c r="O228" s="22">
        <v>33821</v>
      </c>
      <c r="P228" s="22">
        <v>67781</v>
      </c>
      <c r="Q228" s="22">
        <v>0</v>
      </c>
      <c r="R228" s="22">
        <v>384947</v>
      </c>
      <c r="S228" s="22">
        <v>0</v>
      </c>
      <c r="T228" s="22">
        <v>197109</v>
      </c>
      <c r="U228" s="22">
        <v>71743</v>
      </c>
      <c r="V228" s="22">
        <v>0</v>
      </c>
      <c r="W228" s="22">
        <v>34012</v>
      </c>
      <c r="X228" s="22">
        <v>29230</v>
      </c>
      <c r="Y228" s="22">
        <v>1743</v>
      </c>
      <c r="Z228" s="22">
        <v>0</v>
      </c>
      <c r="AA228" s="22">
        <v>0</v>
      </c>
      <c r="AB228" s="22">
        <v>0</v>
      </c>
      <c r="AC228" s="22">
        <v>136728</v>
      </c>
      <c r="AD228" s="22">
        <v>19815</v>
      </c>
      <c r="AE228" s="22">
        <v>38960</v>
      </c>
      <c r="AF228" s="22">
        <v>0</v>
      </c>
      <c r="AG228" s="22">
        <v>21861</v>
      </c>
      <c r="AH228" s="22">
        <v>5218</v>
      </c>
      <c r="AI228" s="22">
        <v>222582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1733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1733</v>
      </c>
      <c r="N229" s="22">
        <v>11237</v>
      </c>
      <c r="O229" s="22">
        <v>23716</v>
      </c>
      <c r="P229" s="22">
        <v>50175</v>
      </c>
      <c r="Q229" s="22">
        <v>0</v>
      </c>
      <c r="R229" s="22">
        <v>0</v>
      </c>
      <c r="S229" s="22">
        <v>0</v>
      </c>
      <c r="T229" s="22">
        <v>86861</v>
      </c>
      <c r="U229" s="22">
        <v>23160</v>
      </c>
      <c r="V229" s="22">
        <v>0</v>
      </c>
      <c r="W229" s="22">
        <v>12808</v>
      </c>
      <c r="X229" s="22">
        <v>3841</v>
      </c>
      <c r="Y229" s="22">
        <v>0</v>
      </c>
      <c r="Z229" s="22">
        <v>0</v>
      </c>
      <c r="AA229" s="22">
        <v>0</v>
      </c>
      <c r="AB229" s="22">
        <v>0</v>
      </c>
      <c r="AC229" s="22">
        <v>39809</v>
      </c>
      <c r="AD229" s="22">
        <v>4281</v>
      </c>
      <c r="AE229" s="22">
        <v>7444</v>
      </c>
      <c r="AF229" s="22">
        <v>0</v>
      </c>
      <c r="AG229" s="22">
        <v>2367</v>
      </c>
      <c r="AH229" s="22">
        <v>20221</v>
      </c>
      <c r="AI229" s="22">
        <v>74122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6714</v>
      </c>
      <c r="I230" s="22">
        <v>0</v>
      </c>
      <c r="J230" s="22">
        <v>0</v>
      </c>
      <c r="K230" s="22">
        <v>0</v>
      </c>
      <c r="L230" s="22">
        <v>0</v>
      </c>
      <c r="M230" s="22">
        <v>6714</v>
      </c>
      <c r="N230" s="22">
        <v>0</v>
      </c>
      <c r="O230" s="22">
        <v>18042</v>
      </c>
      <c r="P230" s="22">
        <v>0</v>
      </c>
      <c r="Q230" s="22">
        <v>4511</v>
      </c>
      <c r="R230" s="22">
        <v>0</v>
      </c>
      <c r="S230" s="22">
        <v>0</v>
      </c>
      <c r="T230" s="22">
        <v>29267</v>
      </c>
      <c r="U230" s="22">
        <v>39628</v>
      </c>
      <c r="V230" s="22">
        <v>0</v>
      </c>
      <c r="W230" s="22">
        <v>5931</v>
      </c>
      <c r="X230" s="22">
        <v>12216</v>
      </c>
      <c r="Y230" s="22">
        <v>0</v>
      </c>
      <c r="Z230" s="22">
        <v>0</v>
      </c>
      <c r="AA230" s="22">
        <v>0</v>
      </c>
      <c r="AB230" s="22">
        <v>0</v>
      </c>
      <c r="AC230" s="22">
        <v>57775</v>
      </c>
      <c r="AD230" s="22">
        <v>5080</v>
      </c>
      <c r="AE230" s="22">
        <v>2591</v>
      </c>
      <c r="AF230" s="22">
        <v>0</v>
      </c>
      <c r="AG230" s="22">
        <v>0</v>
      </c>
      <c r="AH230" s="22">
        <v>1242</v>
      </c>
      <c r="AI230" s="22">
        <v>66688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1795663</v>
      </c>
      <c r="F231" s="22">
        <v>0</v>
      </c>
      <c r="G231" s="22">
        <v>0</v>
      </c>
      <c r="H231" s="22">
        <v>5260</v>
      </c>
      <c r="I231" s="22">
        <v>25207</v>
      </c>
      <c r="J231" s="22">
        <v>0</v>
      </c>
      <c r="K231" s="22">
        <v>0</v>
      </c>
      <c r="L231" s="22">
        <v>0</v>
      </c>
      <c r="M231" s="22">
        <v>1826130</v>
      </c>
      <c r="N231" s="22">
        <v>-93369</v>
      </c>
      <c r="O231" s="22">
        <v>0</v>
      </c>
      <c r="P231" s="22">
        <v>8000</v>
      </c>
      <c r="Q231" s="22">
        <v>0</v>
      </c>
      <c r="R231" s="22">
        <v>0</v>
      </c>
      <c r="S231" s="22">
        <v>0</v>
      </c>
      <c r="T231" s="22">
        <v>1740761</v>
      </c>
      <c r="U231" s="22">
        <v>181876</v>
      </c>
      <c r="V231" s="22">
        <v>0</v>
      </c>
      <c r="W231" s="22">
        <v>9867</v>
      </c>
      <c r="X231" s="22">
        <v>6470</v>
      </c>
      <c r="Y231" s="22">
        <v>336</v>
      </c>
      <c r="Z231" s="22">
        <v>0</v>
      </c>
      <c r="AA231" s="22">
        <v>0</v>
      </c>
      <c r="AB231" s="22">
        <v>0</v>
      </c>
      <c r="AC231" s="22">
        <v>198549</v>
      </c>
      <c r="AD231" s="22">
        <v>8377</v>
      </c>
      <c r="AE231" s="22">
        <v>7889</v>
      </c>
      <c r="AF231" s="22">
        <v>0</v>
      </c>
      <c r="AG231" s="22">
        <v>0</v>
      </c>
      <c r="AH231" s="22">
        <v>1897</v>
      </c>
      <c r="AI231" s="22">
        <v>216712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141934</v>
      </c>
      <c r="F232" s="22">
        <v>0</v>
      </c>
      <c r="G232" s="22">
        <v>0</v>
      </c>
      <c r="H232" s="22">
        <v>158907</v>
      </c>
      <c r="I232" s="22">
        <v>26811</v>
      </c>
      <c r="J232" s="22">
        <v>0</v>
      </c>
      <c r="K232" s="22">
        <v>0</v>
      </c>
      <c r="L232" s="22">
        <v>0</v>
      </c>
      <c r="M232" s="22">
        <v>327652</v>
      </c>
      <c r="N232" s="22">
        <v>139642</v>
      </c>
      <c r="O232" s="22">
        <v>32738</v>
      </c>
      <c r="P232" s="22">
        <v>40819</v>
      </c>
      <c r="Q232" s="22">
        <v>0</v>
      </c>
      <c r="R232" s="22">
        <v>12451</v>
      </c>
      <c r="S232" s="22">
        <v>201703</v>
      </c>
      <c r="T232" s="22">
        <v>755005</v>
      </c>
      <c r="U232" s="22">
        <v>115852</v>
      </c>
      <c r="V232" s="22">
        <v>0</v>
      </c>
      <c r="W232" s="22">
        <v>83467</v>
      </c>
      <c r="X232" s="22">
        <v>93045</v>
      </c>
      <c r="Y232" s="22">
        <v>2460</v>
      </c>
      <c r="Z232" s="22">
        <v>0</v>
      </c>
      <c r="AA232" s="22">
        <v>0</v>
      </c>
      <c r="AB232" s="22">
        <v>0</v>
      </c>
      <c r="AC232" s="22">
        <v>294824</v>
      </c>
      <c r="AD232" s="22">
        <v>12270</v>
      </c>
      <c r="AE232" s="22">
        <v>21853</v>
      </c>
      <c r="AF232" s="22">
        <v>0</v>
      </c>
      <c r="AG232" s="22">
        <v>14918</v>
      </c>
      <c r="AH232" s="22">
        <v>22923</v>
      </c>
      <c r="AI232" s="22">
        <v>366788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139708</v>
      </c>
      <c r="O233" s="22">
        <v>0</v>
      </c>
      <c r="P233" s="22">
        <v>11969</v>
      </c>
      <c r="Q233" s="22">
        <v>0</v>
      </c>
      <c r="R233" s="22">
        <v>0</v>
      </c>
      <c r="S233" s="22">
        <v>135646</v>
      </c>
      <c r="T233" s="22">
        <v>287323</v>
      </c>
      <c r="U233" s="22">
        <v>19744</v>
      </c>
      <c r="V233" s="22">
        <v>0</v>
      </c>
      <c r="W233" s="22">
        <v>9233</v>
      </c>
      <c r="X233" s="22">
        <v>7858</v>
      </c>
      <c r="Y233" s="22">
        <v>0</v>
      </c>
      <c r="Z233" s="22">
        <v>0</v>
      </c>
      <c r="AA233" s="22">
        <v>0</v>
      </c>
      <c r="AB233" s="22">
        <v>0</v>
      </c>
      <c r="AC233" s="22">
        <v>36835</v>
      </c>
      <c r="AD233" s="22">
        <v>45827</v>
      </c>
      <c r="AE233" s="22">
        <v>5586</v>
      </c>
      <c r="AF233" s="22">
        <v>0</v>
      </c>
      <c r="AG233" s="22">
        <v>0</v>
      </c>
      <c r="AH233" s="22">
        <v>15494</v>
      </c>
      <c r="AI233" s="22">
        <v>103742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14587</v>
      </c>
      <c r="F234" s="22">
        <v>0</v>
      </c>
      <c r="G234" s="22">
        <v>5000</v>
      </c>
      <c r="H234" s="22">
        <v>906886</v>
      </c>
      <c r="I234" s="22">
        <v>0</v>
      </c>
      <c r="J234" s="22">
        <v>0</v>
      </c>
      <c r="K234" s="22">
        <v>0</v>
      </c>
      <c r="L234" s="22">
        <v>0</v>
      </c>
      <c r="M234" s="22">
        <v>926473</v>
      </c>
      <c r="N234" s="22">
        <v>0</v>
      </c>
      <c r="O234" s="22">
        <v>0</v>
      </c>
      <c r="P234" s="22">
        <v>17689</v>
      </c>
      <c r="Q234" s="22">
        <v>0</v>
      </c>
      <c r="R234" s="22">
        <v>5674</v>
      </c>
      <c r="S234" s="22">
        <v>0</v>
      </c>
      <c r="T234" s="22">
        <v>949836</v>
      </c>
      <c r="U234" s="22">
        <v>9550</v>
      </c>
      <c r="V234" s="22">
        <v>0</v>
      </c>
      <c r="W234" s="22">
        <v>2031</v>
      </c>
      <c r="X234" s="22">
        <v>28707</v>
      </c>
      <c r="Y234" s="22">
        <v>0</v>
      </c>
      <c r="Z234" s="22">
        <v>0</v>
      </c>
      <c r="AA234" s="22">
        <v>0</v>
      </c>
      <c r="AB234" s="22">
        <v>0</v>
      </c>
      <c r="AC234" s="22">
        <v>40288</v>
      </c>
      <c r="AD234" s="22">
        <v>2554</v>
      </c>
      <c r="AE234" s="22">
        <v>12922</v>
      </c>
      <c r="AF234" s="22">
        <v>0</v>
      </c>
      <c r="AG234" s="22">
        <v>1076</v>
      </c>
      <c r="AH234" s="22">
        <v>420</v>
      </c>
      <c r="AI234" s="22">
        <v>57260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104768</v>
      </c>
      <c r="F235" s="22">
        <v>0</v>
      </c>
      <c r="G235" s="22">
        <v>0</v>
      </c>
      <c r="H235" s="22">
        <v>170575</v>
      </c>
      <c r="I235" s="22">
        <v>0</v>
      </c>
      <c r="J235" s="22">
        <v>0</v>
      </c>
      <c r="K235" s="22">
        <v>0</v>
      </c>
      <c r="L235" s="22">
        <v>0</v>
      </c>
      <c r="M235" s="22">
        <v>275343</v>
      </c>
      <c r="N235" s="22">
        <v>0</v>
      </c>
      <c r="O235" s="22">
        <v>17131</v>
      </c>
      <c r="P235" s="22">
        <v>29310</v>
      </c>
      <c r="Q235" s="22">
        <v>0</v>
      </c>
      <c r="R235" s="22">
        <v>0</v>
      </c>
      <c r="S235" s="22">
        <v>0</v>
      </c>
      <c r="T235" s="22">
        <v>321784</v>
      </c>
      <c r="U235" s="22">
        <v>25959</v>
      </c>
      <c r="V235" s="22">
        <v>0</v>
      </c>
      <c r="W235" s="22">
        <v>23414</v>
      </c>
      <c r="X235" s="22">
        <v>5346</v>
      </c>
      <c r="Y235" s="22">
        <v>2574</v>
      </c>
      <c r="Z235" s="22">
        <v>0</v>
      </c>
      <c r="AA235" s="22">
        <v>0</v>
      </c>
      <c r="AB235" s="22">
        <v>0</v>
      </c>
      <c r="AC235" s="22">
        <v>57293</v>
      </c>
      <c r="AD235" s="22">
        <v>20493</v>
      </c>
      <c r="AE235" s="22">
        <v>23437</v>
      </c>
      <c r="AF235" s="22">
        <v>0</v>
      </c>
      <c r="AG235" s="22">
        <v>6449</v>
      </c>
      <c r="AH235" s="22">
        <v>12818</v>
      </c>
      <c r="AI235" s="22">
        <v>120490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198986</v>
      </c>
      <c r="F236" s="22">
        <v>0</v>
      </c>
      <c r="G236" s="22">
        <v>89409</v>
      </c>
      <c r="H236" s="22">
        <v>244244</v>
      </c>
      <c r="I236" s="22">
        <v>0</v>
      </c>
      <c r="J236" s="22">
        <v>0</v>
      </c>
      <c r="K236" s="22">
        <v>0</v>
      </c>
      <c r="L236" s="22">
        <v>0</v>
      </c>
      <c r="M236" s="22">
        <v>532639</v>
      </c>
      <c r="N236" s="22">
        <v>0</v>
      </c>
      <c r="O236" s="22">
        <v>0</v>
      </c>
      <c r="P236" s="22">
        <v>12079</v>
      </c>
      <c r="Q236" s="22">
        <v>0</v>
      </c>
      <c r="R236" s="22">
        <v>84420</v>
      </c>
      <c r="S236" s="22">
        <v>5503</v>
      </c>
      <c r="T236" s="22">
        <v>634641</v>
      </c>
      <c r="U236" s="22">
        <v>54743</v>
      </c>
      <c r="V236" s="22">
        <v>0</v>
      </c>
      <c r="W236" s="22">
        <v>5412</v>
      </c>
      <c r="X236" s="22">
        <v>12963</v>
      </c>
      <c r="Y236" s="22">
        <v>0</v>
      </c>
      <c r="Z236" s="22">
        <v>0</v>
      </c>
      <c r="AA236" s="22">
        <v>0</v>
      </c>
      <c r="AB236" s="22">
        <v>0</v>
      </c>
      <c r="AC236" s="22">
        <v>73118</v>
      </c>
      <c r="AD236" s="22">
        <v>2597</v>
      </c>
      <c r="AE236" s="22">
        <v>5765</v>
      </c>
      <c r="AF236" s="22">
        <v>0</v>
      </c>
      <c r="AG236" s="22">
        <v>5556</v>
      </c>
      <c r="AH236" s="22">
        <v>7334</v>
      </c>
      <c r="AI236" s="22">
        <v>94370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153872</v>
      </c>
      <c r="H237" s="22">
        <v>64623</v>
      </c>
      <c r="I237" s="22">
        <v>0</v>
      </c>
      <c r="J237" s="22">
        <v>0</v>
      </c>
      <c r="K237" s="22">
        <v>0</v>
      </c>
      <c r="L237" s="22">
        <v>0</v>
      </c>
      <c r="M237" s="22">
        <v>218495</v>
      </c>
      <c r="N237" s="22">
        <v>0</v>
      </c>
      <c r="O237" s="22">
        <v>0</v>
      </c>
      <c r="P237" s="22">
        <v>114383</v>
      </c>
      <c r="Q237" s="22">
        <v>0</v>
      </c>
      <c r="R237" s="22">
        <v>18069</v>
      </c>
      <c r="S237" s="22">
        <v>0</v>
      </c>
      <c r="T237" s="22">
        <v>350947</v>
      </c>
      <c r="U237" s="22">
        <v>12798</v>
      </c>
      <c r="V237" s="22">
        <v>0</v>
      </c>
      <c r="W237" s="22">
        <v>20964</v>
      </c>
      <c r="X237" s="22">
        <v>741</v>
      </c>
      <c r="Y237" s="22">
        <v>0</v>
      </c>
      <c r="Z237" s="22">
        <v>0</v>
      </c>
      <c r="AA237" s="22">
        <v>0</v>
      </c>
      <c r="AB237" s="22">
        <v>0</v>
      </c>
      <c r="AC237" s="22">
        <v>34503</v>
      </c>
      <c r="AD237" s="22">
        <v>5675</v>
      </c>
      <c r="AE237" s="22">
        <v>10774</v>
      </c>
      <c r="AF237" s="22">
        <v>0</v>
      </c>
      <c r="AG237" s="22">
        <v>2655</v>
      </c>
      <c r="AH237" s="22">
        <v>1250</v>
      </c>
      <c r="AI237" s="22">
        <v>54857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825278</v>
      </c>
      <c r="F238" s="22">
        <v>0</v>
      </c>
      <c r="G238" s="22">
        <v>1979</v>
      </c>
      <c r="H238" s="22">
        <v>1565</v>
      </c>
      <c r="I238" s="22">
        <v>0</v>
      </c>
      <c r="J238" s="22">
        <v>0</v>
      </c>
      <c r="K238" s="22">
        <v>0</v>
      </c>
      <c r="L238" s="22">
        <v>0</v>
      </c>
      <c r="M238" s="22">
        <v>828822</v>
      </c>
      <c r="N238" s="22">
        <v>-653377</v>
      </c>
      <c r="O238" s="22">
        <v>52539</v>
      </c>
      <c r="P238" s="22">
        <v>80000</v>
      </c>
      <c r="Q238" s="22">
        <v>0</v>
      </c>
      <c r="R238" s="22">
        <v>0</v>
      </c>
      <c r="S238" s="22">
        <v>0</v>
      </c>
      <c r="T238" s="22">
        <v>307984</v>
      </c>
      <c r="U238" s="22">
        <v>65814</v>
      </c>
      <c r="V238" s="22">
        <v>0</v>
      </c>
      <c r="W238" s="22">
        <v>15139</v>
      </c>
      <c r="X238" s="22">
        <v>6577</v>
      </c>
      <c r="Y238" s="22">
        <v>0</v>
      </c>
      <c r="Z238" s="22">
        <v>0</v>
      </c>
      <c r="AA238" s="22">
        <v>0</v>
      </c>
      <c r="AB238" s="22">
        <v>0</v>
      </c>
      <c r="AC238" s="22">
        <v>87530</v>
      </c>
      <c r="AD238" s="22">
        <v>27514</v>
      </c>
      <c r="AE238" s="22">
        <v>13454</v>
      </c>
      <c r="AF238" s="22">
        <v>0</v>
      </c>
      <c r="AG238" s="22">
        <v>0</v>
      </c>
      <c r="AH238" s="22">
        <v>4500</v>
      </c>
      <c r="AI238" s="22">
        <v>132998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270245</v>
      </c>
      <c r="F239" s="22">
        <v>0</v>
      </c>
      <c r="G239" s="22">
        <v>26755</v>
      </c>
      <c r="H239" s="22">
        <v>14425</v>
      </c>
      <c r="I239" s="22">
        <v>0</v>
      </c>
      <c r="J239" s="22">
        <v>0</v>
      </c>
      <c r="K239" s="22">
        <v>0</v>
      </c>
      <c r="L239" s="22">
        <v>0</v>
      </c>
      <c r="M239" s="22">
        <v>311425</v>
      </c>
      <c r="N239" s="22">
        <v>2766914</v>
      </c>
      <c r="O239" s="22">
        <v>0</v>
      </c>
      <c r="P239" s="22">
        <v>65922</v>
      </c>
      <c r="Q239" s="22">
        <v>0</v>
      </c>
      <c r="R239" s="22">
        <v>6450</v>
      </c>
      <c r="S239" s="22">
        <v>201476</v>
      </c>
      <c r="T239" s="22">
        <v>3352187</v>
      </c>
      <c r="U239" s="22">
        <v>154030</v>
      </c>
      <c r="V239" s="22">
        <v>0</v>
      </c>
      <c r="W239" s="22">
        <v>22574</v>
      </c>
      <c r="X239" s="22">
        <v>24352</v>
      </c>
      <c r="Y239" s="22">
        <v>0</v>
      </c>
      <c r="Z239" s="22">
        <v>0</v>
      </c>
      <c r="AA239" s="22">
        <v>0</v>
      </c>
      <c r="AB239" s="22">
        <v>7312</v>
      </c>
      <c r="AC239" s="22">
        <v>208268</v>
      </c>
      <c r="AD239" s="22">
        <v>72310</v>
      </c>
      <c r="AE239" s="22">
        <v>33597</v>
      </c>
      <c r="AF239" s="22">
        <v>0</v>
      </c>
      <c r="AG239" s="22">
        <v>12919</v>
      </c>
      <c r="AH239" s="22">
        <v>66252</v>
      </c>
      <c r="AI239" s="22">
        <v>393346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22500</v>
      </c>
      <c r="F240" s="22">
        <v>0</v>
      </c>
      <c r="G240" s="22">
        <v>271111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293611</v>
      </c>
      <c r="N240" s="22">
        <v>0</v>
      </c>
      <c r="O240" s="22">
        <v>2150</v>
      </c>
      <c r="P240" s="22">
        <v>0</v>
      </c>
      <c r="Q240" s="22">
        <v>0</v>
      </c>
      <c r="R240" s="22">
        <v>0</v>
      </c>
      <c r="S240" s="22">
        <v>0</v>
      </c>
      <c r="T240" s="22">
        <v>295761</v>
      </c>
      <c r="U240" s="22">
        <v>22061</v>
      </c>
      <c r="V240" s="22">
        <v>0</v>
      </c>
      <c r="W240" s="22">
        <v>9294</v>
      </c>
      <c r="X240" s="22">
        <v>56676</v>
      </c>
      <c r="Y240" s="22">
        <v>0</v>
      </c>
      <c r="Z240" s="22">
        <v>0</v>
      </c>
      <c r="AA240" s="22">
        <v>0</v>
      </c>
      <c r="AB240" s="22">
        <v>0</v>
      </c>
      <c r="AC240" s="22">
        <v>88031</v>
      </c>
      <c r="AD240" s="22">
        <v>5352</v>
      </c>
      <c r="AE240" s="22">
        <v>12620</v>
      </c>
      <c r="AF240" s="22">
        <v>0</v>
      </c>
      <c r="AG240" s="22">
        <v>9872</v>
      </c>
      <c r="AH240" s="22">
        <v>1869</v>
      </c>
      <c r="AI240" s="22">
        <v>117744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4852</v>
      </c>
      <c r="I241" s="22">
        <v>0</v>
      </c>
      <c r="J241" s="22">
        <v>0</v>
      </c>
      <c r="K241" s="22">
        <v>0</v>
      </c>
      <c r="L241" s="22">
        <v>0</v>
      </c>
      <c r="M241" s="22">
        <v>4852</v>
      </c>
      <c r="N241" s="22">
        <v>810989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815841</v>
      </c>
      <c r="U241" s="22">
        <v>61225</v>
      </c>
      <c r="V241" s="22">
        <v>0</v>
      </c>
      <c r="W241" s="22">
        <v>16418</v>
      </c>
      <c r="X241" s="22">
        <v>21706</v>
      </c>
      <c r="Y241" s="22">
        <v>6269</v>
      </c>
      <c r="Z241" s="22">
        <v>0</v>
      </c>
      <c r="AA241" s="22">
        <v>0</v>
      </c>
      <c r="AB241" s="22">
        <v>0</v>
      </c>
      <c r="AC241" s="22">
        <v>105618</v>
      </c>
      <c r="AD241" s="22">
        <v>12943</v>
      </c>
      <c r="AE241" s="22">
        <v>3636</v>
      </c>
      <c r="AF241" s="22">
        <v>0</v>
      </c>
      <c r="AG241" s="22">
        <v>1691</v>
      </c>
      <c r="AH241" s="22">
        <v>1500</v>
      </c>
      <c r="AI241" s="22">
        <v>125388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10000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10000</v>
      </c>
      <c r="N242" s="22">
        <v>0</v>
      </c>
      <c r="O242" s="22">
        <v>0</v>
      </c>
      <c r="P242" s="22">
        <v>55186</v>
      </c>
      <c r="Q242" s="22">
        <v>0</v>
      </c>
      <c r="R242" s="22">
        <v>25288</v>
      </c>
      <c r="S242" s="22">
        <v>0</v>
      </c>
      <c r="T242" s="22">
        <v>90474</v>
      </c>
      <c r="U242" s="22">
        <v>71076</v>
      </c>
      <c r="V242" s="22">
        <v>0</v>
      </c>
      <c r="W242" s="22">
        <v>58966</v>
      </c>
      <c r="X242" s="22">
        <v>17247</v>
      </c>
      <c r="Y242" s="22">
        <v>0</v>
      </c>
      <c r="Z242" s="22">
        <v>0</v>
      </c>
      <c r="AA242" s="22">
        <v>0</v>
      </c>
      <c r="AB242" s="22">
        <v>0</v>
      </c>
      <c r="AC242" s="22">
        <v>147289</v>
      </c>
      <c r="AD242" s="22">
        <v>19105</v>
      </c>
      <c r="AE242" s="22">
        <v>5124</v>
      </c>
      <c r="AF242" s="22">
        <v>0</v>
      </c>
      <c r="AG242" s="22">
        <v>2633</v>
      </c>
      <c r="AH242" s="22">
        <v>23184</v>
      </c>
      <c r="AI242" s="22">
        <v>197335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80400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80400</v>
      </c>
      <c r="N243" s="22">
        <v>0</v>
      </c>
      <c r="O243" s="22">
        <v>0</v>
      </c>
      <c r="P243" s="22">
        <v>8395</v>
      </c>
      <c r="Q243" s="22">
        <v>0</v>
      </c>
      <c r="R243" s="22">
        <v>0</v>
      </c>
      <c r="S243" s="22">
        <v>0</v>
      </c>
      <c r="T243" s="22">
        <v>88795</v>
      </c>
      <c r="U243" s="22">
        <v>38058</v>
      </c>
      <c r="V243" s="22">
        <v>0</v>
      </c>
      <c r="W243" s="22">
        <v>30899</v>
      </c>
      <c r="X243" s="22">
        <v>43976</v>
      </c>
      <c r="Y243" s="22">
        <v>0</v>
      </c>
      <c r="Z243" s="22">
        <v>0</v>
      </c>
      <c r="AA243" s="22">
        <v>0</v>
      </c>
      <c r="AB243" s="22">
        <v>0</v>
      </c>
      <c r="AC243" s="22">
        <v>112933</v>
      </c>
      <c r="AD243" s="22">
        <v>15340</v>
      </c>
      <c r="AE243" s="22">
        <v>20099</v>
      </c>
      <c r="AF243" s="22">
        <v>0</v>
      </c>
      <c r="AG243" s="22">
        <v>0</v>
      </c>
      <c r="AH243" s="22">
        <v>0</v>
      </c>
      <c r="AI243" s="22">
        <v>148372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31907</v>
      </c>
      <c r="O244" s="22">
        <v>0</v>
      </c>
      <c r="P244" s="22">
        <v>7442</v>
      </c>
      <c r="Q244" s="22">
        <v>0</v>
      </c>
      <c r="R244" s="22">
        <v>0</v>
      </c>
      <c r="S244" s="22">
        <v>0</v>
      </c>
      <c r="T244" s="22">
        <v>39349</v>
      </c>
      <c r="U244" s="22">
        <v>8668</v>
      </c>
      <c r="V244" s="22">
        <v>0</v>
      </c>
      <c r="W244" s="22">
        <v>3113</v>
      </c>
      <c r="X244" s="22">
        <v>6090</v>
      </c>
      <c r="Y244" s="22">
        <v>0</v>
      </c>
      <c r="Z244" s="22">
        <v>0</v>
      </c>
      <c r="AA244" s="22">
        <v>0</v>
      </c>
      <c r="AB244" s="22">
        <v>0</v>
      </c>
      <c r="AC244" s="22">
        <v>17871</v>
      </c>
      <c r="AD244" s="22">
        <v>3953</v>
      </c>
      <c r="AE244" s="22">
        <v>2031</v>
      </c>
      <c r="AF244" s="22">
        <v>0</v>
      </c>
      <c r="AG244" s="22">
        <v>0</v>
      </c>
      <c r="AH244" s="22">
        <v>2500</v>
      </c>
      <c r="AI244" s="22">
        <v>26355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224865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224865</v>
      </c>
      <c r="N245" s="22">
        <v>0</v>
      </c>
      <c r="O245" s="22">
        <v>0</v>
      </c>
      <c r="P245" s="22">
        <v>0</v>
      </c>
      <c r="Q245" s="22">
        <v>48</v>
      </c>
      <c r="R245" s="22">
        <v>0</v>
      </c>
      <c r="S245" s="22">
        <v>0</v>
      </c>
      <c r="T245" s="22">
        <v>224913</v>
      </c>
      <c r="U245" s="22">
        <v>9908</v>
      </c>
      <c r="V245" s="22">
        <v>0</v>
      </c>
      <c r="W245" s="22">
        <v>2729</v>
      </c>
      <c r="X245" s="22">
        <v>1731</v>
      </c>
      <c r="Y245" s="22">
        <v>0</v>
      </c>
      <c r="Z245" s="22">
        <v>0</v>
      </c>
      <c r="AA245" s="22">
        <v>0</v>
      </c>
      <c r="AB245" s="22">
        <v>870</v>
      </c>
      <c r="AC245" s="22">
        <v>15238</v>
      </c>
      <c r="AD245" s="22">
        <v>37718</v>
      </c>
      <c r="AE245" s="22">
        <v>9255</v>
      </c>
      <c r="AF245" s="22">
        <v>0</v>
      </c>
      <c r="AG245" s="22">
        <v>0</v>
      </c>
      <c r="AH245" s="22">
        <v>2114</v>
      </c>
      <c r="AI245" s="22">
        <v>64325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11733</v>
      </c>
      <c r="F246" s="22">
        <v>0</v>
      </c>
      <c r="G246" s="22">
        <v>19475</v>
      </c>
      <c r="H246" s="22">
        <v>139442</v>
      </c>
      <c r="I246" s="22">
        <v>0</v>
      </c>
      <c r="J246" s="22">
        <v>0</v>
      </c>
      <c r="K246" s="22">
        <v>0</v>
      </c>
      <c r="L246" s="22">
        <v>12496</v>
      </c>
      <c r="M246" s="22">
        <v>183146</v>
      </c>
      <c r="N246" s="22">
        <v>0</v>
      </c>
      <c r="O246" s="22">
        <v>0</v>
      </c>
      <c r="P246" s="22">
        <v>74283</v>
      </c>
      <c r="Q246" s="22">
        <v>2497</v>
      </c>
      <c r="R246" s="22">
        <v>0</v>
      </c>
      <c r="S246" s="22">
        <v>0</v>
      </c>
      <c r="T246" s="22">
        <v>259926</v>
      </c>
      <c r="U246" s="22">
        <v>46931</v>
      </c>
      <c r="V246" s="22">
        <v>0</v>
      </c>
      <c r="W246" s="22">
        <v>15909</v>
      </c>
      <c r="X246" s="22">
        <v>6978</v>
      </c>
      <c r="Y246" s="22">
        <v>0</v>
      </c>
      <c r="Z246" s="22">
        <v>0</v>
      </c>
      <c r="AA246" s="22">
        <v>0</v>
      </c>
      <c r="AB246" s="22">
        <v>1298</v>
      </c>
      <c r="AC246" s="22">
        <v>71116</v>
      </c>
      <c r="AD246" s="22">
        <v>14764</v>
      </c>
      <c r="AE246" s="22">
        <v>26044</v>
      </c>
      <c r="AF246" s="22">
        <v>0</v>
      </c>
      <c r="AG246" s="22">
        <v>394</v>
      </c>
      <c r="AH246" s="22">
        <v>883</v>
      </c>
      <c r="AI246" s="22">
        <v>113201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17083</v>
      </c>
      <c r="F247" s="22">
        <v>0</v>
      </c>
      <c r="G247" s="22">
        <v>102005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119088</v>
      </c>
      <c r="N247" s="22">
        <v>0</v>
      </c>
      <c r="O247" s="22">
        <v>0</v>
      </c>
      <c r="P247" s="22">
        <v>24236</v>
      </c>
      <c r="Q247" s="22">
        <v>50000</v>
      </c>
      <c r="R247" s="22">
        <v>2179</v>
      </c>
      <c r="S247" s="22">
        <v>39075</v>
      </c>
      <c r="T247" s="22">
        <v>234578</v>
      </c>
      <c r="U247" s="22">
        <v>43917</v>
      </c>
      <c r="V247" s="22">
        <v>0</v>
      </c>
      <c r="W247" s="22">
        <v>24497</v>
      </c>
      <c r="X247" s="22">
        <v>9263</v>
      </c>
      <c r="Y247" s="22">
        <v>0</v>
      </c>
      <c r="Z247" s="22">
        <v>0</v>
      </c>
      <c r="AA247" s="22">
        <v>0</v>
      </c>
      <c r="AB247" s="22">
        <v>0</v>
      </c>
      <c r="AC247" s="22">
        <v>77677</v>
      </c>
      <c r="AD247" s="22">
        <v>7633</v>
      </c>
      <c r="AE247" s="22">
        <v>36780</v>
      </c>
      <c r="AF247" s="22">
        <v>0</v>
      </c>
      <c r="AG247" s="22">
        <v>6444</v>
      </c>
      <c r="AH247" s="22">
        <v>3654</v>
      </c>
      <c r="AI247" s="22">
        <v>132188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5024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5024</v>
      </c>
      <c r="N248" s="22">
        <v>0</v>
      </c>
      <c r="O248" s="22">
        <v>0</v>
      </c>
      <c r="P248" s="22">
        <v>20200</v>
      </c>
      <c r="Q248" s="22">
        <v>0</v>
      </c>
      <c r="R248" s="22">
        <v>0</v>
      </c>
      <c r="S248" s="22">
        <v>0</v>
      </c>
      <c r="T248" s="22">
        <v>25224</v>
      </c>
      <c r="U248" s="22">
        <v>21320</v>
      </c>
      <c r="V248" s="22">
        <v>0</v>
      </c>
      <c r="W248" s="22">
        <v>12839</v>
      </c>
      <c r="X248" s="22">
        <v>8546</v>
      </c>
      <c r="Y248" s="22">
        <v>0</v>
      </c>
      <c r="Z248" s="22">
        <v>0</v>
      </c>
      <c r="AA248" s="22">
        <v>0</v>
      </c>
      <c r="AB248" s="22">
        <v>0</v>
      </c>
      <c r="AC248" s="22">
        <v>42705</v>
      </c>
      <c r="AD248" s="22">
        <v>2689</v>
      </c>
      <c r="AE248" s="22">
        <v>7785</v>
      </c>
      <c r="AF248" s="22">
        <v>0</v>
      </c>
      <c r="AG248" s="22">
        <v>1836</v>
      </c>
      <c r="AH248" s="22">
        <v>4070</v>
      </c>
      <c r="AI248" s="22">
        <v>59085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962432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962432</v>
      </c>
      <c r="N249" s="22">
        <v>0</v>
      </c>
      <c r="O249" s="22">
        <v>17286</v>
      </c>
      <c r="P249" s="22">
        <v>52250</v>
      </c>
      <c r="Q249" s="22">
        <v>0</v>
      </c>
      <c r="R249" s="22">
        <v>0</v>
      </c>
      <c r="S249" s="22">
        <v>0</v>
      </c>
      <c r="T249" s="22">
        <v>1031968</v>
      </c>
      <c r="U249" s="22">
        <v>2846</v>
      </c>
      <c r="V249" s="22">
        <v>0</v>
      </c>
      <c r="W249" s="22">
        <v>4387</v>
      </c>
      <c r="X249" s="22">
        <v>10483</v>
      </c>
      <c r="Y249" s="22">
        <v>0</v>
      </c>
      <c r="Z249" s="22">
        <v>0</v>
      </c>
      <c r="AA249" s="22">
        <v>0</v>
      </c>
      <c r="AB249" s="22">
        <v>0</v>
      </c>
      <c r="AC249" s="22">
        <v>17716</v>
      </c>
      <c r="AD249" s="22">
        <v>1938</v>
      </c>
      <c r="AE249" s="22">
        <v>10157</v>
      </c>
      <c r="AF249" s="22">
        <v>0</v>
      </c>
      <c r="AG249" s="22">
        <v>0</v>
      </c>
      <c r="AH249" s="22">
        <v>826</v>
      </c>
      <c r="AI249" s="22">
        <v>30637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245314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245314</v>
      </c>
      <c r="N250" s="22">
        <v>0</v>
      </c>
      <c r="O250" s="22">
        <v>49384</v>
      </c>
      <c r="P250" s="22">
        <v>61007</v>
      </c>
      <c r="Q250" s="22">
        <v>0</v>
      </c>
      <c r="R250" s="22">
        <v>0</v>
      </c>
      <c r="S250" s="22">
        <v>0</v>
      </c>
      <c r="T250" s="22">
        <v>355705</v>
      </c>
      <c r="U250" s="22">
        <v>26200</v>
      </c>
      <c r="V250" s="22">
        <v>0</v>
      </c>
      <c r="W250" s="22">
        <v>43196</v>
      </c>
      <c r="X250" s="22">
        <v>11506</v>
      </c>
      <c r="Y250" s="22">
        <v>0</v>
      </c>
      <c r="Z250" s="22">
        <v>0</v>
      </c>
      <c r="AA250" s="22">
        <v>0</v>
      </c>
      <c r="AB250" s="22">
        <v>0</v>
      </c>
      <c r="AC250" s="22">
        <v>80902</v>
      </c>
      <c r="AD250" s="22">
        <v>56988</v>
      </c>
      <c r="AE250" s="22">
        <v>46145</v>
      </c>
      <c r="AF250" s="22">
        <v>0</v>
      </c>
      <c r="AG250" s="22">
        <v>19022</v>
      </c>
      <c r="AH250" s="22">
        <v>2674</v>
      </c>
      <c r="AI250" s="22">
        <v>205731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27671</v>
      </c>
      <c r="F251" s="22">
        <v>0</v>
      </c>
      <c r="G251" s="22">
        <v>0</v>
      </c>
      <c r="H251" s="22">
        <v>504217</v>
      </c>
      <c r="I251" s="22">
        <v>0</v>
      </c>
      <c r="J251" s="22">
        <v>0</v>
      </c>
      <c r="K251" s="22">
        <v>0</v>
      </c>
      <c r="L251" s="22">
        <v>0</v>
      </c>
      <c r="M251" s="22">
        <v>531888</v>
      </c>
      <c r="N251" s="22">
        <v>33912</v>
      </c>
      <c r="O251" s="22">
        <v>0</v>
      </c>
      <c r="P251" s="22">
        <v>124835</v>
      </c>
      <c r="Q251" s="22">
        <v>0</v>
      </c>
      <c r="R251" s="22">
        <v>38844</v>
      </c>
      <c r="S251" s="22">
        <v>0</v>
      </c>
      <c r="T251" s="22">
        <v>729479</v>
      </c>
      <c r="U251" s="22">
        <v>66616</v>
      </c>
      <c r="V251" s="22">
        <v>0</v>
      </c>
      <c r="W251" s="22">
        <v>0</v>
      </c>
      <c r="X251" s="22">
        <v>24075</v>
      </c>
      <c r="Y251" s="22">
        <v>0</v>
      </c>
      <c r="Z251" s="22">
        <v>0</v>
      </c>
      <c r="AA251" s="22">
        <v>0</v>
      </c>
      <c r="AB251" s="22">
        <v>0</v>
      </c>
      <c r="AC251" s="22">
        <v>90691</v>
      </c>
      <c r="AD251" s="22">
        <v>13236</v>
      </c>
      <c r="AE251" s="22">
        <v>7694</v>
      </c>
      <c r="AF251" s="22">
        <v>0</v>
      </c>
      <c r="AG251" s="22">
        <v>2127</v>
      </c>
      <c r="AH251" s="22">
        <v>4219</v>
      </c>
      <c r="AI251" s="22">
        <v>117967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90184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90184</v>
      </c>
      <c r="N252" s="22">
        <v>0</v>
      </c>
      <c r="O252" s="22">
        <v>0</v>
      </c>
      <c r="P252" s="22">
        <v>26584</v>
      </c>
      <c r="Q252" s="22">
        <v>0</v>
      </c>
      <c r="R252" s="22">
        <v>0</v>
      </c>
      <c r="S252" s="22">
        <v>0</v>
      </c>
      <c r="T252" s="22">
        <v>116768</v>
      </c>
      <c r="U252" s="22">
        <v>32347</v>
      </c>
      <c r="V252" s="22">
        <v>0</v>
      </c>
      <c r="W252" s="22">
        <v>33921</v>
      </c>
      <c r="X252" s="22">
        <v>15143</v>
      </c>
      <c r="Y252" s="22">
        <v>0</v>
      </c>
      <c r="Z252" s="22">
        <v>0</v>
      </c>
      <c r="AA252" s="22">
        <v>0</v>
      </c>
      <c r="AB252" s="22">
        <v>0</v>
      </c>
      <c r="AC252" s="22">
        <v>81411</v>
      </c>
      <c r="AD252" s="22">
        <v>3064</v>
      </c>
      <c r="AE252" s="22">
        <v>3487</v>
      </c>
      <c r="AF252" s="22">
        <v>0</v>
      </c>
      <c r="AG252" s="22">
        <v>258</v>
      </c>
      <c r="AH252" s="22">
        <v>14187</v>
      </c>
      <c r="AI252" s="22">
        <v>102407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12262</v>
      </c>
      <c r="P253" s="22">
        <v>4308</v>
      </c>
      <c r="Q253" s="22">
        <v>0</v>
      </c>
      <c r="R253" s="22">
        <v>6092</v>
      </c>
      <c r="S253" s="22">
        <v>0</v>
      </c>
      <c r="T253" s="22">
        <v>22662</v>
      </c>
      <c r="U253" s="22">
        <v>37306</v>
      </c>
      <c r="V253" s="22">
        <v>0</v>
      </c>
      <c r="W253" s="22">
        <v>6936</v>
      </c>
      <c r="X253" s="22">
        <v>33520</v>
      </c>
      <c r="Y253" s="22">
        <v>0</v>
      </c>
      <c r="Z253" s="22">
        <v>0</v>
      </c>
      <c r="AA253" s="22">
        <v>0</v>
      </c>
      <c r="AB253" s="22">
        <v>0</v>
      </c>
      <c r="AC253" s="22">
        <v>77762</v>
      </c>
      <c r="AD253" s="22">
        <v>13993</v>
      </c>
      <c r="AE253" s="22">
        <v>1783</v>
      </c>
      <c r="AF253" s="22">
        <v>0</v>
      </c>
      <c r="AG253" s="22">
        <v>245</v>
      </c>
      <c r="AH253" s="22">
        <v>12740</v>
      </c>
      <c r="AI253" s="22">
        <v>106523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334723</v>
      </c>
      <c r="I254" s="22">
        <v>0</v>
      </c>
      <c r="J254" s="22">
        <v>0</v>
      </c>
      <c r="K254" s="22">
        <v>0</v>
      </c>
      <c r="L254" s="22">
        <v>0</v>
      </c>
      <c r="M254" s="22">
        <v>334723</v>
      </c>
      <c r="N254" s="22">
        <v>0</v>
      </c>
      <c r="O254" s="22">
        <v>14414</v>
      </c>
      <c r="P254" s="22">
        <v>2268</v>
      </c>
      <c r="Q254" s="22">
        <v>0</v>
      </c>
      <c r="R254" s="22">
        <v>7417</v>
      </c>
      <c r="S254" s="22">
        <v>0</v>
      </c>
      <c r="T254" s="22">
        <v>358822</v>
      </c>
      <c r="U254" s="22">
        <v>55971</v>
      </c>
      <c r="V254" s="22">
        <v>0</v>
      </c>
      <c r="W254" s="22">
        <v>7518</v>
      </c>
      <c r="X254" s="22">
        <v>26975</v>
      </c>
      <c r="Y254" s="22">
        <v>0</v>
      </c>
      <c r="Z254" s="22">
        <v>0</v>
      </c>
      <c r="AA254" s="22">
        <v>0</v>
      </c>
      <c r="AB254" s="22">
        <v>0</v>
      </c>
      <c r="AC254" s="22">
        <v>90464</v>
      </c>
      <c r="AD254" s="22">
        <v>15634</v>
      </c>
      <c r="AE254" s="22">
        <v>34265</v>
      </c>
      <c r="AF254" s="22">
        <v>0</v>
      </c>
      <c r="AG254" s="22">
        <v>7586</v>
      </c>
      <c r="AH254" s="22">
        <v>6270</v>
      </c>
      <c r="AI254" s="22">
        <v>154219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58000</v>
      </c>
      <c r="F255" s="22">
        <v>0</v>
      </c>
      <c r="G255" s="22">
        <v>97542</v>
      </c>
      <c r="H255" s="22">
        <v>22302</v>
      </c>
      <c r="I255" s="22">
        <v>0</v>
      </c>
      <c r="J255" s="22">
        <v>0</v>
      </c>
      <c r="K255" s="22">
        <v>0</v>
      </c>
      <c r="L255" s="22">
        <v>0</v>
      </c>
      <c r="M255" s="22">
        <v>177844</v>
      </c>
      <c r="N255" s="22">
        <v>0</v>
      </c>
      <c r="O255" s="22">
        <v>35374</v>
      </c>
      <c r="P255" s="22">
        <v>25450</v>
      </c>
      <c r="Q255" s="22">
        <v>0</v>
      </c>
      <c r="R255" s="22">
        <v>0</v>
      </c>
      <c r="S255" s="22">
        <v>85000</v>
      </c>
      <c r="T255" s="22">
        <v>323668</v>
      </c>
      <c r="U255" s="22">
        <v>15384</v>
      </c>
      <c r="V255" s="22">
        <v>0</v>
      </c>
      <c r="W255" s="22">
        <v>64011</v>
      </c>
      <c r="X255" s="22">
        <v>23367</v>
      </c>
      <c r="Y255" s="22">
        <v>0</v>
      </c>
      <c r="Z255" s="22">
        <v>0</v>
      </c>
      <c r="AA255" s="22">
        <v>0</v>
      </c>
      <c r="AB255" s="22">
        <v>0</v>
      </c>
      <c r="AC255" s="22">
        <v>102762</v>
      </c>
      <c r="AD255" s="22">
        <v>6142</v>
      </c>
      <c r="AE255" s="22">
        <v>7660</v>
      </c>
      <c r="AF255" s="22">
        <v>0</v>
      </c>
      <c r="AG255" s="22">
        <v>0</v>
      </c>
      <c r="AH255" s="22">
        <v>11512</v>
      </c>
      <c r="AI255" s="22">
        <v>128076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59438</v>
      </c>
      <c r="P256" s="22">
        <v>37640</v>
      </c>
      <c r="Q256" s="22">
        <v>0</v>
      </c>
      <c r="R256" s="22">
        <v>0</v>
      </c>
      <c r="S256" s="22">
        <v>18900</v>
      </c>
      <c r="T256" s="22">
        <v>115978</v>
      </c>
      <c r="U256" s="22">
        <v>82787</v>
      </c>
      <c r="V256" s="22">
        <v>0</v>
      </c>
      <c r="W256" s="22">
        <v>23877</v>
      </c>
      <c r="X256" s="22">
        <v>14084</v>
      </c>
      <c r="Y256" s="22">
        <v>1114</v>
      </c>
      <c r="Z256" s="22">
        <v>0</v>
      </c>
      <c r="AA256" s="22">
        <v>0</v>
      </c>
      <c r="AB256" s="22">
        <v>0</v>
      </c>
      <c r="AC256" s="22">
        <v>121862</v>
      </c>
      <c r="AD256" s="22">
        <v>21332</v>
      </c>
      <c r="AE256" s="22">
        <v>16141</v>
      </c>
      <c r="AF256" s="22">
        <v>0</v>
      </c>
      <c r="AG256" s="22">
        <v>463</v>
      </c>
      <c r="AH256" s="22">
        <v>5978</v>
      </c>
      <c r="AI256" s="22">
        <v>165776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15335</v>
      </c>
      <c r="F257" s="22">
        <v>0</v>
      </c>
      <c r="G257" s="22">
        <v>16399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31734</v>
      </c>
      <c r="N257" s="22">
        <v>475146</v>
      </c>
      <c r="O257" s="22">
        <v>0</v>
      </c>
      <c r="P257" s="22">
        <v>3737</v>
      </c>
      <c r="Q257" s="22">
        <v>0</v>
      </c>
      <c r="R257" s="22">
        <v>150857</v>
      </c>
      <c r="S257" s="22">
        <v>0</v>
      </c>
      <c r="T257" s="22">
        <v>661474</v>
      </c>
      <c r="U257" s="22">
        <v>28773</v>
      </c>
      <c r="V257" s="22">
        <v>0</v>
      </c>
      <c r="W257" s="22">
        <v>3124</v>
      </c>
      <c r="X257" s="22">
        <v>19765</v>
      </c>
      <c r="Y257" s="22">
        <v>0</v>
      </c>
      <c r="Z257" s="22">
        <v>0</v>
      </c>
      <c r="AA257" s="22">
        <v>0</v>
      </c>
      <c r="AB257" s="22">
        <v>0</v>
      </c>
      <c r="AC257" s="22">
        <v>51662</v>
      </c>
      <c r="AD257" s="22">
        <v>38494</v>
      </c>
      <c r="AE257" s="22">
        <v>18957</v>
      </c>
      <c r="AF257" s="22">
        <v>0</v>
      </c>
      <c r="AG257" s="22">
        <v>18634</v>
      </c>
      <c r="AH257" s="22">
        <v>3633</v>
      </c>
      <c r="AI257" s="22">
        <v>131380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421585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421585</v>
      </c>
      <c r="N258" s="22">
        <v>0</v>
      </c>
      <c r="O258" s="22">
        <v>120530</v>
      </c>
      <c r="P258" s="22">
        <v>33788</v>
      </c>
      <c r="Q258" s="22">
        <v>51450</v>
      </c>
      <c r="R258" s="22">
        <v>122810</v>
      </c>
      <c r="S258" s="22">
        <v>5477</v>
      </c>
      <c r="T258" s="22">
        <v>755640</v>
      </c>
      <c r="U258" s="22">
        <v>27382</v>
      </c>
      <c r="V258" s="22">
        <v>0</v>
      </c>
      <c r="W258" s="22">
        <v>15298</v>
      </c>
      <c r="X258" s="22">
        <v>23950</v>
      </c>
      <c r="Y258" s="22">
        <v>0</v>
      </c>
      <c r="Z258" s="22">
        <v>0</v>
      </c>
      <c r="AA258" s="22">
        <v>0</v>
      </c>
      <c r="AB258" s="22">
        <v>0</v>
      </c>
      <c r="AC258" s="22">
        <v>66630</v>
      </c>
      <c r="AD258" s="22">
        <v>11517</v>
      </c>
      <c r="AE258" s="22">
        <v>18763</v>
      </c>
      <c r="AF258" s="22">
        <v>0</v>
      </c>
      <c r="AG258" s="22">
        <v>5662</v>
      </c>
      <c r="AH258" s="22">
        <v>4592</v>
      </c>
      <c r="AI258" s="22">
        <v>107164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56625</v>
      </c>
      <c r="F259" s="22">
        <v>0</v>
      </c>
      <c r="G259" s="22">
        <v>47199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103824</v>
      </c>
      <c r="N259" s="22">
        <v>0</v>
      </c>
      <c r="O259" s="22">
        <v>10160</v>
      </c>
      <c r="P259" s="22">
        <v>12700</v>
      </c>
      <c r="Q259" s="22">
        <v>0</v>
      </c>
      <c r="R259" s="22">
        <v>0</v>
      </c>
      <c r="S259" s="22">
        <v>0</v>
      </c>
      <c r="T259" s="22">
        <v>126684</v>
      </c>
      <c r="U259" s="22">
        <v>10001</v>
      </c>
      <c r="V259" s="22">
        <v>0</v>
      </c>
      <c r="W259" s="22">
        <v>25720</v>
      </c>
      <c r="X259" s="22">
        <v>1461</v>
      </c>
      <c r="Y259" s="22">
        <v>0</v>
      </c>
      <c r="Z259" s="22">
        <v>0</v>
      </c>
      <c r="AA259" s="22">
        <v>0</v>
      </c>
      <c r="AB259" s="22">
        <v>0</v>
      </c>
      <c r="AC259" s="22">
        <v>37182</v>
      </c>
      <c r="AD259" s="22">
        <v>851</v>
      </c>
      <c r="AE259" s="22">
        <v>1333</v>
      </c>
      <c r="AF259" s="22">
        <v>0</v>
      </c>
      <c r="AG259" s="22">
        <v>1289</v>
      </c>
      <c r="AH259" s="22">
        <v>1000</v>
      </c>
      <c r="AI259" s="22">
        <v>41655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329190</v>
      </c>
      <c r="O260" s="22">
        <v>0</v>
      </c>
      <c r="P260" s="22">
        <v>18024</v>
      </c>
      <c r="Q260" s="22">
        <v>660000</v>
      </c>
      <c r="R260" s="22">
        <v>0</v>
      </c>
      <c r="S260" s="22">
        <v>0</v>
      </c>
      <c r="T260" s="22">
        <v>1007214</v>
      </c>
      <c r="U260" s="22">
        <v>36108</v>
      </c>
      <c r="V260" s="22">
        <v>0</v>
      </c>
      <c r="W260" s="22">
        <v>13471</v>
      </c>
      <c r="X260" s="22">
        <v>7486</v>
      </c>
      <c r="Y260" s="22">
        <v>5746</v>
      </c>
      <c r="Z260" s="22">
        <v>0</v>
      </c>
      <c r="AA260" s="22">
        <v>0</v>
      </c>
      <c r="AB260" s="22">
        <v>0</v>
      </c>
      <c r="AC260" s="22">
        <v>62811</v>
      </c>
      <c r="AD260" s="22">
        <v>10441</v>
      </c>
      <c r="AE260" s="22">
        <v>7974</v>
      </c>
      <c r="AF260" s="22">
        <v>0</v>
      </c>
      <c r="AG260" s="22">
        <v>0</v>
      </c>
      <c r="AH260" s="22">
        <v>6311</v>
      </c>
      <c r="AI260" s="22">
        <v>87537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27159</v>
      </c>
      <c r="F261" s="22">
        <v>0</v>
      </c>
      <c r="G261" s="22">
        <v>10407</v>
      </c>
      <c r="H261" s="22">
        <v>20651</v>
      </c>
      <c r="I261" s="22">
        <v>0</v>
      </c>
      <c r="J261" s="22">
        <v>0</v>
      </c>
      <c r="K261" s="22">
        <v>0</v>
      </c>
      <c r="L261" s="22">
        <v>0</v>
      </c>
      <c r="M261" s="22">
        <v>58217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58217</v>
      </c>
      <c r="U261" s="22">
        <v>38585</v>
      </c>
      <c r="V261" s="22">
        <v>0</v>
      </c>
      <c r="W261" s="22">
        <v>23165</v>
      </c>
      <c r="X261" s="22">
        <v>10353</v>
      </c>
      <c r="Y261" s="22">
        <v>0</v>
      </c>
      <c r="Z261" s="22">
        <v>0</v>
      </c>
      <c r="AA261" s="22">
        <v>0</v>
      </c>
      <c r="AB261" s="22">
        <v>0</v>
      </c>
      <c r="AC261" s="22">
        <v>72103</v>
      </c>
      <c r="AD261" s="22">
        <v>4464</v>
      </c>
      <c r="AE261" s="22">
        <v>28207</v>
      </c>
      <c r="AF261" s="22">
        <v>0</v>
      </c>
      <c r="AG261" s="22">
        <v>0</v>
      </c>
      <c r="AH261" s="22">
        <v>9562</v>
      </c>
      <c r="AI261" s="22">
        <v>114336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8073</v>
      </c>
      <c r="H262" s="22">
        <v>5071</v>
      </c>
      <c r="I262" s="22">
        <v>0</v>
      </c>
      <c r="J262" s="22">
        <v>0</v>
      </c>
      <c r="K262" s="22">
        <v>0</v>
      </c>
      <c r="L262" s="22">
        <v>0</v>
      </c>
      <c r="M262" s="22">
        <v>13144</v>
      </c>
      <c r="N262" s="22">
        <v>0</v>
      </c>
      <c r="O262" s="22">
        <v>18751</v>
      </c>
      <c r="P262" s="22">
        <v>0</v>
      </c>
      <c r="Q262" s="22">
        <v>80884</v>
      </c>
      <c r="R262" s="22">
        <v>30409</v>
      </c>
      <c r="S262" s="22">
        <v>15536</v>
      </c>
      <c r="T262" s="22">
        <v>158724</v>
      </c>
      <c r="U262" s="22">
        <v>111314</v>
      </c>
      <c r="V262" s="22">
        <v>0</v>
      </c>
      <c r="W262" s="22">
        <v>24658</v>
      </c>
      <c r="X262" s="22">
        <v>34336</v>
      </c>
      <c r="Y262" s="22">
        <v>2567</v>
      </c>
      <c r="Z262" s="22">
        <v>0</v>
      </c>
      <c r="AA262" s="22">
        <v>0</v>
      </c>
      <c r="AB262" s="22">
        <v>0</v>
      </c>
      <c r="AC262" s="22">
        <v>172875</v>
      </c>
      <c r="AD262" s="22">
        <v>123310</v>
      </c>
      <c r="AE262" s="22">
        <v>47806</v>
      </c>
      <c r="AF262" s="22">
        <v>0</v>
      </c>
      <c r="AG262" s="22">
        <v>8225</v>
      </c>
      <c r="AH262" s="22">
        <v>10105</v>
      </c>
      <c r="AI262" s="22">
        <v>362321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716730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716730</v>
      </c>
      <c r="N263" s="22">
        <v>18861</v>
      </c>
      <c r="O263" s="22">
        <v>0</v>
      </c>
      <c r="P263" s="22">
        <v>32763</v>
      </c>
      <c r="Q263" s="22">
        <v>252016</v>
      </c>
      <c r="R263" s="22">
        <v>97251</v>
      </c>
      <c r="S263" s="22">
        <v>0</v>
      </c>
      <c r="T263" s="22">
        <v>1117621</v>
      </c>
      <c r="U263" s="22">
        <v>140734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140734</v>
      </c>
      <c r="AD263" s="22">
        <v>27282</v>
      </c>
      <c r="AE263" s="22">
        <v>8029</v>
      </c>
      <c r="AF263" s="22">
        <v>0</v>
      </c>
      <c r="AG263" s="22">
        <v>4209</v>
      </c>
      <c r="AH263" s="22">
        <v>4389</v>
      </c>
      <c r="AI263" s="22">
        <v>184643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144402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144402</v>
      </c>
      <c r="N264" s="22">
        <v>0</v>
      </c>
      <c r="O264" s="22">
        <v>5087</v>
      </c>
      <c r="P264" s="22">
        <v>50842</v>
      </c>
      <c r="Q264" s="22">
        <v>718</v>
      </c>
      <c r="R264" s="22">
        <v>0</v>
      </c>
      <c r="S264" s="22">
        <v>-50842</v>
      </c>
      <c r="T264" s="22">
        <v>150207</v>
      </c>
      <c r="U264" s="22">
        <v>11895</v>
      </c>
      <c r="V264" s="22">
        <v>0</v>
      </c>
      <c r="W264" s="22">
        <v>25385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37280</v>
      </c>
      <c r="AD264" s="22">
        <v>891</v>
      </c>
      <c r="AE264" s="22">
        <v>38248</v>
      </c>
      <c r="AF264" s="22">
        <v>0</v>
      </c>
      <c r="AG264" s="22">
        <v>306</v>
      </c>
      <c r="AH264" s="22">
        <v>0</v>
      </c>
      <c r="AI264" s="22">
        <v>76725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25020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25020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25020</v>
      </c>
      <c r="U265" s="22">
        <v>14540</v>
      </c>
      <c r="V265" s="22">
        <v>0</v>
      </c>
      <c r="W265" s="22">
        <v>0</v>
      </c>
      <c r="X265" s="22">
        <v>34979</v>
      </c>
      <c r="Y265" s="22">
        <v>9178</v>
      </c>
      <c r="Z265" s="22">
        <v>0</v>
      </c>
      <c r="AA265" s="22">
        <v>0</v>
      </c>
      <c r="AB265" s="22">
        <v>0</v>
      </c>
      <c r="AC265" s="22">
        <v>58697</v>
      </c>
      <c r="AD265" s="22">
        <v>2663</v>
      </c>
      <c r="AE265" s="22">
        <v>9723</v>
      </c>
      <c r="AF265" s="22">
        <v>0</v>
      </c>
      <c r="AG265" s="22">
        <v>0</v>
      </c>
      <c r="AH265" s="22">
        <v>19418</v>
      </c>
      <c r="AI265" s="22">
        <v>90501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18041</v>
      </c>
      <c r="O266" s="22">
        <v>0</v>
      </c>
      <c r="P266" s="22">
        <v>12000</v>
      </c>
      <c r="Q266" s="22">
        <v>39285</v>
      </c>
      <c r="R266" s="22">
        <v>23953</v>
      </c>
      <c r="S266" s="22">
        <v>0</v>
      </c>
      <c r="T266" s="22">
        <v>93279</v>
      </c>
      <c r="U266" s="22">
        <v>131</v>
      </c>
      <c r="V266" s="22">
        <v>0</v>
      </c>
      <c r="W266" s="22">
        <v>39165</v>
      </c>
      <c r="X266" s="22">
        <v>9837</v>
      </c>
      <c r="Y266" s="22">
        <v>0</v>
      </c>
      <c r="Z266" s="22">
        <v>0</v>
      </c>
      <c r="AA266" s="22">
        <v>0</v>
      </c>
      <c r="AB266" s="22">
        <v>0</v>
      </c>
      <c r="AC266" s="22">
        <v>49133</v>
      </c>
      <c r="AD266" s="22">
        <v>6471</v>
      </c>
      <c r="AE266" s="22">
        <v>15729</v>
      </c>
      <c r="AF266" s="22">
        <v>0</v>
      </c>
      <c r="AG266" s="22">
        <v>14603</v>
      </c>
      <c r="AH266" s="22">
        <v>2210</v>
      </c>
      <c r="AI266" s="22">
        <v>88146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12333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12333</v>
      </c>
      <c r="N267" s="22">
        <v>0</v>
      </c>
      <c r="O267" s="22">
        <v>20788</v>
      </c>
      <c r="P267" s="22">
        <v>4596</v>
      </c>
      <c r="Q267" s="22">
        <v>0</v>
      </c>
      <c r="R267" s="22">
        <v>0</v>
      </c>
      <c r="S267" s="22">
        <v>7916</v>
      </c>
      <c r="T267" s="22">
        <v>45633</v>
      </c>
      <c r="U267" s="22">
        <v>17267</v>
      </c>
      <c r="V267" s="22">
        <v>0</v>
      </c>
      <c r="W267" s="22">
        <v>23880</v>
      </c>
      <c r="X267" s="22">
        <v>10523</v>
      </c>
      <c r="Y267" s="22">
        <v>0</v>
      </c>
      <c r="Z267" s="22">
        <v>0</v>
      </c>
      <c r="AA267" s="22">
        <v>0</v>
      </c>
      <c r="AB267" s="22">
        <v>0</v>
      </c>
      <c r="AC267" s="22">
        <v>51670</v>
      </c>
      <c r="AD267" s="22">
        <v>7983</v>
      </c>
      <c r="AE267" s="22">
        <v>13298</v>
      </c>
      <c r="AF267" s="22">
        <v>0</v>
      </c>
      <c r="AG267" s="22">
        <v>0</v>
      </c>
      <c r="AH267" s="22">
        <v>5842</v>
      </c>
      <c r="AI267" s="22">
        <v>78793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52224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52224</v>
      </c>
      <c r="N268" s="22">
        <v>0</v>
      </c>
      <c r="O268" s="22">
        <v>0</v>
      </c>
      <c r="P268" s="22">
        <v>33328</v>
      </c>
      <c r="Q268" s="22">
        <v>0</v>
      </c>
      <c r="R268" s="22">
        <v>0</v>
      </c>
      <c r="S268" s="22">
        <v>0</v>
      </c>
      <c r="T268" s="22">
        <v>85552</v>
      </c>
      <c r="U268" s="22">
        <v>7132</v>
      </c>
      <c r="V268" s="22">
        <v>0</v>
      </c>
      <c r="W268" s="22">
        <v>0</v>
      </c>
      <c r="X268" s="22">
        <v>6862</v>
      </c>
      <c r="Y268" s="22">
        <v>0</v>
      </c>
      <c r="Z268" s="22">
        <v>0</v>
      </c>
      <c r="AA268" s="22">
        <v>0</v>
      </c>
      <c r="AB268" s="22">
        <v>0</v>
      </c>
      <c r="AC268" s="22">
        <v>13994</v>
      </c>
      <c r="AD268" s="22">
        <v>4023</v>
      </c>
      <c r="AE268" s="22">
        <v>12157</v>
      </c>
      <c r="AF268" s="22">
        <v>0</v>
      </c>
      <c r="AG268" s="22">
        <v>1414</v>
      </c>
      <c r="AH268" s="22">
        <v>0</v>
      </c>
      <c r="AI268" s="22">
        <v>31588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181153</v>
      </c>
      <c r="F269" s="22">
        <v>0</v>
      </c>
      <c r="G269" s="22">
        <v>3946</v>
      </c>
      <c r="H269" s="22">
        <v>16088</v>
      </c>
      <c r="I269" s="22">
        <v>0</v>
      </c>
      <c r="J269" s="22">
        <v>0</v>
      </c>
      <c r="K269" s="22">
        <v>0</v>
      </c>
      <c r="L269" s="22">
        <v>0</v>
      </c>
      <c r="M269" s="22">
        <v>201187</v>
      </c>
      <c r="N269" s="22">
        <v>-98117</v>
      </c>
      <c r="O269" s="22">
        <v>0</v>
      </c>
      <c r="P269" s="22">
        <v>19553</v>
      </c>
      <c r="Q269" s="22">
        <v>0</v>
      </c>
      <c r="R269" s="22">
        <v>0</v>
      </c>
      <c r="S269" s="22">
        <v>0</v>
      </c>
      <c r="T269" s="22">
        <v>122623</v>
      </c>
      <c r="U269" s="22">
        <v>96546</v>
      </c>
      <c r="V269" s="22">
        <v>0</v>
      </c>
      <c r="W269" s="22">
        <v>34617</v>
      </c>
      <c r="X269" s="22">
        <v>13592</v>
      </c>
      <c r="Y269" s="22">
        <v>0</v>
      </c>
      <c r="Z269" s="22">
        <v>0</v>
      </c>
      <c r="AA269" s="22">
        <v>0</v>
      </c>
      <c r="AB269" s="22">
        <v>0</v>
      </c>
      <c r="AC269" s="22">
        <v>144755</v>
      </c>
      <c r="AD269" s="22">
        <v>4693</v>
      </c>
      <c r="AE269" s="22">
        <v>13637</v>
      </c>
      <c r="AF269" s="22">
        <v>0</v>
      </c>
      <c r="AG269" s="22">
        <v>6182</v>
      </c>
      <c r="AH269" s="22">
        <v>10688</v>
      </c>
      <c r="AI269" s="22">
        <v>179955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532719</v>
      </c>
      <c r="F270" s="22">
        <v>0</v>
      </c>
      <c r="G270" s="22">
        <v>118372</v>
      </c>
      <c r="H270" s="22">
        <v>56982</v>
      </c>
      <c r="I270" s="22">
        <v>0</v>
      </c>
      <c r="J270" s="22">
        <v>0</v>
      </c>
      <c r="K270" s="22">
        <v>0</v>
      </c>
      <c r="L270" s="22">
        <v>0</v>
      </c>
      <c r="M270" s="22">
        <v>708073</v>
      </c>
      <c r="N270" s="22">
        <v>194694</v>
      </c>
      <c r="O270" s="22">
        <v>14800</v>
      </c>
      <c r="P270" s="22">
        <v>0</v>
      </c>
      <c r="Q270" s="22">
        <v>0</v>
      </c>
      <c r="R270" s="22">
        <v>0</v>
      </c>
      <c r="S270" s="22">
        <v>0</v>
      </c>
      <c r="T270" s="22">
        <v>917567</v>
      </c>
      <c r="U270" s="22">
        <v>91248</v>
      </c>
      <c r="V270" s="22">
        <v>0</v>
      </c>
      <c r="W270" s="22">
        <v>171345</v>
      </c>
      <c r="X270" s="22">
        <v>9799</v>
      </c>
      <c r="Y270" s="22">
        <v>0</v>
      </c>
      <c r="Z270" s="22">
        <v>0</v>
      </c>
      <c r="AA270" s="22">
        <v>0</v>
      </c>
      <c r="AB270" s="22">
        <v>0</v>
      </c>
      <c r="AC270" s="22">
        <v>272392</v>
      </c>
      <c r="AD270" s="22">
        <v>37492</v>
      </c>
      <c r="AE270" s="22">
        <v>11342</v>
      </c>
      <c r="AF270" s="22">
        <v>0</v>
      </c>
      <c r="AG270" s="22">
        <v>16543</v>
      </c>
      <c r="AH270" s="22">
        <v>7373</v>
      </c>
      <c r="AI270" s="22">
        <v>345142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129744</v>
      </c>
      <c r="F271" s="22">
        <v>0</v>
      </c>
      <c r="G271" s="22">
        <v>0</v>
      </c>
      <c r="H271" s="22">
        <v>21342</v>
      </c>
      <c r="I271" s="22">
        <v>0</v>
      </c>
      <c r="J271" s="22">
        <v>0</v>
      </c>
      <c r="K271" s="22">
        <v>0</v>
      </c>
      <c r="L271" s="22">
        <v>0</v>
      </c>
      <c r="M271" s="22">
        <v>151086</v>
      </c>
      <c r="N271" s="22">
        <v>0</v>
      </c>
      <c r="O271" s="22">
        <v>0</v>
      </c>
      <c r="P271" s="22">
        <v>2943</v>
      </c>
      <c r="Q271" s="22">
        <v>0</v>
      </c>
      <c r="R271" s="22">
        <v>0</v>
      </c>
      <c r="S271" s="22">
        <v>7000</v>
      </c>
      <c r="T271" s="22">
        <v>161029</v>
      </c>
      <c r="U271" s="22">
        <v>20120</v>
      </c>
      <c r="V271" s="22">
        <v>0</v>
      </c>
      <c r="W271" s="22">
        <v>21746</v>
      </c>
      <c r="X271" s="22">
        <v>51989</v>
      </c>
      <c r="Y271" s="22">
        <v>0</v>
      </c>
      <c r="Z271" s="22">
        <v>0</v>
      </c>
      <c r="AA271" s="22">
        <v>0</v>
      </c>
      <c r="AB271" s="22">
        <v>0</v>
      </c>
      <c r="AC271" s="22">
        <v>93855</v>
      </c>
      <c r="AD271" s="22">
        <v>8015</v>
      </c>
      <c r="AE271" s="22">
        <v>9522</v>
      </c>
      <c r="AF271" s="22">
        <v>0</v>
      </c>
      <c r="AG271" s="22">
        <v>6417</v>
      </c>
      <c r="AH271" s="22">
        <v>4160</v>
      </c>
      <c r="AI271" s="22">
        <v>121969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6864</v>
      </c>
      <c r="Q272" s="22">
        <v>0</v>
      </c>
      <c r="R272" s="22">
        <v>0</v>
      </c>
      <c r="S272" s="22">
        <v>0</v>
      </c>
      <c r="T272" s="22">
        <v>6864</v>
      </c>
      <c r="U272" s="22">
        <v>36560</v>
      </c>
      <c r="V272" s="22">
        <v>0</v>
      </c>
      <c r="W272" s="22">
        <v>14475</v>
      </c>
      <c r="X272" s="22">
        <v>18517</v>
      </c>
      <c r="Y272" s="22">
        <v>0</v>
      </c>
      <c r="Z272" s="22">
        <v>0</v>
      </c>
      <c r="AA272" s="22">
        <v>0</v>
      </c>
      <c r="AB272" s="22">
        <v>0</v>
      </c>
      <c r="AC272" s="22">
        <v>69552</v>
      </c>
      <c r="AD272" s="22">
        <v>3326</v>
      </c>
      <c r="AE272" s="22">
        <v>3861</v>
      </c>
      <c r="AF272" s="22">
        <v>0</v>
      </c>
      <c r="AG272" s="22">
        <v>0</v>
      </c>
      <c r="AH272" s="22">
        <v>320</v>
      </c>
      <c r="AI272" s="22">
        <v>77059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55493</v>
      </c>
      <c r="V273" s="22">
        <v>0</v>
      </c>
      <c r="W273" s="22">
        <v>29011</v>
      </c>
      <c r="X273" s="22">
        <v>9663</v>
      </c>
      <c r="Y273" s="22">
        <v>7335</v>
      </c>
      <c r="Z273" s="22">
        <v>0</v>
      </c>
      <c r="AA273" s="22">
        <v>0</v>
      </c>
      <c r="AB273" s="22">
        <v>0</v>
      </c>
      <c r="AC273" s="22">
        <v>101502</v>
      </c>
      <c r="AD273" s="22">
        <v>10489</v>
      </c>
      <c r="AE273" s="22">
        <v>24951</v>
      </c>
      <c r="AF273" s="22">
        <v>0</v>
      </c>
      <c r="AG273" s="22">
        <v>0</v>
      </c>
      <c r="AH273" s="22">
        <v>31239</v>
      </c>
      <c r="AI273" s="22">
        <v>168181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18405</v>
      </c>
      <c r="Q274" s="22">
        <v>0</v>
      </c>
      <c r="R274" s="22">
        <v>0</v>
      </c>
      <c r="S274" s="22">
        <v>0</v>
      </c>
      <c r="T274" s="22">
        <v>18405</v>
      </c>
      <c r="U274" s="22">
        <v>26919</v>
      </c>
      <c r="V274" s="22">
        <v>0</v>
      </c>
      <c r="W274" s="22">
        <v>19379</v>
      </c>
      <c r="X274" s="22">
        <v>16431</v>
      </c>
      <c r="Y274" s="22">
        <v>0</v>
      </c>
      <c r="Z274" s="22">
        <v>0</v>
      </c>
      <c r="AA274" s="22">
        <v>0</v>
      </c>
      <c r="AB274" s="22">
        <v>0</v>
      </c>
      <c r="AC274" s="22">
        <v>62729</v>
      </c>
      <c r="AD274" s="22">
        <v>26728</v>
      </c>
      <c r="AE274" s="22">
        <v>6408</v>
      </c>
      <c r="AF274" s="22">
        <v>0</v>
      </c>
      <c r="AG274" s="22">
        <v>0</v>
      </c>
      <c r="AH274" s="22">
        <v>1902</v>
      </c>
      <c r="AI274" s="22">
        <v>97767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221154</v>
      </c>
      <c r="I275" s="22">
        <v>0</v>
      </c>
      <c r="J275" s="22">
        <v>0</v>
      </c>
      <c r="K275" s="22">
        <v>0</v>
      </c>
      <c r="L275" s="22">
        <v>0</v>
      </c>
      <c r="M275" s="22">
        <v>221154</v>
      </c>
      <c r="N275" s="22">
        <v>107266</v>
      </c>
      <c r="O275" s="22">
        <v>0</v>
      </c>
      <c r="P275" s="22">
        <v>20677</v>
      </c>
      <c r="Q275" s="22">
        <v>0</v>
      </c>
      <c r="R275" s="22">
        <v>66998</v>
      </c>
      <c r="S275" s="22">
        <v>0</v>
      </c>
      <c r="T275" s="22">
        <v>416095</v>
      </c>
      <c r="U275" s="22">
        <v>32632</v>
      </c>
      <c r="V275" s="22">
        <v>0</v>
      </c>
      <c r="W275" s="22">
        <v>63779</v>
      </c>
      <c r="X275" s="22">
        <v>12444</v>
      </c>
      <c r="Y275" s="22">
        <v>0</v>
      </c>
      <c r="Z275" s="22">
        <v>0</v>
      </c>
      <c r="AA275" s="22">
        <v>0</v>
      </c>
      <c r="AB275" s="22">
        <v>0</v>
      </c>
      <c r="AC275" s="22">
        <v>108855</v>
      </c>
      <c r="AD275" s="22">
        <v>3692</v>
      </c>
      <c r="AE275" s="22">
        <v>17329</v>
      </c>
      <c r="AF275" s="22">
        <v>0</v>
      </c>
      <c r="AG275" s="22">
        <v>5252</v>
      </c>
      <c r="AH275" s="22">
        <v>17606</v>
      </c>
      <c r="AI275" s="22">
        <v>152734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612815</v>
      </c>
      <c r="P276" s="22">
        <v>37119</v>
      </c>
      <c r="Q276" s="22">
        <v>0</v>
      </c>
      <c r="R276" s="22">
        <v>1109520</v>
      </c>
      <c r="S276" s="22">
        <v>0</v>
      </c>
      <c r="T276" s="22">
        <v>1759454</v>
      </c>
      <c r="U276" s="22">
        <v>94622</v>
      </c>
      <c r="V276" s="22">
        <v>0</v>
      </c>
      <c r="W276" s="22">
        <v>30402</v>
      </c>
      <c r="X276" s="22">
        <v>22429</v>
      </c>
      <c r="Y276" s="22">
        <v>0</v>
      </c>
      <c r="Z276" s="22">
        <v>0</v>
      </c>
      <c r="AA276" s="22">
        <v>0</v>
      </c>
      <c r="AB276" s="22">
        <v>0</v>
      </c>
      <c r="AC276" s="22">
        <v>147453</v>
      </c>
      <c r="AD276" s="22">
        <v>109966</v>
      </c>
      <c r="AE276" s="22">
        <v>8896</v>
      </c>
      <c r="AF276" s="22">
        <v>0</v>
      </c>
      <c r="AG276" s="22">
        <v>59840</v>
      </c>
      <c r="AH276" s="22">
        <v>10995</v>
      </c>
      <c r="AI276" s="22">
        <v>337150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643907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643907</v>
      </c>
      <c r="N277" s="22">
        <v>0</v>
      </c>
      <c r="O277" s="22">
        <v>83300</v>
      </c>
      <c r="P277" s="22">
        <v>0</v>
      </c>
      <c r="Q277" s="22">
        <v>0</v>
      </c>
      <c r="R277" s="22">
        <v>9404</v>
      </c>
      <c r="S277" s="22">
        <v>0</v>
      </c>
      <c r="T277" s="22">
        <v>736611</v>
      </c>
      <c r="U277" s="22">
        <v>121211</v>
      </c>
      <c r="V277" s="22">
        <v>0</v>
      </c>
      <c r="W277" s="22">
        <v>0</v>
      </c>
      <c r="X277" s="22">
        <v>25129</v>
      </c>
      <c r="Y277" s="22">
        <v>0</v>
      </c>
      <c r="Z277" s="22">
        <v>0</v>
      </c>
      <c r="AA277" s="22">
        <v>0</v>
      </c>
      <c r="AB277" s="22">
        <v>0</v>
      </c>
      <c r="AC277" s="22">
        <v>146340</v>
      </c>
      <c r="AD277" s="22">
        <v>25643</v>
      </c>
      <c r="AE277" s="22">
        <v>14051</v>
      </c>
      <c r="AF277" s="22">
        <v>0</v>
      </c>
      <c r="AG277" s="22">
        <v>8370</v>
      </c>
      <c r="AH277" s="22">
        <v>13636</v>
      </c>
      <c r="AI277" s="22">
        <v>208040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465566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465566</v>
      </c>
      <c r="N278" s="22">
        <v>0</v>
      </c>
      <c r="O278" s="22">
        <v>3230</v>
      </c>
      <c r="P278" s="22">
        <v>5550</v>
      </c>
      <c r="Q278" s="22">
        <v>0</v>
      </c>
      <c r="R278" s="22">
        <v>35955</v>
      </c>
      <c r="S278" s="22">
        <v>0</v>
      </c>
      <c r="T278" s="22">
        <v>510301</v>
      </c>
      <c r="U278" s="22">
        <v>61980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61980</v>
      </c>
      <c r="AD278" s="22">
        <v>3728</v>
      </c>
      <c r="AE278" s="22">
        <v>12917</v>
      </c>
      <c r="AF278" s="22">
        <v>0</v>
      </c>
      <c r="AG278" s="22">
        <v>7613</v>
      </c>
      <c r="AH278" s="22">
        <v>8040</v>
      </c>
      <c r="AI278" s="22">
        <v>94278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3000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3000</v>
      </c>
      <c r="N279" s="22">
        <v>0</v>
      </c>
      <c r="O279" s="22">
        <v>8104</v>
      </c>
      <c r="P279" s="22">
        <v>0</v>
      </c>
      <c r="Q279" s="22">
        <v>0</v>
      </c>
      <c r="R279" s="22">
        <v>0</v>
      </c>
      <c r="S279" s="22">
        <v>0</v>
      </c>
      <c r="T279" s="22">
        <v>11104</v>
      </c>
      <c r="U279" s="22">
        <v>59949</v>
      </c>
      <c r="V279" s="22">
        <v>0</v>
      </c>
      <c r="W279" s="22">
        <v>65875</v>
      </c>
      <c r="X279" s="22">
        <v>20483</v>
      </c>
      <c r="Y279" s="22">
        <v>0</v>
      </c>
      <c r="Z279" s="22">
        <v>0</v>
      </c>
      <c r="AA279" s="22">
        <v>0</v>
      </c>
      <c r="AB279" s="22">
        <v>0</v>
      </c>
      <c r="AC279" s="22">
        <v>146307</v>
      </c>
      <c r="AD279" s="22">
        <v>40401</v>
      </c>
      <c r="AE279" s="22">
        <v>21623</v>
      </c>
      <c r="AF279" s="22">
        <v>0</v>
      </c>
      <c r="AG279" s="22">
        <v>3957</v>
      </c>
      <c r="AH279" s="22">
        <v>23844</v>
      </c>
      <c r="AI279" s="22">
        <v>236132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422174</v>
      </c>
      <c r="P280" s="22">
        <v>8735</v>
      </c>
      <c r="Q280" s="22">
        <v>0</v>
      </c>
      <c r="R280" s="22">
        <v>29962</v>
      </c>
      <c r="S280" s="22">
        <v>0</v>
      </c>
      <c r="T280" s="22">
        <v>460871</v>
      </c>
      <c r="U280" s="22">
        <v>277361</v>
      </c>
      <c r="V280" s="22">
        <v>0</v>
      </c>
      <c r="W280" s="22">
        <v>12474</v>
      </c>
      <c r="X280" s="22">
        <v>14085</v>
      </c>
      <c r="Y280" s="22">
        <v>541</v>
      </c>
      <c r="Z280" s="22">
        <v>0</v>
      </c>
      <c r="AA280" s="22">
        <v>0</v>
      </c>
      <c r="AB280" s="22">
        <v>0</v>
      </c>
      <c r="AC280" s="22">
        <v>304461</v>
      </c>
      <c r="AD280" s="22">
        <v>90725</v>
      </c>
      <c r="AE280" s="22">
        <v>35925</v>
      </c>
      <c r="AF280" s="22">
        <v>0</v>
      </c>
      <c r="AG280" s="22">
        <v>2102</v>
      </c>
      <c r="AH280" s="22">
        <v>5988</v>
      </c>
      <c r="AI280" s="22">
        <v>439201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24960</v>
      </c>
      <c r="F281" s="22">
        <v>0</v>
      </c>
      <c r="G281" s="22">
        <v>314668</v>
      </c>
      <c r="H281" s="22">
        <v>161663</v>
      </c>
      <c r="I281" s="22">
        <v>0</v>
      </c>
      <c r="J281" s="22">
        <v>0</v>
      </c>
      <c r="K281" s="22">
        <v>15340</v>
      </c>
      <c r="L281" s="22">
        <v>0</v>
      </c>
      <c r="M281" s="22">
        <v>516631</v>
      </c>
      <c r="N281" s="22">
        <v>0</v>
      </c>
      <c r="O281" s="22">
        <v>0</v>
      </c>
      <c r="P281" s="22">
        <v>0</v>
      </c>
      <c r="Q281" s="22">
        <v>11509</v>
      </c>
      <c r="R281" s="22">
        <v>0</v>
      </c>
      <c r="S281" s="22">
        <v>0</v>
      </c>
      <c r="T281" s="22">
        <v>528140</v>
      </c>
      <c r="U281" s="22">
        <v>14401</v>
      </c>
      <c r="V281" s="22">
        <v>0</v>
      </c>
      <c r="W281" s="22">
        <v>23549</v>
      </c>
      <c r="X281" s="22">
        <v>28101</v>
      </c>
      <c r="Y281" s="22">
        <v>0</v>
      </c>
      <c r="Z281" s="22">
        <v>0</v>
      </c>
      <c r="AA281" s="22">
        <v>371</v>
      </c>
      <c r="AB281" s="22">
        <v>0</v>
      </c>
      <c r="AC281" s="22">
        <v>66422</v>
      </c>
      <c r="AD281" s="22">
        <v>21687</v>
      </c>
      <c r="AE281" s="22">
        <v>8635</v>
      </c>
      <c r="AF281" s="22">
        <v>0</v>
      </c>
      <c r="AG281" s="22">
        <v>1837</v>
      </c>
      <c r="AH281" s="22">
        <v>5483</v>
      </c>
      <c r="AI281" s="22">
        <v>104064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3701246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3701246</v>
      </c>
      <c r="N282" s="22">
        <v>0</v>
      </c>
      <c r="O282" s="22">
        <v>1080877</v>
      </c>
      <c r="P282" s="22">
        <v>9534</v>
      </c>
      <c r="Q282" s="22">
        <v>0</v>
      </c>
      <c r="R282" s="22">
        <v>0</v>
      </c>
      <c r="S282" s="22">
        <v>0</v>
      </c>
      <c r="T282" s="22">
        <v>4791657</v>
      </c>
      <c r="U282" s="22">
        <v>37280</v>
      </c>
      <c r="V282" s="22">
        <v>0</v>
      </c>
      <c r="W282" s="22">
        <v>84878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122158</v>
      </c>
      <c r="AD282" s="22">
        <v>86399</v>
      </c>
      <c r="AE282" s="22">
        <v>53784</v>
      </c>
      <c r="AF282" s="22">
        <v>0</v>
      </c>
      <c r="AG282" s="22">
        <v>0</v>
      </c>
      <c r="AH282" s="22">
        <v>16146</v>
      </c>
      <c r="AI282" s="22">
        <v>278487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25478</v>
      </c>
      <c r="F283" s="22">
        <v>0</v>
      </c>
      <c r="G283" s="22">
        <v>7129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32607</v>
      </c>
      <c r="N283" s="22">
        <v>0</v>
      </c>
      <c r="O283" s="22">
        <v>4196</v>
      </c>
      <c r="P283" s="22">
        <v>0</v>
      </c>
      <c r="Q283" s="22">
        <v>0</v>
      </c>
      <c r="R283" s="22">
        <v>0</v>
      </c>
      <c r="S283" s="22">
        <v>0</v>
      </c>
      <c r="T283" s="22">
        <v>36803</v>
      </c>
      <c r="U283" s="22">
        <v>18484</v>
      </c>
      <c r="V283" s="22">
        <v>0</v>
      </c>
      <c r="W283" s="22">
        <v>8854</v>
      </c>
      <c r="X283" s="22">
        <v>22654</v>
      </c>
      <c r="Y283" s="22">
        <v>0</v>
      </c>
      <c r="Z283" s="22">
        <v>0</v>
      </c>
      <c r="AA283" s="22">
        <v>0</v>
      </c>
      <c r="AB283" s="22">
        <v>0</v>
      </c>
      <c r="AC283" s="22">
        <v>49992</v>
      </c>
      <c r="AD283" s="22">
        <v>16676</v>
      </c>
      <c r="AE283" s="22">
        <v>501</v>
      </c>
      <c r="AF283" s="22">
        <v>0</v>
      </c>
      <c r="AG283" s="22">
        <v>2056</v>
      </c>
      <c r="AH283" s="22">
        <v>3890</v>
      </c>
      <c r="AI283" s="22">
        <v>73115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238146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238146</v>
      </c>
      <c r="N284" s="22">
        <v>-19987</v>
      </c>
      <c r="O284" s="22">
        <v>72104</v>
      </c>
      <c r="P284" s="22">
        <v>58038</v>
      </c>
      <c r="Q284" s="22">
        <v>0</v>
      </c>
      <c r="R284" s="22">
        <v>0</v>
      </c>
      <c r="S284" s="22">
        <v>500</v>
      </c>
      <c r="T284" s="22">
        <v>348801</v>
      </c>
      <c r="U284" s="22">
        <v>67255</v>
      </c>
      <c r="V284" s="22">
        <v>0</v>
      </c>
      <c r="W284" s="22">
        <v>14903</v>
      </c>
      <c r="X284" s="22">
        <v>107</v>
      </c>
      <c r="Y284" s="22">
        <v>0</v>
      </c>
      <c r="Z284" s="22">
        <v>0</v>
      </c>
      <c r="AA284" s="22">
        <v>0</v>
      </c>
      <c r="AB284" s="22">
        <v>0</v>
      </c>
      <c r="AC284" s="22">
        <v>82265</v>
      </c>
      <c r="AD284" s="22">
        <v>9422</v>
      </c>
      <c r="AE284" s="22">
        <v>21642</v>
      </c>
      <c r="AF284" s="22">
        <v>0</v>
      </c>
      <c r="AG284" s="22">
        <v>4779</v>
      </c>
      <c r="AH284" s="22">
        <v>600</v>
      </c>
      <c r="AI284" s="22">
        <v>118708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15854</v>
      </c>
      <c r="Q285" s="22">
        <v>0</v>
      </c>
      <c r="R285" s="22">
        <v>0</v>
      </c>
      <c r="S285" s="22">
        <v>0</v>
      </c>
      <c r="T285" s="22">
        <v>15854</v>
      </c>
      <c r="U285" s="22">
        <v>68295</v>
      </c>
      <c r="V285" s="22">
        <v>0</v>
      </c>
      <c r="W285" s="22">
        <v>16656</v>
      </c>
      <c r="X285" s="22">
        <v>13603</v>
      </c>
      <c r="Y285" s="22">
        <v>0</v>
      </c>
      <c r="Z285" s="22">
        <v>0</v>
      </c>
      <c r="AA285" s="22">
        <v>0</v>
      </c>
      <c r="AB285" s="22">
        <v>0</v>
      </c>
      <c r="AC285" s="22">
        <v>98554</v>
      </c>
      <c r="AD285" s="22">
        <v>10825</v>
      </c>
      <c r="AE285" s="22">
        <v>5976</v>
      </c>
      <c r="AF285" s="22">
        <v>0</v>
      </c>
      <c r="AG285" s="22">
        <v>3232</v>
      </c>
      <c r="AH285" s="22">
        <v>0</v>
      </c>
      <c r="AI285" s="22">
        <v>118587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491869</v>
      </c>
      <c r="F286" s="22">
        <v>0</v>
      </c>
      <c r="G286" s="22">
        <v>41315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533184</v>
      </c>
      <c r="N286" s="22">
        <v>0</v>
      </c>
      <c r="O286" s="22">
        <v>35917</v>
      </c>
      <c r="P286" s="22">
        <v>144569</v>
      </c>
      <c r="Q286" s="22">
        <v>0</v>
      </c>
      <c r="R286" s="22">
        <v>62733</v>
      </c>
      <c r="S286" s="22">
        <v>0</v>
      </c>
      <c r="T286" s="22">
        <v>776403</v>
      </c>
      <c r="U286" s="22">
        <v>135867</v>
      </c>
      <c r="V286" s="22">
        <v>0</v>
      </c>
      <c r="W286" s="22">
        <v>53123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188990</v>
      </c>
      <c r="AD286" s="22">
        <v>14779</v>
      </c>
      <c r="AE286" s="22">
        <v>29472</v>
      </c>
      <c r="AF286" s="22">
        <v>0</v>
      </c>
      <c r="AG286" s="22">
        <v>12677</v>
      </c>
      <c r="AH286" s="22">
        <v>4284</v>
      </c>
      <c r="AI286" s="22">
        <v>250202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215029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215029</v>
      </c>
      <c r="N287" s="22">
        <v>0</v>
      </c>
      <c r="O287" s="22">
        <v>81233</v>
      </c>
      <c r="P287" s="22">
        <v>185081</v>
      </c>
      <c r="Q287" s="22">
        <v>800</v>
      </c>
      <c r="R287" s="22">
        <v>0</v>
      </c>
      <c r="S287" s="22">
        <v>0</v>
      </c>
      <c r="T287" s="22">
        <v>482143</v>
      </c>
      <c r="U287" s="22">
        <v>48928</v>
      </c>
      <c r="V287" s="22">
        <v>0</v>
      </c>
      <c r="W287" s="22">
        <v>39082</v>
      </c>
      <c r="X287" s="22">
        <v>41358</v>
      </c>
      <c r="Y287" s="22">
        <v>0</v>
      </c>
      <c r="Z287" s="22">
        <v>0</v>
      </c>
      <c r="AA287" s="22">
        <v>0</v>
      </c>
      <c r="AB287" s="22">
        <v>0</v>
      </c>
      <c r="AC287" s="22">
        <v>129368</v>
      </c>
      <c r="AD287" s="22">
        <v>29097</v>
      </c>
      <c r="AE287" s="22">
        <v>29900</v>
      </c>
      <c r="AF287" s="22">
        <v>0</v>
      </c>
      <c r="AG287" s="22">
        <v>17230</v>
      </c>
      <c r="AH287" s="22">
        <v>14285</v>
      </c>
      <c r="AI287" s="22">
        <v>219880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148343</v>
      </c>
      <c r="F288" s="22">
        <v>0</v>
      </c>
      <c r="G288" s="22">
        <v>138664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287007</v>
      </c>
      <c r="N288" s="22">
        <v>0</v>
      </c>
      <c r="O288" s="22">
        <v>0</v>
      </c>
      <c r="P288" s="22">
        <v>15854</v>
      </c>
      <c r="Q288" s="22">
        <v>0</v>
      </c>
      <c r="R288" s="22">
        <v>0</v>
      </c>
      <c r="S288" s="22">
        <v>0</v>
      </c>
      <c r="T288" s="22">
        <v>302861</v>
      </c>
      <c r="U288" s="22">
        <v>17628</v>
      </c>
      <c r="V288" s="22">
        <v>0</v>
      </c>
      <c r="W288" s="22">
        <v>21803</v>
      </c>
      <c r="X288" s="22">
        <v>8629</v>
      </c>
      <c r="Y288" s="22">
        <v>0</v>
      </c>
      <c r="Z288" s="22">
        <v>0</v>
      </c>
      <c r="AA288" s="22">
        <v>0</v>
      </c>
      <c r="AB288" s="22">
        <v>0</v>
      </c>
      <c r="AC288" s="22">
        <v>48060</v>
      </c>
      <c r="AD288" s="22">
        <v>4583</v>
      </c>
      <c r="AE288" s="22">
        <v>10338</v>
      </c>
      <c r="AF288" s="22">
        <v>0</v>
      </c>
      <c r="AG288" s="22">
        <v>0</v>
      </c>
      <c r="AH288" s="22">
        <v>0</v>
      </c>
      <c r="AI288" s="22">
        <v>62981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893932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893932</v>
      </c>
      <c r="N289" s="22">
        <v>0</v>
      </c>
      <c r="O289" s="22">
        <v>3000</v>
      </c>
      <c r="P289" s="22">
        <v>22373</v>
      </c>
      <c r="Q289" s="22">
        <v>0</v>
      </c>
      <c r="R289" s="22">
        <v>23000</v>
      </c>
      <c r="S289" s="22">
        <v>25548</v>
      </c>
      <c r="T289" s="22">
        <v>967853</v>
      </c>
      <c r="U289" s="22">
        <v>186746</v>
      </c>
      <c r="V289" s="22">
        <v>0</v>
      </c>
      <c r="W289" s="22">
        <v>130060</v>
      </c>
      <c r="X289" s="22">
        <v>44697</v>
      </c>
      <c r="Y289" s="22">
        <v>0</v>
      </c>
      <c r="Z289" s="22">
        <v>0</v>
      </c>
      <c r="AA289" s="22">
        <v>0</v>
      </c>
      <c r="AB289" s="22">
        <v>0</v>
      </c>
      <c r="AC289" s="22">
        <v>361503</v>
      </c>
      <c r="AD289" s="22">
        <v>67543</v>
      </c>
      <c r="AE289" s="22">
        <v>68609</v>
      </c>
      <c r="AF289" s="22">
        <v>0</v>
      </c>
      <c r="AG289" s="22">
        <v>44753</v>
      </c>
      <c r="AH289" s="22">
        <v>16415</v>
      </c>
      <c r="AI289" s="22">
        <v>558823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30693</v>
      </c>
      <c r="F290" s="22">
        <v>0</v>
      </c>
      <c r="G290" s="22">
        <v>26196</v>
      </c>
      <c r="H290" s="22">
        <v>7195</v>
      </c>
      <c r="I290" s="22">
        <v>0</v>
      </c>
      <c r="J290" s="22">
        <v>0</v>
      </c>
      <c r="K290" s="22">
        <v>0</v>
      </c>
      <c r="L290" s="22">
        <v>0</v>
      </c>
      <c r="M290" s="22">
        <v>64084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64084</v>
      </c>
      <c r="U290" s="22">
        <v>60052</v>
      </c>
      <c r="V290" s="22">
        <v>0</v>
      </c>
      <c r="W290" s="22">
        <v>17732</v>
      </c>
      <c r="X290" s="22">
        <v>15912</v>
      </c>
      <c r="Y290" s="22">
        <v>0</v>
      </c>
      <c r="Z290" s="22">
        <v>0</v>
      </c>
      <c r="AA290" s="22">
        <v>0</v>
      </c>
      <c r="AB290" s="22">
        <v>0</v>
      </c>
      <c r="AC290" s="22">
        <v>93696</v>
      </c>
      <c r="AD290" s="22">
        <v>7915</v>
      </c>
      <c r="AE290" s="22">
        <v>1840</v>
      </c>
      <c r="AF290" s="22">
        <v>0</v>
      </c>
      <c r="AG290" s="22">
        <v>0</v>
      </c>
      <c r="AH290" s="22">
        <v>855</v>
      </c>
      <c r="AI290" s="22">
        <v>104306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59412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59412</v>
      </c>
      <c r="N291" s="22">
        <v>0</v>
      </c>
      <c r="O291" s="22">
        <v>51972</v>
      </c>
      <c r="P291" s="22">
        <v>0</v>
      </c>
      <c r="Q291" s="22">
        <v>0</v>
      </c>
      <c r="R291" s="22">
        <v>0</v>
      </c>
      <c r="S291" s="22">
        <v>0</v>
      </c>
      <c r="T291" s="22">
        <v>111384</v>
      </c>
      <c r="U291" s="22">
        <v>32614</v>
      </c>
      <c r="V291" s="22">
        <v>0</v>
      </c>
      <c r="W291" s="22">
        <v>3693</v>
      </c>
      <c r="X291" s="22">
        <v>9011</v>
      </c>
      <c r="Y291" s="22">
        <v>0</v>
      </c>
      <c r="Z291" s="22">
        <v>0</v>
      </c>
      <c r="AA291" s="22">
        <v>0</v>
      </c>
      <c r="AB291" s="22">
        <v>0</v>
      </c>
      <c r="AC291" s="22">
        <v>45318</v>
      </c>
      <c r="AD291" s="22">
        <v>52377</v>
      </c>
      <c r="AE291" s="22">
        <v>8865</v>
      </c>
      <c r="AF291" s="22">
        <v>0</v>
      </c>
      <c r="AG291" s="22">
        <v>0</v>
      </c>
      <c r="AH291" s="22">
        <v>1230</v>
      </c>
      <c r="AI291" s="22">
        <v>107790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43635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43635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43635</v>
      </c>
      <c r="U292" s="22">
        <v>4732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4732</v>
      </c>
      <c r="AD292" s="22">
        <v>0</v>
      </c>
      <c r="AE292" s="22">
        <v>506</v>
      </c>
      <c r="AF292" s="22">
        <v>0</v>
      </c>
      <c r="AG292" s="22">
        <v>0</v>
      </c>
      <c r="AH292" s="22">
        <v>0</v>
      </c>
      <c r="AI292" s="22">
        <v>5238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4182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4182</v>
      </c>
      <c r="AD293" s="22">
        <v>137</v>
      </c>
      <c r="AE293" s="22">
        <v>449</v>
      </c>
      <c r="AF293" s="22">
        <v>0</v>
      </c>
      <c r="AG293" s="22">
        <v>392</v>
      </c>
      <c r="AH293" s="22">
        <v>0</v>
      </c>
      <c r="AI293" s="22">
        <v>5160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2775</v>
      </c>
      <c r="Q294" s="22">
        <v>0</v>
      </c>
      <c r="R294" s="22">
        <v>3845</v>
      </c>
      <c r="S294" s="22">
        <v>0</v>
      </c>
      <c r="T294" s="22">
        <v>6620</v>
      </c>
      <c r="U294" s="22">
        <v>25944</v>
      </c>
      <c r="V294" s="22">
        <v>0</v>
      </c>
      <c r="W294" s="22">
        <v>240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26184</v>
      </c>
      <c r="AD294" s="22">
        <v>758</v>
      </c>
      <c r="AE294" s="22">
        <v>275</v>
      </c>
      <c r="AF294" s="22">
        <v>0</v>
      </c>
      <c r="AG294" s="22">
        <v>1537</v>
      </c>
      <c r="AH294" s="22">
        <v>0</v>
      </c>
      <c r="AI294" s="22">
        <v>28754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59477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59477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59477</v>
      </c>
      <c r="U295" s="22">
        <v>33644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33644</v>
      </c>
      <c r="AD295" s="22">
        <v>0</v>
      </c>
      <c r="AE295" s="22">
        <v>1225</v>
      </c>
      <c r="AF295" s="22">
        <v>0</v>
      </c>
      <c r="AG295" s="22">
        <v>0</v>
      </c>
      <c r="AH295" s="22">
        <v>0</v>
      </c>
      <c r="AI295" s="22">
        <v>34869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2354</v>
      </c>
      <c r="Q296" s="22">
        <v>0</v>
      </c>
      <c r="R296" s="22">
        <v>0</v>
      </c>
      <c r="S296" s="22">
        <v>0</v>
      </c>
      <c r="T296" s="22">
        <v>2354</v>
      </c>
      <c r="U296" s="22">
        <v>2749</v>
      </c>
      <c r="V296" s="22">
        <v>0</v>
      </c>
      <c r="W296" s="22">
        <v>0</v>
      </c>
      <c r="X296" s="22">
        <v>3909</v>
      </c>
      <c r="Y296" s="22">
        <v>0</v>
      </c>
      <c r="Z296" s="22">
        <v>0</v>
      </c>
      <c r="AA296" s="22">
        <v>0</v>
      </c>
      <c r="AB296" s="22">
        <v>0</v>
      </c>
      <c r="AC296" s="22">
        <v>6658</v>
      </c>
      <c r="AD296" s="22">
        <v>82</v>
      </c>
      <c r="AE296" s="22">
        <v>348</v>
      </c>
      <c r="AF296" s="22">
        <v>0</v>
      </c>
      <c r="AG296" s="22">
        <v>0</v>
      </c>
      <c r="AH296" s="22">
        <v>0</v>
      </c>
      <c r="AI296" s="22">
        <v>7088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24562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24562</v>
      </c>
      <c r="N297" s="22">
        <v>0</v>
      </c>
      <c r="O297" s="22">
        <v>0</v>
      </c>
      <c r="P297" s="22">
        <v>705</v>
      </c>
      <c r="Q297" s="22">
        <v>0</v>
      </c>
      <c r="R297" s="22">
        <v>0</v>
      </c>
      <c r="S297" s="22">
        <v>0</v>
      </c>
      <c r="T297" s="22">
        <v>25267</v>
      </c>
      <c r="U297" s="22">
        <v>4101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4101</v>
      </c>
      <c r="AD297" s="22">
        <v>1807</v>
      </c>
      <c r="AE297" s="22">
        <v>3463</v>
      </c>
      <c r="AF297" s="22">
        <v>0</v>
      </c>
      <c r="AG297" s="22">
        <v>0</v>
      </c>
      <c r="AH297" s="22">
        <v>434</v>
      </c>
      <c r="AI297" s="22">
        <v>9805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9402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9402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9402</v>
      </c>
      <c r="U298" s="22">
        <v>2729</v>
      </c>
      <c r="V298" s="22">
        <v>0</v>
      </c>
      <c r="W298" s="22">
        <v>41</v>
      </c>
      <c r="X298" s="22">
        <v>118</v>
      </c>
      <c r="Y298" s="22">
        <v>383</v>
      </c>
      <c r="Z298" s="22">
        <v>0</v>
      </c>
      <c r="AA298" s="22">
        <v>0</v>
      </c>
      <c r="AB298" s="22">
        <v>0</v>
      </c>
      <c r="AC298" s="22">
        <v>3271</v>
      </c>
      <c r="AD298" s="22">
        <v>572</v>
      </c>
      <c r="AE298" s="22">
        <v>982</v>
      </c>
      <c r="AF298" s="22">
        <v>0</v>
      </c>
      <c r="AG298" s="22">
        <v>0</v>
      </c>
      <c r="AH298" s="22">
        <v>0</v>
      </c>
      <c r="AI298" s="22">
        <v>4825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7702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7702</v>
      </c>
      <c r="AD299" s="22">
        <v>0</v>
      </c>
      <c r="AE299" s="22">
        <v>4012</v>
      </c>
      <c r="AF299" s="22">
        <v>0</v>
      </c>
      <c r="AG299" s="22">
        <v>0</v>
      </c>
      <c r="AH299" s="22">
        <v>0</v>
      </c>
      <c r="AI299" s="22">
        <v>11714</v>
      </c>
      <c r="AJ299" s="22"/>
      <c r="AK299" s="22"/>
      <c r="AL299" s="22"/>
    </row>
    <row r="300" spans="1:3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4500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4500</v>
      </c>
      <c r="N300" s="22">
        <v>0</v>
      </c>
      <c r="O300" s="22">
        <v>0</v>
      </c>
      <c r="P300" s="22">
        <v>0</v>
      </c>
      <c r="Q300" s="22">
        <v>0</v>
      </c>
      <c r="R300" s="22">
        <v>30172</v>
      </c>
      <c r="S300" s="22">
        <v>0</v>
      </c>
      <c r="T300" s="22">
        <v>34672</v>
      </c>
      <c r="U300" s="22">
        <v>13368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13368</v>
      </c>
      <c r="AD300" s="22">
        <v>0</v>
      </c>
      <c r="AE300" s="22">
        <v>1090</v>
      </c>
      <c r="AF300" s="22">
        <v>0</v>
      </c>
      <c r="AG300" s="22">
        <v>3110</v>
      </c>
      <c r="AH300" s="22">
        <v>0</v>
      </c>
      <c r="AI300" s="22">
        <v>17568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2462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2462</v>
      </c>
      <c r="N301" s="22">
        <v>0</v>
      </c>
      <c r="O301" s="22">
        <v>1850</v>
      </c>
      <c r="P301" s="22">
        <v>0</v>
      </c>
      <c r="Q301" s="22">
        <v>0</v>
      </c>
      <c r="R301" s="22">
        <v>0</v>
      </c>
      <c r="S301" s="22">
        <v>500</v>
      </c>
      <c r="T301" s="22">
        <v>4812</v>
      </c>
      <c r="U301" s="22">
        <v>2266</v>
      </c>
      <c r="V301" s="22">
        <v>0</v>
      </c>
      <c r="W301" s="22">
        <v>57</v>
      </c>
      <c r="X301" s="22">
        <v>0</v>
      </c>
      <c r="Y301" s="22">
        <v>97</v>
      </c>
      <c r="Z301" s="22">
        <v>0</v>
      </c>
      <c r="AA301" s="22">
        <v>0</v>
      </c>
      <c r="AB301" s="22">
        <v>0</v>
      </c>
      <c r="AC301" s="22">
        <v>2420</v>
      </c>
      <c r="AD301" s="22">
        <v>160</v>
      </c>
      <c r="AE301" s="22">
        <v>1541</v>
      </c>
      <c r="AF301" s="22">
        <v>0</v>
      </c>
      <c r="AG301" s="22">
        <v>4619</v>
      </c>
      <c r="AH301" s="22">
        <v>1057</v>
      </c>
      <c r="AI301" s="22">
        <v>9797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10645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10645</v>
      </c>
      <c r="N302" s="22">
        <v>0</v>
      </c>
      <c r="O302" s="22">
        <v>0</v>
      </c>
      <c r="P302" s="22">
        <v>0</v>
      </c>
      <c r="Q302" s="22">
        <v>0</v>
      </c>
      <c r="R302" s="22">
        <v>47526</v>
      </c>
      <c r="S302" s="22">
        <v>0</v>
      </c>
      <c r="T302" s="22">
        <v>58171</v>
      </c>
      <c r="U302" s="22">
        <v>36001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36001</v>
      </c>
      <c r="AD302" s="22">
        <v>0</v>
      </c>
      <c r="AE302" s="22">
        <v>601</v>
      </c>
      <c r="AF302" s="22">
        <v>0</v>
      </c>
      <c r="AG302" s="22">
        <v>0</v>
      </c>
      <c r="AH302" s="22">
        <v>0</v>
      </c>
      <c r="AI302" s="22">
        <v>36602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3030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3030</v>
      </c>
      <c r="AD303" s="22">
        <v>0</v>
      </c>
      <c r="AE303" s="22">
        <v>738</v>
      </c>
      <c r="AF303" s="22">
        <v>0</v>
      </c>
      <c r="AG303" s="22">
        <v>954</v>
      </c>
      <c r="AH303" s="22">
        <v>0</v>
      </c>
      <c r="AI303" s="22">
        <v>4722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37856</v>
      </c>
      <c r="P304" s="22">
        <v>15367</v>
      </c>
      <c r="Q304" s="22">
        <v>0</v>
      </c>
      <c r="R304" s="22">
        <v>0</v>
      </c>
      <c r="S304" s="22">
        <v>0</v>
      </c>
      <c r="T304" s="22">
        <v>53223</v>
      </c>
      <c r="U304" s="22">
        <v>5397</v>
      </c>
      <c r="V304" s="22">
        <v>0</v>
      </c>
      <c r="W304" s="22">
        <v>0</v>
      </c>
      <c r="X304" s="22">
        <v>0</v>
      </c>
      <c r="Y304" s="22">
        <v>7973</v>
      </c>
      <c r="Z304" s="22">
        <v>0</v>
      </c>
      <c r="AA304" s="22">
        <v>0</v>
      </c>
      <c r="AB304" s="22">
        <v>0</v>
      </c>
      <c r="AC304" s="22">
        <v>13370</v>
      </c>
      <c r="AD304" s="22">
        <v>12201</v>
      </c>
      <c r="AE304" s="22">
        <v>29409</v>
      </c>
      <c r="AF304" s="22">
        <v>0</v>
      </c>
      <c r="AG304" s="22">
        <v>1246</v>
      </c>
      <c r="AH304" s="22">
        <v>0</v>
      </c>
      <c r="AI304" s="22">
        <v>56226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4855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4855</v>
      </c>
      <c r="AD305" s="22">
        <v>0</v>
      </c>
      <c r="AE305" s="22">
        <v>0</v>
      </c>
      <c r="AF305" s="22">
        <v>0</v>
      </c>
      <c r="AG305" s="22">
        <v>547</v>
      </c>
      <c r="AH305" s="22">
        <v>0</v>
      </c>
      <c r="AI305" s="22">
        <v>5402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5218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5218</v>
      </c>
      <c r="U306" s="22">
        <v>19275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19275</v>
      </c>
      <c r="AD306" s="22">
        <v>2145</v>
      </c>
      <c r="AE306" s="22">
        <v>585</v>
      </c>
      <c r="AF306" s="22">
        <v>0</v>
      </c>
      <c r="AG306" s="22">
        <v>1276</v>
      </c>
      <c r="AH306" s="22">
        <v>0</v>
      </c>
      <c r="AI306" s="22">
        <v>23281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1161</v>
      </c>
      <c r="V307" s="22">
        <v>0</v>
      </c>
      <c r="W307" s="22">
        <v>0</v>
      </c>
      <c r="X307" s="22">
        <v>2176</v>
      </c>
      <c r="Y307" s="22">
        <v>0</v>
      </c>
      <c r="Z307" s="22">
        <v>0</v>
      </c>
      <c r="AA307" s="22">
        <v>0</v>
      </c>
      <c r="AB307" s="22">
        <v>0</v>
      </c>
      <c r="AC307" s="22">
        <v>3337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3337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8048</v>
      </c>
      <c r="Q308" s="22">
        <v>0</v>
      </c>
      <c r="R308" s="22">
        <v>0</v>
      </c>
      <c r="S308" s="22">
        <v>0</v>
      </c>
      <c r="T308" s="22">
        <v>8048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1578</v>
      </c>
      <c r="AE308" s="22">
        <v>652</v>
      </c>
      <c r="AF308" s="22">
        <v>0</v>
      </c>
      <c r="AG308" s="22">
        <v>0</v>
      </c>
      <c r="AH308" s="22">
        <v>866</v>
      </c>
      <c r="AI308" s="22">
        <v>3096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2350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2350</v>
      </c>
      <c r="N309" s="22">
        <v>0</v>
      </c>
      <c r="O309" s="22">
        <v>0</v>
      </c>
      <c r="P309" s="22">
        <v>0</v>
      </c>
      <c r="Q309" s="22">
        <v>0</v>
      </c>
      <c r="R309" s="22">
        <v>3600</v>
      </c>
      <c r="S309" s="22">
        <v>0</v>
      </c>
      <c r="T309" s="22">
        <v>5950</v>
      </c>
      <c r="U309" s="22">
        <v>2487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2487</v>
      </c>
      <c r="AD309" s="22">
        <v>120</v>
      </c>
      <c r="AE309" s="22">
        <v>705</v>
      </c>
      <c r="AF309" s="22">
        <v>0</v>
      </c>
      <c r="AG309" s="22">
        <v>5491</v>
      </c>
      <c r="AH309" s="22">
        <v>0</v>
      </c>
      <c r="AI309" s="22">
        <v>8803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28969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28969</v>
      </c>
      <c r="AD310" s="22">
        <v>0</v>
      </c>
      <c r="AE310" s="22">
        <v>1199</v>
      </c>
      <c r="AF310" s="22">
        <v>0</v>
      </c>
      <c r="AG310" s="22">
        <v>1427</v>
      </c>
      <c r="AH310" s="22">
        <v>0</v>
      </c>
      <c r="AI310" s="22">
        <v>31595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11876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11876</v>
      </c>
      <c r="AD311" s="22">
        <v>50</v>
      </c>
      <c r="AE311" s="22">
        <v>1149</v>
      </c>
      <c r="AF311" s="22">
        <v>0</v>
      </c>
      <c r="AG311" s="22">
        <v>265</v>
      </c>
      <c r="AH311" s="22">
        <v>0</v>
      </c>
      <c r="AI311" s="22">
        <v>13340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1954</v>
      </c>
      <c r="Q312" s="22">
        <v>0</v>
      </c>
      <c r="R312" s="22">
        <v>5508</v>
      </c>
      <c r="S312" s="22">
        <v>0</v>
      </c>
      <c r="T312" s="22">
        <v>7462</v>
      </c>
      <c r="U312" s="22">
        <v>4316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4316</v>
      </c>
      <c r="AD312" s="22">
        <v>0</v>
      </c>
      <c r="AE312" s="22">
        <v>846</v>
      </c>
      <c r="AF312" s="22">
        <v>0</v>
      </c>
      <c r="AG312" s="22">
        <v>4010</v>
      </c>
      <c r="AH312" s="22">
        <v>0</v>
      </c>
      <c r="AI312" s="22">
        <v>9172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5703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5703</v>
      </c>
      <c r="AD313" s="22">
        <v>255</v>
      </c>
      <c r="AE313" s="22">
        <v>792</v>
      </c>
      <c r="AF313" s="22">
        <v>0</v>
      </c>
      <c r="AG313" s="22">
        <v>0</v>
      </c>
      <c r="AH313" s="22">
        <v>0</v>
      </c>
      <c r="AI313" s="22">
        <v>6750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71361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71361</v>
      </c>
      <c r="N314" s="22">
        <v>0</v>
      </c>
      <c r="O314" s="22">
        <v>0</v>
      </c>
      <c r="P314" s="22">
        <v>61816</v>
      </c>
      <c r="Q314" s="22">
        <v>0</v>
      </c>
      <c r="R314" s="22">
        <v>0</v>
      </c>
      <c r="S314" s="22">
        <v>0</v>
      </c>
      <c r="T314" s="22">
        <v>133177</v>
      </c>
      <c r="U314" s="22">
        <v>11163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11163</v>
      </c>
      <c r="AD314" s="22">
        <v>269392</v>
      </c>
      <c r="AE314" s="22">
        <v>16147</v>
      </c>
      <c r="AF314" s="22">
        <v>0</v>
      </c>
      <c r="AG314" s="22">
        <v>1219</v>
      </c>
      <c r="AH314" s="22">
        <v>0</v>
      </c>
      <c r="AI314" s="22">
        <v>297921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197550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197550</v>
      </c>
      <c r="N315" s="22">
        <v>0</v>
      </c>
      <c r="O315" s="22">
        <v>0</v>
      </c>
      <c r="P315" s="22">
        <v>6220</v>
      </c>
      <c r="Q315" s="22">
        <v>0</v>
      </c>
      <c r="R315" s="22">
        <v>0</v>
      </c>
      <c r="S315" s="22">
        <v>0</v>
      </c>
      <c r="T315" s="22">
        <v>203770</v>
      </c>
      <c r="U315" s="22">
        <v>13170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13170</v>
      </c>
      <c r="AD315" s="22">
        <v>146</v>
      </c>
      <c r="AE315" s="22">
        <v>1734</v>
      </c>
      <c r="AF315" s="22">
        <v>0</v>
      </c>
      <c r="AG315" s="22">
        <v>0</v>
      </c>
      <c r="AH315" s="22">
        <v>0</v>
      </c>
      <c r="AI315" s="22">
        <v>15050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356</v>
      </c>
      <c r="AE316" s="22">
        <v>3303</v>
      </c>
      <c r="AF316" s="22">
        <v>0</v>
      </c>
      <c r="AG316" s="22">
        <v>0</v>
      </c>
      <c r="AH316" s="22">
        <v>706</v>
      </c>
      <c r="AI316" s="22">
        <v>4365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159737</v>
      </c>
      <c r="F317" s="22">
        <v>0</v>
      </c>
      <c r="G317" s="22">
        <v>0</v>
      </c>
      <c r="H317" s="22">
        <v>27922</v>
      </c>
      <c r="I317" s="22">
        <v>0</v>
      </c>
      <c r="J317" s="22">
        <v>0</v>
      </c>
      <c r="K317" s="22">
        <v>0</v>
      </c>
      <c r="L317" s="22">
        <v>0</v>
      </c>
      <c r="M317" s="22">
        <v>187659</v>
      </c>
      <c r="N317" s="22">
        <v>0</v>
      </c>
      <c r="O317" s="22">
        <v>0</v>
      </c>
      <c r="P317" s="22">
        <v>0</v>
      </c>
      <c r="Q317" s="22">
        <v>0</v>
      </c>
      <c r="R317" s="22">
        <v>94000</v>
      </c>
      <c r="S317" s="22">
        <v>0</v>
      </c>
      <c r="T317" s="22">
        <v>281659</v>
      </c>
      <c r="U317" s="22">
        <v>123178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123178</v>
      </c>
      <c r="AD317" s="22">
        <v>0</v>
      </c>
      <c r="AE317" s="22">
        <v>2690</v>
      </c>
      <c r="AF317" s="22">
        <v>0</v>
      </c>
      <c r="AG317" s="22">
        <v>8449</v>
      </c>
      <c r="AH317" s="22">
        <v>0</v>
      </c>
      <c r="AI317" s="22">
        <v>134317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12153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12153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12153</v>
      </c>
      <c r="U318" s="22">
        <v>12323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12323</v>
      </c>
      <c r="AD318" s="22">
        <v>0</v>
      </c>
      <c r="AE318" s="22">
        <v>809</v>
      </c>
      <c r="AF318" s="22">
        <v>0</v>
      </c>
      <c r="AG318" s="22">
        <v>0</v>
      </c>
      <c r="AH318" s="22">
        <v>0</v>
      </c>
      <c r="AI318" s="22">
        <v>13132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16500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16500</v>
      </c>
      <c r="N319" s="22">
        <v>0</v>
      </c>
      <c r="O319" s="22">
        <v>47301</v>
      </c>
      <c r="P319" s="22">
        <v>28790</v>
      </c>
      <c r="Q319" s="22">
        <v>0</v>
      </c>
      <c r="R319" s="22">
        <v>6675</v>
      </c>
      <c r="S319" s="22">
        <v>0</v>
      </c>
      <c r="T319" s="22">
        <v>99266</v>
      </c>
      <c r="U319" s="22">
        <v>22963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22963</v>
      </c>
      <c r="AD319" s="22">
        <v>3025</v>
      </c>
      <c r="AE319" s="22">
        <v>9217</v>
      </c>
      <c r="AF319" s="22">
        <v>0</v>
      </c>
      <c r="AG319" s="22">
        <v>1327</v>
      </c>
      <c r="AH319" s="22">
        <v>0</v>
      </c>
      <c r="AI319" s="22">
        <v>36532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47079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47079</v>
      </c>
      <c r="AD320" s="22">
        <v>2225</v>
      </c>
      <c r="AE320" s="22">
        <v>1449</v>
      </c>
      <c r="AF320" s="22">
        <v>0</v>
      </c>
      <c r="AG320" s="22">
        <v>0</v>
      </c>
      <c r="AH320" s="22">
        <v>0</v>
      </c>
      <c r="AI320" s="22">
        <v>50753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13700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13700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13700</v>
      </c>
      <c r="U321" s="22">
        <v>1448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1448</v>
      </c>
      <c r="AD321" s="22">
        <v>0</v>
      </c>
      <c r="AE321" s="22">
        <v>719</v>
      </c>
      <c r="AF321" s="22">
        <v>0</v>
      </c>
      <c r="AG321" s="22">
        <v>0</v>
      </c>
      <c r="AH321" s="22">
        <v>0</v>
      </c>
      <c r="AI321" s="22">
        <v>2167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94745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94745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94745</v>
      </c>
      <c r="U322" s="22">
        <v>37580</v>
      </c>
      <c r="V322" s="22">
        <v>0</v>
      </c>
      <c r="W322" s="22">
        <v>0</v>
      </c>
      <c r="X322" s="22">
        <v>880</v>
      </c>
      <c r="Y322" s="22">
        <v>0</v>
      </c>
      <c r="Z322" s="22">
        <v>0</v>
      </c>
      <c r="AA322" s="22">
        <v>0</v>
      </c>
      <c r="AB322" s="22">
        <v>0</v>
      </c>
      <c r="AC322" s="22">
        <v>38460</v>
      </c>
      <c r="AD322" s="22">
        <v>116</v>
      </c>
      <c r="AE322" s="22">
        <v>0</v>
      </c>
      <c r="AF322" s="22">
        <v>0</v>
      </c>
      <c r="AG322" s="22">
        <v>482</v>
      </c>
      <c r="AH322" s="22">
        <v>0</v>
      </c>
      <c r="AI322" s="22">
        <v>39058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16113</v>
      </c>
      <c r="S323" s="22">
        <v>0</v>
      </c>
      <c r="T323" s="22">
        <v>16113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3164</v>
      </c>
      <c r="AE323" s="22">
        <v>6328</v>
      </c>
      <c r="AF323" s="22">
        <v>0</v>
      </c>
      <c r="AG323" s="22">
        <v>12566</v>
      </c>
      <c r="AH323" s="22">
        <v>1200</v>
      </c>
      <c r="AI323" s="22">
        <v>23258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377105</v>
      </c>
      <c r="P324" s="22">
        <v>3900</v>
      </c>
      <c r="Q324" s="22">
        <v>0</v>
      </c>
      <c r="R324" s="22">
        <v>0</v>
      </c>
      <c r="S324" s="22">
        <v>0</v>
      </c>
      <c r="T324" s="22">
        <v>381005</v>
      </c>
      <c r="U324" s="22">
        <v>7709</v>
      </c>
      <c r="V324" s="22">
        <v>0</v>
      </c>
      <c r="W324" s="22">
        <v>0</v>
      </c>
      <c r="X324" s="22">
        <v>773</v>
      </c>
      <c r="Y324" s="22">
        <v>0</v>
      </c>
      <c r="Z324" s="22">
        <v>0</v>
      </c>
      <c r="AA324" s="22">
        <v>0</v>
      </c>
      <c r="AB324" s="22">
        <v>0</v>
      </c>
      <c r="AC324" s="22">
        <v>8482</v>
      </c>
      <c r="AD324" s="22">
        <v>8946</v>
      </c>
      <c r="AE324" s="22">
        <v>10242</v>
      </c>
      <c r="AF324" s="22">
        <v>0</v>
      </c>
      <c r="AG324" s="22">
        <v>4060</v>
      </c>
      <c r="AH324" s="22">
        <v>5425</v>
      </c>
      <c r="AI324" s="22">
        <v>37155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39899</v>
      </c>
      <c r="Q325" s="22">
        <v>12000</v>
      </c>
      <c r="R325" s="22">
        <v>0</v>
      </c>
      <c r="S325" s="22">
        <v>0</v>
      </c>
      <c r="T325" s="22">
        <v>51899</v>
      </c>
      <c r="U325" s="22">
        <v>43823</v>
      </c>
      <c r="V325" s="22">
        <v>0</v>
      </c>
      <c r="W325" s="22">
        <v>0</v>
      </c>
      <c r="X325" s="22">
        <v>5224</v>
      </c>
      <c r="Y325" s="22">
        <v>0</v>
      </c>
      <c r="Z325" s="22">
        <v>0</v>
      </c>
      <c r="AA325" s="22">
        <v>0</v>
      </c>
      <c r="AB325" s="22">
        <v>0</v>
      </c>
      <c r="AC325" s="22">
        <v>49047</v>
      </c>
      <c r="AD325" s="22">
        <v>12594</v>
      </c>
      <c r="AE325" s="22">
        <v>14197</v>
      </c>
      <c r="AF325" s="22">
        <v>0</v>
      </c>
      <c r="AG325" s="22">
        <v>3554</v>
      </c>
      <c r="AH325" s="22">
        <v>990</v>
      </c>
      <c r="AI325" s="22">
        <v>80382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6760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6760</v>
      </c>
      <c r="N326" s="22">
        <v>0</v>
      </c>
      <c r="O326" s="22">
        <v>0</v>
      </c>
      <c r="P326" s="22">
        <v>61198</v>
      </c>
      <c r="Q326" s="22">
        <v>0</v>
      </c>
      <c r="R326" s="22">
        <v>0</v>
      </c>
      <c r="S326" s="22">
        <v>0</v>
      </c>
      <c r="T326" s="22">
        <v>67958</v>
      </c>
      <c r="U326" s="22">
        <v>15514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15514</v>
      </c>
      <c r="AD326" s="22">
        <v>15971</v>
      </c>
      <c r="AE326" s="22">
        <v>19263</v>
      </c>
      <c r="AF326" s="22">
        <v>0</v>
      </c>
      <c r="AG326" s="22">
        <v>2407</v>
      </c>
      <c r="AH326" s="22">
        <v>12874</v>
      </c>
      <c r="AI326" s="22">
        <v>66029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11356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11356</v>
      </c>
      <c r="AD327" s="22">
        <v>340</v>
      </c>
      <c r="AE327" s="22">
        <v>0</v>
      </c>
      <c r="AF327" s="22">
        <v>0</v>
      </c>
      <c r="AG327" s="22">
        <v>1587</v>
      </c>
      <c r="AH327" s="22">
        <v>6671</v>
      </c>
      <c r="AI327" s="22">
        <v>19954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18186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18186</v>
      </c>
      <c r="N328" s="22">
        <v>0</v>
      </c>
      <c r="O328" s="22">
        <v>0</v>
      </c>
      <c r="P328" s="22">
        <v>0</v>
      </c>
      <c r="Q328" s="22">
        <v>0</v>
      </c>
      <c r="R328" s="22">
        <v>78915</v>
      </c>
      <c r="S328" s="22">
        <v>0</v>
      </c>
      <c r="T328" s="22">
        <v>97101</v>
      </c>
      <c r="U328" s="22">
        <v>30238</v>
      </c>
      <c r="V328" s="22">
        <v>0</v>
      </c>
      <c r="W328" s="22">
        <v>0</v>
      </c>
      <c r="X328" s="22">
        <v>0</v>
      </c>
      <c r="Y328" s="22">
        <v>1059</v>
      </c>
      <c r="Z328" s="22">
        <v>0</v>
      </c>
      <c r="AA328" s="22">
        <v>0</v>
      </c>
      <c r="AB328" s="22">
        <v>0</v>
      </c>
      <c r="AC328" s="22">
        <v>31297</v>
      </c>
      <c r="AD328" s="22">
        <v>1268</v>
      </c>
      <c r="AE328" s="22">
        <v>17502</v>
      </c>
      <c r="AF328" s="22">
        <v>0</v>
      </c>
      <c r="AG328" s="22">
        <v>3085</v>
      </c>
      <c r="AH328" s="22">
        <v>0</v>
      </c>
      <c r="AI328" s="22">
        <v>53152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5890</v>
      </c>
      <c r="S330" s="22">
        <v>0</v>
      </c>
      <c r="T330" s="22">
        <v>5890</v>
      </c>
      <c r="U330" s="22">
        <v>15355</v>
      </c>
      <c r="V330" s="22">
        <v>0</v>
      </c>
      <c r="W330" s="22">
        <v>0</v>
      </c>
      <c r="X330" s="22">
        <v>0</v>
      </c>
      <c r="Y330" s="22">
        <v>536</v>
      </c>
      <c r="Z330" s="22">
        <v>0</v>
      </c>
      <c r="AA330" s="22">
        <v>0</v>
      </c>
      <c r="AB330" s="22">
        <v>0</v>
      </c>
      <c r="AC330" s="22">
        <v>15891</v>
      </c>
      <c r="AD330" s="22">
        <v>173</v>
      </c>
      <c r="AE330" s="22">
        <v>1531</v>
      </c>
      <c r="AF330" s="22">
        <v>0</v>
      </c>
      <c r="AG330" s="22">
        <v>3276</v>
      </c>
      <c r="AH330" s="22">
        <v>0</v>
      </c>
      <c r="AI330" s="22">
        <v>20871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44736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44736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44736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22259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22259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22259</v>
      </c>
      <c r="U332" s="22">
        <v>3559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3559</v>
      </c>
      <c r="AD332" s="22">
        <v>0</v>
      </c>
      <c r="AE332" s="22">
        <v>741</v>
      </c>
      <c r="AF332" s="22">
        <v>0</v>
      </c>
      <c r="AG332" s="22">
        <v>0</v>
      </c>
      <c r="AH332" s="22">
        <v>0</v>
      </c>
      <c r="AI332" s="22">
        <v>4300</v>
      </c>
      <c r="AJ332" s="22"/>
      <c r="AK332" s="22"/>
      <c r="AL332" s="22"/>
    </row>
    <row r="333" spans="1:3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20283</v>
      </c>
      <c r="Q333" s="22">
        <v>0</v>
      </c>
      <c r="R333" s="22">
        <v>0</v>
      </c>
      <c r="S333" s="22">
        <v>0</v>
      </c>
      <c r="T333" s="22">
        <v>20283</v>
      </c>
      <c r="U333" s="22">
        <v>0</v>
      </c>
      <c r="V333" s="22">
        <v>0</v>
      </c>
      <c r="W333" s="22">
        <v>1448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1448</v>
      </c>
      <c r="AD333" s="22">
        <v>1792</v>
      </c>
      <c r="AE333" s="22">
        <v>4716</v>
      </c>
      <c r="AF333" s="22">
        <v>0</v>
      </c>
      <c r="AG333" s="22">
        <v>0</v>
      </c>
      <c r="AH333" s="22">
        <v>500</v>
      </c>
      <c r="AI333" s="22">
        <v>8456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7550</v>
      </c>
      <c r="Q334" s="22">
        <v>0</v>
      </c>
      <c r="R334" s="22">
        <v>0</v>
      </c>
      <c r="S334" s="22">
        <v>0</v>
      </c>
      <c r="T334" s="22">
        <v>7550</v>
      </c>
      <c r="U334" s="22">
        <v>25766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25766</v>
      </c>
      <c r="AD334" s="22">
        <v>120</v>
      </c>
      <c r="AE334" s="22">
        <v>480</v>
      </c>
      <c r="AF334" s="22">
        <v>0</v>
      </c>
      <c r="AG334" s="22">
        <v>0</v>
      </c>
      <c r="AH334" s="22">
        <v>0</v>
      </c>
      <c r="AI334" s="22">
        <v>26366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47927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47927</v>
      </c>
      <c r="AD335" s="22">
        <v>673</v>
      </c>
      <c r="AE335" s="22">
        <v>443</v>
      </c>
      <c r="AF335" s="22">
        <v>0</v>
      </c>
      <c r="AG335" s="22">
        <v>0</v>
      </c>
      <c r="AH335" s="22">
        <v>0</v>
      </c>
      <c r="AI335" s="22">
        <v>49043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259876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259876</v>
      </c>
      <c r="N336" s="22">
        <v>0</v>
      </c>
      <c r="O336" s="22">
        <v>0</v>
      </c>
      <c r="P336" s="22">
        <v>3549</v>
      </c>
      <c r="Q336" s="22">
        <v>0</v>
      </c>
      <c r="R336" s="22">
        <v>0</v>
      </c>
      <c r="S336" s="22">
        <v>0</v>
      </c>
      <c r="T336" s="22">
        <v>263425</v>
      </c>
      <c r="U336" s="22">
        <v>7359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7359</v>
      </c>
      <c r="AD336" s="22">
        <v>0</v>
      </c>
      <c r="AE336" s="22">
        <v>565</v>
      </c>
      <c r="AF336" s="22">
        <v>0</v>
      </c>
      <c r="AG336" s="22">
        <v>1241</v>
      </c>
      <c r="AH336" s="22">
        <v>0</v>
      </c>
      <c r="AI336" s="22">
        <v>9165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5103</v>
      </c>
      <c r="V337" s="22">
        <v>0</v>
      </c>
      <c r="W337" s="22">
        <v>1226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6329</v>
      </c>
      <c r="AD337" s="22">
        <v>60</v>
      </c>
      <c r="AE337" s="22">
        <v>1348</v>
      </c>
      <c r="AF337" s="22">
        <v>0</v>
      </c>
      <c r="AG337" s="22">
        <v>0</v>
      </c>
      <c r="AH337" s="22">
        <v>0</v>
      </c>
      <c r="AI337" s="22">
        <v>7737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2548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2548</v>
      </c>
      <c r="AD338" s="22">
        <v>571</v>
      </c>
      <c r="AE338" s="22">
        <v>65</v>
      </c>
      <c r="AF338" s="22">
        <v>0</v>
      </c>
      <c r="AG338" s="22">
        <v>0</v>
      </c>
      <c r="AH338" s="22">
        <v>0</v>
      </c>
      <c r="AI338" s="22">
        <v>3184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57195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57195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57195</v>
      </c>
      <c r="U339" s="22">
        <v>12412</v>
      </c>
      <c r="V339" s="22">
        <v>0</v>
      </c>
      <c r="W339" s="22">
        <v>8493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20905</v>
      </c>
      <c r="AD339" s="22">
        <v>2853</v>
      </c>
      <c r="AE339" s="22">
        <v>4039</v>
      </c>
      <c r="AF339" s="22">
        <v>0</v>
      </c>
      <c r="AG339" s="22">
        <v>2325</v>
      </c>
      <c r="AH339" s="22">
        <v>0</v>
      </c>
      <c r="AI339" s="22">
        <v>30122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5710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5710</v>
      </c>
      <c r="N340" s="22">
        <v>0</v>
      </c>
      <c r="O340" s="22">
        <v>0</v>
      </c>
      <c r="P340" s="22">
        <v>20075</v>
      </c>
      <c r="Q340" s="22">
        <v>0</v>
      </c>
      <c r="R340" s="22">
        <v>51282</v>
      </c>
      <c r="S340" s="22">
        <v>9999</v>
      </c>
      <c r="T340" s="22">
        <v>87066</v>
      </c>
      <c r="U340" s="22">
        <v>23000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23000</v>
      </c>
      <c r="AD340" s="22">
        <v>0</v>
      </c>
      <c r="AE340" s="22">
        <v>4429</v>
      </c>
      <c r="AF340" s="22">
        <v>0</v>
      </c>
      <c r="AG340" s="22">
        <v>1709</v>
      </c>
      <c r="AH340" s="22">
        <v>766</v>
      </c>
      <c r="AI340" s="22">
        <v>29904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14272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14272</v>
      </c>
      <c r="N341" s="22">
        <v>0</v>
      </c>
      <c r="O341" s="22">
        <v>2896</v>
      </c>
      <c r="P341" s="22">
        <v>0</v>
      </c>
      <c r="Q341" s="22">
        <v>0</v>
      </c>
      <c r="R341" s="22">
        <v>1897</v>
      </c>
      <c r="S341" s="22">
        <v>0</v>
      </c>
      <c r="T341" s="22">
        <v>19065</v>
      </c>
      <c r="U341" s="22">
        <v>3368</v>
      </c>
      <c r="V341" s="22">
        <v>0</v>
      </c>
      <c r="W341" s="22">
        <v>71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3439</v>
      </c>
      <c r="AD341" s="22">
        <v>3626</v>
      </c>
      <c r="AE341" s="22">
        <v>6575</v>
      </c>
      <c r="AF341" s="22">
        <v>0</v>
      </c>
      <c r="AG341" s="22">
        <v>5679</v>
      </c>
      <c r="AH341" s="22">
        <v>0</v>
      </c>
      <c r="AI341" s="22">
        <v>19319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7075</v>
      </c>
      <c r="P342" s="22">
        <v>0</v>
      </c>
      <c r="Q342" s="22">
        <v>0</v>
      </c>
      <c r="R342" s="22">
        <v>0</v>
      </c>
      <c r="S342" s="22">
        <v>0</v>
      </c>
      <c r="T342" s="22">
        <v>7075</v>
      </c>
      <c r="U342" s="22">
        <v>11007</v>
      </c>
      <c r="V342" s="22">
        <v>0</v>
      </c>
      <c r="W342" s="22">
        <v>0</v>
      </c>
      <c r="X342" s="22">
        <v>0</v>
      </c>
      <c r="Y342" s="22">
        <v>2296</v>
      </c>
      <c r="Z342" s="22">
        <v>0</v>
      </c>
      <c r="AA342" s="22">
        <v>0</v>
      </c>
      <c r="AB342" s="22">
        <v>0</v>
      </c>
      <c r="AC342" s="22">
        <v>13303</v>
      </c>
      <c r="AD342" s="22">
        <v>682</v>
      </c>
      <c r="AE342" s="22">
        <v>2656</v>
      </c>
      <c r="AF342" s="22">
        <v>0</v>
      </c>
      <c r="AG342" s="22">
        <v>3322</v>
      </c>
      <c r="AH342" s="22">
        <v>0</v>
      </c>
      <c r="AI342" s="22">
        <v>19963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17500</v>
      </c>
      <c r="Q343" s="22">
        <v>0</v>
      </c>
      <c r="R343" s="22">
        <v>368390</v>
      </c>
      <c r="S343" s="22">
        <v>0</v>
      </c>
      <c r="T343" s="22">
        <v>385890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19167</v>
      </c>
      <c r="AF343" s="22">
        <v>0</v>
      </c>
      <c r="AG343" s="22">
        <v>89188</v>
      </c>
      <c r="AH343" s="22">
        <v>0</v>
      </c>
      <c r="AI343" s="22">
        <v>108355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43337</v>
      </c>
      <c r="AE344" s="22">
        <v>0</v>
      </c>
      <c r="AF344" s="22">
        <v>0</v>
      </c>
      <c r="AG344" s="22">
        <v>11924</v>
      </c>
      <c r="AH344" s="22">
        <v>0</v>
      </c>
      <c r="AI344" s="22">
        <v>55261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208714</v>
      </c>
      <c r="H348" s="22">
        <v>0</v>
      </c>
      <c r="I348" s="22">
        <v>0</v>
      </c>
      <c r="J348" s="22">
        <v>0</v>
      </c>
      <c r="K348" s="22">
        <v>0</v>
      </c>
      <c r="L348" s="22">
        <v>89575</v>
      </c>
      <c r="M348" s="22">
        <v>298289</v>
      </c>
      <c r="N348" s="22">
        <v>0</v>
      </c>
      <c r="O348" s="22">
        <v>0</v>
      </c>
      <c r="P348" s="22">
        <v>9246</v>
      </c>
      <c r="Q348" s="22">
        <v>0</v>
      </c>
      <c r="R348" s="22">
        <v>0</v>
      </c>
      <c r="S348" s="22">
        <v>0</v>
      </c>
      <c r="T348" s="22">
        <v>307535</v>
      </c>
      <c r="U348" s="22">
        <v>2390</v>
      </c>
      <c r="V348" s="22">
        <v>0</v>
      </c>
      <c r="W348" s="22">
        <v>0</v>
      </c>
      <c r="X348" s="22">
        <v>23184</v>
      </c>
      <c r="Y348" s="22">
        <v>0</v>
      </c>
      <c r="Z348" s="22">
        <v>0</v>
      </c>
      <c r="AA348" s="22">
        <v>2266</v>
      </c>
      <c r="AB348" s="22">
        <v>4400</v>
      </c>
      <c r="AC348" s="22">
        <v>32240</v>
      </c>
      <c r="AD348" s="22">
        <v>1224</v>
      </c>
      <c r="AE348" s="22">
        <v>47244</v>
      </c>
      <c r="AF348" s="22">
        <v>0</v>
      </c>
      <c r="AG348" s="22">
        <v>0</v>
      </c>
      <c r="AH348" s="22">
        <v>44317</v>
      </c>
      <c r="AI348" s="22">
        <v>125025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7849551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7849551</v>
      </c>
      <c r="N349" s="22">
        <v>0</v>
      </c>
      <c r="O349" s="22">
        <v>4066945</v>
      </c>
      <c r="P349" s="22">
        <v>2571103</v>
      </c>
      <c r="Q349" s="22">
        <v>0</v>
      </c>
      <c r="R349" s="22">
        <v>0</v>
      </c>
      <c r="S349" s="22">
        <v>1025116</v>
      </c>
      <c r="T349" s="22">
        <v>15512715</v>
      </c>
      <c r="U349" s="22">
        <v>2028303</v>
      </c>
      <c r="V349" s="22">
        <v>0</v>
      </c>
      <c r="W349" s="22">
        <v>2077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2030380</v>
      </c>
      <c r="AD349" s="22">
        <v>401582</v>
      </c>
      <c r="AE349" s="22">
        <v>1429834</v>
      </c>
      <c r="AF349" s="22">
        <v>37042</v>
      </c>
      <c r="AG349" s="22">
        <v>0</v>
      </c>
      <c r="AH349" s="22">
        <v>1063572</v>
      </c>
      <c r="AI349" s="22">
        <v>4962410</v>
      </c>
      <c r="AJ349" s="22">
        <v>0</v>
      </c>
      <c r="AK349" s="22">
        <v>0</v>
      </c>
      <c r="AL349" s="22">
        <v>0</v>
      </c>
    </row>
    <row r="350" spans="1:3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4C58F-C22A-423E-BB7F-B07CD11E6B5A}">
  <dimension ref="A1:AL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1189</v>
      </c>
      <c r="D1" s="20" t="s">
        <v>1246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1191</v>
      </c>
      <c r="F2" s="21" t="s">
        <v>1192</v>
      </c>
      <c r="G2" s="21" t="s">
        <v>1193</v>
      </c>
      <c r="H2" s="21" t="s">
        <v>1194</v>
      </c>
      <c r="I2" s="21" t="s">
        <v>1195</v>
      </c>
      <c r="J2" s="21" t="s">
        <v>1196</v>
      </c>
      <c r="K2" s="21" t="s">
        <v>1197</v>
      </c>
      <c r="L2" s="21" t="s">
        <v>1198</v>
      </c>
      <c r="M2" s="21" t="s">
        <v>1199</v>
      </c>
      <c r="N2" s="21" t="s">
        <v>1200</v>
      </c>
      <c r="O2" s="21" t="s">
        <v>1201</v>
      </c>
      <c r="P2" s="21" t="s">
        <v>1202</v>
      </c>
      <c r="Q2" s="21" t="s">
        <v>64</v>
      </c>
      <c r="R2" s="21" t="s">
        <v>1203</v>
      </c>
      <c r="S2" s="21" t="s">
        <v>1204</v>
      </c>
      <c r="T2" s="21" t="s">
        <v>1205</v>
      </c>
      <c r="U2" s="21" t="s">
        <v>1191</v>
      </c>
      <c r="V2" s="21" t="s">
        <v>1192</v>
      </c>
      <c r="W2" s="21" t="s">
        <v>1193</v>
      </c>
      <c r="X2" s="21" t="s">
        <v>1194</v>
      </c>
      <c r="Y2" s="21" t="s">
        <v>1195</v>
      </c>
      <c r="Z2" s="21" t="s">
        <v>1196</v>
      </c>
      <c r="AA2" s="21" t="s">
        <v>1197</v>
      </c>
      <c r="AB2" s="21" t="s">
        <v>1198</v>
      </c>
      <c r="AC2" s="21" t="s">
        <v>1206</v>
      </c>
      <c r="AD2" s="21" t="s">
        <v>1201</v>
      </c>
      <c r="AE2" s="21" t="s">
        <v>1202</v>
      </c>
      <c r="AF2" s="21" t="s">
        <v>64</v>
      </c>
      <c r="AG2" s="21" t="s">
        <v>1203</v>
      </c>
      <c r="AH2" s="21" t="s">
        <v>1204</v>
      </c>
      <c r="AI2" s="21" t="s">
        <v>1207</v>
      </c>
      <c r="AJ2" s="21" t="s">
        <v>1208</v>
      </c>
      <c r="AK2" s="21" t="s">
        <v>1209</v>
      </c>
      <c r="AL2" s="21" t="s">
        <v>1210</v>
      </c>
    </row>
    <row r="3" spans="1:38" x14ac:dyDescent="0.25">
      <c r="A3" s="21"/>
      <c r="B3" s="21"/>
      <c r="C3" s="21"/>
      <c r="D3" s="21" t="s">
        <v>88</v>
      </c>
      <c r="E3" s="21" t="s">
        <v>1211</v>
      </c>
      <c r="F3" s="21" t="s">
        <v>1212</v>
      </c>
      <c r="G3" s="21" t="s">
        <v>1213</v>
      </c>
      <c r="H3" s="21" t="s">
        <v>1214</v>
      </c>
      <c r="I3" s="21" t="s">
        <v>1215</v>
      </c>
      <c r="J3" s="21" t="s">
        <v>1216</v>
      </c>
      <c r="K3" s="21" t="s">
        <v>1217</v>
      </c>
      <c r="L3" s="21" t="s">
        <v>1218</v>
      </c>
      <c r="M3" s="21" t="s">
        <v>1219</v>
      </c>
      <c r="N3" s="21" t="s">
        <v>1220</v>
      </c>
      <c r="O3" s="21" t="s">
        <v>1221</v>
      </c>
      <c r="P3" s="21" t="s">
        <v>1222</v>
      </c>
      <c r="Q3" s="21" t="s">
        <v>1223</v>
      </c>
      <c r="R3" s="21" t="s">
        <v>1224</v>
      </c>
      <c r="S3" s="21" t="s">
        <v>1225</v>
      </c>
      <c r="T3" s="21" t="s">
        <v>1226</v>
      </c>
      <c r="U3" s="21" t="s">
        <v>1227</v>
      </c>
      <c r="V3" s="21" t="s">
        <v>1228</v>
      </c>
      <c r="W3" s="21" t="s">
        <v>1229</v>
      </c>
      <c r="X3" s="21" t="s">
        <v>1230</v>
      </c>
      <c r="Y3" s="21" t="s">
        <v>1231</v>
      </c>
      <c r="Z3" s="21" t="s">
        <v>1232</v>
      </c>
      <c r="AA3" s="21" t="s">
        <v>1233</v>
      </c>
      <c r="AB3" s="21" t="s">
        <v>1234</v>
      </c>
      <c r="AC3" s="21" t="s">
        <v>1235</v>
      </c>
      <c r="AD3" s="21" t="s">
        <v>1236</v>
      </c>
      <c r="AE3" s="21" t="s">
        <v>1237</v>
      </c>
      <c r="AF3" s="21" t="s">
        <v>1238</v>
      </c>
      <c r="AG3" s="21" t="s">
        <v>1239</v>
      </c>
      <c r="AH3" s="21" t="s">
        <v>1240</v>
      </c>
      <c r="AI3" s="21" t="s">
        <v>1241</v>
      </c>
      <c r="AJ3" s="21" t="s">
        <v>1242</v>
      </c>
      <c r="AK3" s="21" t="s">
        <v>1243</v>
      </c>
      <c r="AL3" s="21" t="s">
        <v>1244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984300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984300</v>
      </c>
      <c r="N4" s="22">
        <v>0</v>
      </c>
      <c r="O4" s="22">
        <v>0</v>
      </c>
      <c r="P4" s="22">
        <v>491392</v>
      </c>
      <c r="Q4" s="22">
        <v>0</v>
      </c>
      <c r="R4" s="22">
        <v>113643</v>
      </c>
      <c r="S4" s="22">
        <v>318317</v>
      </c>
      <c r="T4" s="22">
        <v>1907652</v>
      </c>
      <c r="U4" s="22">
        <v>857709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857709</v>
      </c>
      <c r="AD4" s="22">
        <v>0</v>
      </c>
      <c r="AE4" s="22">
        <v>441442</v>
      </c>
      <c r="AF4" s="22">
        <v>0</v>
      </c>
      <c r="AG4" s="22">
        <v>82578</v>
      </c>
      <c r="AH4" s="22">
        <v>267676</v>
      </c>
      <c r="AI4" s="22">
        <v>1649405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1196645</v>
      </c>
      <c r="F5" s="22">
        <v>0</v>
      </c>
      <c r="G5" s="22">
        <v>0</v>
      </c>
      <c r="H5" s="22">
        <v>107075</v>
      </c>
      <c r="I5" s="22">
        <v>8004</v>
      </c>
      <c r="J5" s="22">
        <v>0</v>
      </c>
      <c r="K5" s="22">
        <v>0</v>
      </c>
      <c r="L5" s="22">
        <v>0</v>
      </c>
      <c r="M5" s="22">
        <v>1311724</v>
      </c>
      <c r="N5" s="22">
        <v>0</v>
      </c>
      <c r="O5" s="22">
        <v>89527</v>
      </c>
      <c r="P5" s="22">
        <v>36426</v>
      </c>
      <c r="Q5" s="22">
        <v>9470</v>
      </c>
      <c r="R5" s="22">
        <v>799302</v>
      </c>
      <c r="S5" s="22">
        <v>336024</v>
      </c>
      <c r="T5" s="22">
        <v>2582473</v>
      </c>
      <c r="U5" s="22">
        <v>364727</v>
      </c>
      <c r="V5" s="22">
        <v>0</v>
      </c>
      <c r="W5" s="22">
        <v>48039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412766</v>
      </c>
      <c r="AD5" s="22">
        <v>70345</v>
      </c>
      <c r="AE5" s="22">
        <v>31721</v>
      </c>
      <c r="AF5" s="22">
        <v>0</v>
      </c>
      <c r="AG5" s="22">
        <v>237500</v>
      </c>
      <c r="AH5" s="22">
        <v>319223</v>
      </c>
      <c r="AI5" s="22">
        <v>1071555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118611000</v>
      </c>
      <c r="F6" s="22">
        <v>9899000</v>
      </c>
      <c r="G6" s="22">
        <v>2795000</v>
      </c>
      <c r="H6" s="22">
        <v>2456000</v>
      </c>
      <c r="I6" s="22">
        <v>605000</v>
      </c>
      <c r="J6" s="22">
        <v>173000</v>
      </c>
      <c r="K6" s="22">
        <v>-91900000</v>
      </c>
      <c r="L6" s="22">
        <v>0</v>
      </c>
      <c r="M6" s="22">
        <v>42639000</v>
      </c>
      <c r="N6" s="22">
        <v>0</v>
      </c>
      <c r="O6" s="22">
        <v>3850000</v>
      </c>
      <c r="P6" s="22">
        <v>23041000</v>
      </c>
      <c r="Q6" s="22">
        <v>6367000</v>
      </c>
      <c r="R6" s="22">
        <v>757000</v>
      </c>
      <c r="S6" s="22">
        <v>23085000</v>
      </c>
      <c r="T6" s="22">
        <v>99739000</v>
      </c>
      <c r="U6" s="22">
        <v>17074000</v>
      </c>
      <c r="V6" s="22">
        <v>6419000</v>
      </c>
      <c r="W6" s="22">
        <v>1932000</v>
      </c>
      <c r="X6" s="22">
        <v>1243000</v>
      </c>
      <c r="Y6" s="22">
        <v>137000</v>
      </c>
      <c r="Z6" s="22">
        <v>37000</v>
      </c>
      <c r="AA6" s="22">
        <v>0</v>
      </c>
      <c r="AB6" s="22">
        <v>0</v>
      </c>
      <c r="AC6" s="22">
        <v>26842000</v>
      </c>
      <c r="AD6" s="22">
        <v>435000</v>
      </c>
      <c r="AE6" s="22">
        <v>19230000</v>
      </c>
      <c r="AF6" s="22">
        <v>0</v>
      </c>
      <c r="AG6" s="22">
        <v>749000</v>
      </c>
      <c r="AH6" s="22">
        <v>19065000</v>
      </c>
      <c r="AI6" s="22">
        <v>66321000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363247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363247</v>
      </c>
      <c r="N7" s="22">
        <v>0</v>
      </c>
      <c r="O7" s="22">
        <v>0</v>
      </c>
      <c r="P7" s="22">
        <v>270667</v>
      </c>
      <c r="Q7" s="22">
        <v>0</v>
      </c>
      <c r="R7" s="22">
        <v>0</v>
      </c>
      <c r="S7" s="22">
        <v>501932</v>
      </c>
      <c r="T7" s="22">
        <v>1135846</v>
      </c>
      <c r="U7" s="22">
        <v>341753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341753</v>
      </c>
      <c r="AD7" s="22">
        <v>0</v>
      </c>
      <c r="AE7" s="22">
        <v>218543</v>
      </c>
      <c r="AF7" s="22">
        <v>0</v>
      </c>
      <c r="AG7" s="22">
        <v>0</v>
      </c>
      <c r="AH7" s="22">
        <v>372785</v>
      </c>
      <c r="AI7" s="22">
        <v>933081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12946</v>
      </c>
      <c r="F8" s="22">
        <v>0</v>
      </c>
      <c r="G8" s="22">
        <v>17166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30112</v>
      </c>
      <c r="N8" s="22">
        <v>0</v>
      </c>
      <c r="O8" s="22">
        <v>495288</v>
      </c>
      <c r="P8" s="22">
        <v>140826</v>
      </c>
      <c r="Q8" s="22">
        <v>561300</v>
      </c>
      <c r="R8" s="22">
        <v>16100</v>
      </c>
      <c r="S8" s="22">
        <v>8000</v>
      </c>
      <c r="T8" s="22">
        <v>1251626</v>
      </c>
      <c r="U8" s="22">
        <v>12953</v>
      </c>
      <c r="V8" s="22">
        <v>0</v>
      </c>
      <c r="W8" s="22">
        <v>17170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30123</v>
      </c>
      <c r="AD8" s="22">
        <v>371465</v>
      </c>
      <c r="AE8" s="22">
        <v>140826</v>
      </c>
      <c r="AF8" s="22">
        <v>0</v>
      </c>
      <c r="AG8" s="22">
        <v>16100</v>
      </c>
      <c r="AH8" s="22">
        <v>8000</v>
      </c>
      <c r="AI8" s="22">
        <v>566514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48698000</v>
      </c>
      <c r="F9" s="22">
        <v>16345000</v>
      </c>
      <c r="G9" s="22">
        <v>0</v>
      </c>
      <c r="H9" s="22">
        <v>259000</v>
      </c>
      <c r="I9" s="22">
        <v>6000</v>
      </c>
      <c r="J9" s="22">
        <v>0</v>
      </c>
      <c r="K9" s="22">
        <v>0</v>
      </c>
      <c r="L9" s="22">
        <v>0</v>
      </c>
      <c r="M9" s="22">
        <v>65308000</v>
      </c>
      <c r="N9" s="22">
        <v>0</v>
      </c>
      <c r="O9" s="22">
        <v>0</v>
      </c>
      <c r="P9" s="22">
        <v>27538000</v>
      </c>
      <c r="Q9" s="22">
        <v>30000</v>
      </c>
      <c r="R9" s="22">
        <v>106641000</v>
      </c>
      <c r="S9" s="22">
        <v>21628000</v>
      </c>
      <c r="T9" s="22">
        <v>221145000</v>
      </c>
      <c r="U9" s="22">
        <v>40785000</v>
      </c>
      <c r="V9" s="22">
        <v>13560000</v>
      </c>
      <c r="W9" s="22">
        <v>0</v>
      </c>
      <c r="X9" s="22">
        <v>43000</v>
      </c>
      <c r="Y9" s="22">
        <v>6000</v>
      </c>
      <c r="Z9" s="22">
        <v>0</v>
      </c>
      <c r="AA9" s="22">
        <v>0</v>
      </c>
      <c r="AB9" s="22">
        <v>0</v>
      </c>
      <c r="AC9" s="22">
        <v>54394000</v>
      </c>
      <c r="AD9" s="22">
        <v>0</v>
      </c>
      <c r="AE9" s="22">
        <v>26816000</v>
      </c>
      <c r="AF9" s="22">
        <v>0</v>
      </c>
      <c r="AG9" s="22">
        <v>106641000</v>
      </c>
      <c r="AH9" s="22">
        <v>20466000</v>
      </c>
      <c r="AI9" s="22">
        <v>208317000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75173</v>
      </c>
      <c r="F10" s="22">
        <v>0</v>
      </c>
      <c r="G10" s="22">
        <v>3030</v>
      </c>
      <c r="H10" s="22">
        <v>5437</v>
      </c>
      <c r="I10" s="22">
        <v>71674</v>
      </c>
      <c r="J10" s="22">
        <v>0</v>
      </c>
      <c r="K10" s="22">
        <v>0</v>
      </c>
      <c r="L10" s="22">
        <v>0</v>
      </c>
      <c r="M10" s="22">
        <v>155314</v>
      </c>
      <c r="N10" s="22">
        <v>0</v>
      </c>
      <c r="O10" s="22">
        <v>0</v>
      </c>
      <c r="P10" s="22">
        <v>1567042</v>
      </c>
      <c r="Q10" s="22">
        <v>808026</v>
      </c>
      <c r="R10" s="22">
        <v>0</v>
      </c>
      <c r="S10" s="22">
        <v>41706</v>
      </c>
      <c r="T10" s="22">
        <v>2572088</v>
      </c>
      <c r="U10" s="22">
        <v>90002</v>
      </c>
      <c r="V10" s="22">
        <v>0</v>
      </c>
      <c r="W10" s="22">
        <v>2270</v>
      </c>
      <c r="X10" s="22">
        <v>3890</v>
      </c>
      <c r="Y10" s="22">
        <v>3710</v>
      </c>
      <c r="Z10" s="22">
        <v>0</v>
      </c>
      <c r="AA10" s="22">
        <v>0</v>
      </c>
      <c r="AB10" s="22">
        <v>0</v>
      </c>
      <c r="AC10" s="22">
        <v>99872</v>
      </c>
      <c r="AD10" s="22">
        <v>24822</v>
      </c>
      <c r="AE10" s="22">
        <v>1337365</v>
      </c>
      <c r="AF10" s="22">
        <v>0</v>
      </c>
      <c r="AG10" s="22">
        <v>212</v>
      </c>
      <c r="AH10" s="22">
        <v>40673</v>
      </c>
      <c r="AI10" s="22">
        <v>1502944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255068</v>
      </c>
      <c r="F11" s="22">
        <v>0</v>
      </c>
      <c r="G11" s="22">
        <v>0</v>
      </c>
      <c r="H11" s="22">
        <v>0</v>
      </c>
      <c r="I11" s="22">
        <v>6202</v>
      </c>
      <c r="J11" s="22">
        <v>0</v>
      </c>
      <c r="K11" s="22">
        <v>0</v>
      </c>
      <c r="L11" s="22">
        <v>0</v>
      </c>
      <c r="M11" s="22">
        <v>261270</v>
      </c>
      <c r="N11" s="22">
        <v>0</v>
      </c>
      <c r="O11" s="22">
        <v>90601</v>
      </c>
      <c r="P11" s="22">
        <v>956377</v>
      </c>
      <c r="Q11" s="22">
        <v>878704</v>
      </c>
      <c r="R11" s="22">
        <v>0</v>
      </c>
      <c r="S11" s="22">
        <v>0</v>
      </c>
      <c r="T11" s="22">
        <v>2186952</v>
      </c>
      <c r="U11" s="22">
        <v>255067</v>
      </c>
      <c r="V11" s="22">
        <v>0</v>
      </c>
      <c r="W11" s="22">
        <v>0</v>
      </c>
      <c r="X11" s="22">
        <v>0</v>
      </c>
      <c r="Y11" s="22">
        <v>4790</v>
      </c>
      <c r="Z11" s="22">
        <v>0</v>
      </c>
      <c r="AA11" s="22">
        <v>0</v>
      </c>
      <c r="AB11" s="22">
        <v>0</v>
      </c>
      <c r="AC11" s="22">
        <v>259857</v>
      </c>
      <c r="AD11" s="22">
        <v>90601</v>
      </c>
      <c r="AE11" s="22">
        <v>847708</v>
      </c>
      <c r="AF11" s="22">
        <v>0</v>
      </c>
      <c r="AG11" s="22">
        <v>0</v>
      </c>
      <c r="AH11" s="22">
        <v>0</v>
      </c>
      <c r="AI11" s="22">
        <v>1198166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388883</v>
      </c>
      <c r="F12" s="22">
        <v>0</v>
      </c>
      <c r="G12" s="22">
        <v>115492</v>
      </c>
      <c r="H12" s="22">
        <v>56487</v>
      </c>
      <c r="I12" s="22">
        <v>0</v>
      </c>
      <c r="J12" s="22">
        <v>0</v>
      </c>
      <c r="K12" s="22">
        <v>0</v>
      </c>
      <c r="L12" s="22">
        <v>0</v>
      </c>
      <c r="M12" s="22">
        <v>560862</v>
      </c>
      <c r="N12" s="22">
        <v>0</v>
      </c>
      <c r="O12" s="22">
        <v>0</v>
      </c>
      <c r="P12" s="22">
        <v>270172</v>
      </c>
      <c r="Q12" s="22">
        <v>0</v>
      </c>
      <c r="R12" s="22">
        <v>0</v>
      </c>
      <c r="S12" s="22">
        <v>140784</v>
      </c>
      <c r="T12" s="22">
        <v>971818</v>
      </c>
      <c r="U12" s="22">
        <v>321231</v>
      </c>
      <c r="V12" s="22">
        <v>0</v>
      </c>
      <c r="W12" s="22">
        <v>50499</v>
      </c>
      <c r="X12" s="22">
        <v>25423</v>
      </c>
      <c r="Y12" s="22">
        <v>0</v>
      </c>
      <c r="Z12" s="22">
        <v>0</v>
      </c>
      <c r="AA12" s="22">
        <v>0</v>
      </c>
      <c r="AB12" s="22">
        <v>0</v>
      </c>
      <c r="AC12" s="22">
        <v>397153</v>
      </c>
      <c r="AD12" s="22">
        <v>0</v>
      </c>
      <c r="AE12" s="22">
        <v>163308</v>
      </c>
      <c r="AF12" s="22">
        <v>0</v>
      </c>
      <c r="AG12" s="22">
        <v>0</v>
      </c>
      <c r="AH12" s="22">
        <v>118404</v>
      </c>
      <c r="AI12" s="22">
        <v>678865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27496</v>
      </c>
      <c r="H13" s="22">
        <v>1254</v>
      </c>
      <c r="I13" s="22">
        <v>0</v>
      </c>
      <c r="J13" s="22">
        <v>0</v>
      </c>
      <c r="K13" s="22">
        <v>0</v>
      </c>
      <c r="L13" s="22">
        <v>0</v>
      </c>
      <c r="M13" s="22">
        <v>28750</v>
      </c>
      <c r="N13" s="22">
        <v>0</v>
      </c>
      <c r="O13" s="22">
        <v>3660814</v>
      </c>
      <c r="P13" s="22">
        <v>0</v>
      </c>
      <c r="Q13" s="22">
        <v>0</v>
      </c>
      <c r="R13" s="22">
        <v>13927</v>
      </c>
      <c r="S13" s="22">
        <v>0</v>
      </c>
      <c r="T13" s="22">
        <v>3703491</v>
      </c>
      <c r="U13" s="22">
        <v>0</v>
      </c>
      <c r="V13" s="22">
        <v>0</v>
      </c>
      <c r="W13" s="22">
        <v>14871</v>
      </c>
      <c r="X13" s="22">
        <v>1167</v>
      </c>
      <c r="Y13" s="22">
        <v>0</v>
      </c>
      <c r="Z13" s="22">
        <v>0</v>
      </c>
      <c r="AA13" s="22">
        <v>0</v>
      </c>
      <c r="AB13" s="22">
        <v>0</v>
      </c>
      <c r="AC13" s="22">
        <v>16038</v>
      </c>
      <c r="AD13" s="22">
        <v>183041</v>
      </c>
      <c r="AE13" s="22">
        <v>0</v>
      </c>
      <c r="AF13" s="22">
        <v>0</v>
      </c>
      <c r="AG13" s="22">
        <v>6962</v>
      </c>
      <c r="AH13" s="22">
        <v>0</v>
      </c>
      <c r="AI13" s="22">
        <v>206041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1597000</v>
      </c>
      <c r="F14" s="22">
        <v>0</v>
      </c>
      <c r="G14" s="22">
        <v>26000</v>
      </c>
      <c r="H14" s="22">
        <v>0</v>
      </c>
      <c r="I14" s="22">
        <v>0</v>
      </c>
      <c r="J14" s="22">
        <v>0</v>
      </c>
      <c r="K14" s="22">
        <v>1550000</v>
      </c>
      <c r="L14" s="22">
        <v>0</v>
      </c>
      <c r="M14" s="22">
        <v>3173000</v>
      </c>
      <c r="N14" s="22">
        <v>0</v>
      </c>
      <c r="O14" s="22">
        <v>97000</v>
      </c>
      <c r="P14" s="22">
        <v>577000</v>
      </c>
      <c r="Q14" s="22">
        <v>32000</v>
      </c>
      <c r="R14" s="22">
        <v>108000</v>
      </c>
      <c r="S14" s="22">
        <v>4311000</v>
      </c>
      <c r="T14" s="22">
        <v>8298000</v>
      </c>
      <c r="U14" s="22">
        <v>1591000</v>
      </c>
      <c r="V14" s="22">
        <v>0</v>
      </c>
      <c r="W14" s="22">
        <v>16000</v>
      </c>
      <c r="X14" s="22">
        <v>0</v>
      </c>
      <c r="Y14" s="22">
        <v>0</v>
      </c>
      <c r="Z14" s="22">
        <v>0</v>
      </c>
      <c r="AA14" s="22">
        <v>738000</v>
      </c>
      <c r="AB14" s="22">
        <v>0</v>
      </c>
      <c r="AC14" s="22">
        <v>2345000</v>
      </c>
      <c r="AD14" s="22">
        <v>25000</v>
      </c>
      <c r="AE14" s="22">
        <v>498000</v>
      </c>
      <c r="AF14" s="22">
        <v>0</v>
      </c>
      <c r="AG14" s="22">
        <v>108000</v>
      </c>
      <c r="AH14" s="22">
        <v>3507000</v>
      </c>
      <c r="AI14" s="22">
        <v>6483000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829000</v>
      </c>
      <c r="F15" s="22">
        <v>0</v>
      </c>
      <c r="G15" s="22">
        <v>62000</v>
      </c>
      <c r="H15" s="22">
        <v>8000</v>
      </c>
      <c r="I15" s="22">
        <v>6000</v>
      </c>
      <c r="J15" s="22">
        <v>0</v>
      </c>
      <c r="K15" s="22">
        <v>18957000</v>
      </c>
      <c r="L15" s="22">
        <v>12000</v>
      </c>
      <c r="M15" s="22">
        <v>19874000</v>
      </c>
      <c r="N15" s="22">
        <v>31000</v>
      </c>
      <c r="O15" s="22">
        <v>1842000</v>
      </c>
      <c r="P15" s="22">
        <v>2272000</v>
      </c>
      <c r="Q15" s="22">
        <v>19000</v>
      </c>
      <c r="R15" s="22">
        <v>74000</v>
      </c>
      <c r="S15" s="22">
        <v>1718000</v>
      </c>
      <c r="T15" s="22">
        <v>25830000</v>
      </c>
      <c r="U15" s="22">
        <v>691000</v>
      </c>
      <c r="V15" s="22">
        <v>0</v>
      </c>
      <c r="W15" s="22">
        <v>56000</v>
      </c>
      <c r="X15" s="22">
        <v>25000</v>
      </c>
      <c r="Y15" s="22">
        <v>3000</v>
      </c>
      <c r="Z15" s="22">
        <v>0</v>
      </c>
      <c r="AA15" s="22">
        <v>18156000</v>
      </c>
      <c r="AB15" s="22">
        <v>5000</v>
      </c>
      <c r="AC15" s="22">
        <v>18936000</v>
      </c>
      <c r="AD15" s="22">
        <v>1544000</v>
      </c>
      <c r="AE15" s="22">
        <v>1384000</v>
      </c>
      <c r="AF15" s="22">
        <v>0</v>
      </c>
      <c r="AG15" s="22">
        <v>70000</v>
      </c>
      <c r="AH15" s="22">
        <v>1664000</v>
      </c>
      <c r="AI15" s="22">
        <v>23598000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702221</v>
      </c>
      <c r="F16" s="22">
        <v>0</v>
      </c>
      <c r="G16" s="22">
        <v>177820</v>
      </c>
      <c r="H16" s="22">
        <v>8329146</v>
      </c>
      <c r="I16" s="22">
        <v>121578</v>
      </c>
      <c r="J16" s="22">
        <v>0</v>
      </c>
      <c r="K16" s="22">
        <v>0</v>
      </c>
      <c r="L16" s="22">
        <v>0</v>
      </c>
      <c r="M16" s="22">
        <v>9330765</v>
      </c>
      <c r="N16" s="22">
        <v>0</v>
      </c>
      <c r="O16" s="22">
        <v>517478</v>
      </c>
      <c r="P16" s="22">
        <v>2016918</v>
      </c>
      <c r="Q16" s="22">
        <v>0</v>
      </c>
      <c r="R16" s="22">
        <v>1932</v>
      </c>
      <c r="S16" s="22">
        <v>1228594</v>
      </c>
      <c r="T16" s="22">
        <v>13095687</v>
      </c>
      <c r="U16" s="22">
        <v>960285</v>
      </c>
      <c r="V16" s="22">
        <v>0</v>
      </c>
      <c r="W16" s="22">
        <v>99858</v>
      </c>
      <c r="X16" s="22">
        <v>5305563</v>
      </c>
      <c r="Y16" s="22">
        <v>111604</v>
      </c>
      <c r="Z16" s="22">
        <v>0</v>
      </c>
      <c r="AA16" s="22">
        <v>0</v>
      </c>
      <c r="AB16" s="22">
        <v>0</v>
      </c>
      <c r="AC16" s="22">
        <v>6477310</v>
      </c>
      <c r="AD16" s="22">
        <v>292211</v>
      </c>
      <c r="AE16" s="22">
        <v>1818842</v>
      </c>
      <c r="AF16" s="22">
        <v>0</v>
      </c>
      <c r="AG16" s="22">
        <v>2028</v>
      </c>
      <c r="AH16" s="22">
        <v>1172505</v>
      </c>
      <c r="AI16" s="22">
        <v>9762896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547428</v>
      </c>
      <c r="F17" s="22">
        <v>0</v>
      </c>
      <c r="G17" s="22">
        <v>95539</v>
      </c>
      <c r="H17" s="22">
        <v>17701</v>
      </c>
      <c r="I17" s="22">
        <v>0</v>
      </c>
      <c r="J17" s="22">
        <v>0</v>
      </c>
      <c r="K17" s="22">
        <v>0</v>
      </c>
      <c r="L17" s="22">
        <v>0</v>
      </c>
      <c r="M17" s="22">
        <v>660668</v>
      </c>
      <c r="N17" s="22">
        <v>0</v>
      </c>
      <c r="O17" s="22">
        <v>0</v>
      </c>
      <c r="P17" s="22">
        <v>192345</v>
      </c>
      <c r="Q17" s="22">
        <v>24112</v>
      </c>
      <c r="R17" s="22">
        <v>0</v>
      </c>
      <c r="S17" s="22">
        <v>43280</v>
      </c>
      <c r="T17" s="22">
        <v>920405</v>
      </c>
      <c r="U17" s="22">
        <v>514323</v>
      </c>
      <c r="V17" s="22">
        <v>0</v>
      </c>
      <c r="W17" s="22">
        <v>44560</v>
      </c>
      <c r="X17" s="22">
        <v>13453</v>
      </c>
      <c r="Y17" s="22">
        <v>0</v>
      </c>
      <c r="Z17" s="22">
        <v>0</v>
      </c>
      <c r="AA17" s="22">
        <v>0</v>
      </c>
      <c r="AB17" s="22">
        <v>0</v>
      </c>
      <c r="AC17" s="22">
        <v>572336</v>
      </c>
      <c r="AD17" s="22">
        <v>0</v>
      </c>
      <c r="AE17" s="22">
        <v>146212</v>
      </c>
      <c r="AF17" s="22">
        <v>0</v>
      </c>
      <c r="AG17" s="22">
        <v>0</v>
      </c>
      <c r="AH17" s="22">
        <v>43280</v>
      </c>
      <c r="AI17" s="22">
        <v>761828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426178</v>
      </c>
      <c r="Q18" s="22">
        <v>80131</v>
      </c>
      <c r="R18" s="22">
        <v>0</v>
      </c>
      <c r="S18" s="22">
        <v>3032914</v>
      </c>
      <c r="T18" s="22">
        <v>3539223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404555</v>
      </c>
      <c r="AF18" s="22">
        <v>0</v>
      </c>
      <c r="AG18" s="22">
        <v>0</v>
      </c>
      <c r="AH18" s="22">
        <v>2460563</v>
      </c>
      <c r="AI18" s="22">
        <v>2865118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109765</v>
      </c>
      <c r="F19" s="22">
        <v>0</v>
      </c>
      <c r="G19" s="22">
        <v>73655</v>
      </c>
      <c r="H19" s="22">
        <v>10112</v>
      </c>
      <c r="I19" s="22">
        <v>470</v>
      </c>
      <c r="J19" s="22">
        <v>0</v>
      </c>
      <c r="K19" s="22">
        <v>0</v>
      </c>
      <c r="L19" s="22">
        <v>0</v>
      </c>
      <c r="M19" s="22">
        <v>194002</v>
      </c>
      <c r="N19" s="22">
        <v>0</v>
      </c>
      <c r="O19" s="22">
        <v>0</v>
      </c>
      <c r="P19" s="22">
        <v>116511</v>
      </c>
      <c r="Q19" s="22">
        <v>0</v>
      </c>
      <c r="R19" s="22">
        <v>0</v>
      </c>
      <c r="S19" s="22">
        <v>174965</v>
      </c>
      <c r="T19" s="22">
        <v>485478</v>
      </c>
      <c r="U19" s="22">
        <v>94730</v>
      </c>
      <c r="V19" s="22">
        <v>0</v>
      </c>
      <c r="W19" s="22">
        <v>51787</v>
      </c>
      <c r="X19" s="22">
        <v>4019</v>
      </c>
      <c r="Y19" s="22">
        <v>341</v>
      </c>
      <c r="Z19" s="22">
        <v>0</v>
      </c>
      <c r="AA19" s="22">
        <v>0</v>
      </c>
      <c r="AB19" s="22">
        <v>0</v>
      </c>
      <c r="AC19" s="22">
        <v>150877</v>
      </c>
      <c r="AD19" s="22">
        <v>0</v>
      </c>
      <c r="AE19" s="22">
        <v>102687</v>
      </c>
      <c r="AF19" s="22">
        <v>0</v>
      </c>
      <c r="AG19" s="22">
        <v>0</v>
      </c>
      <c r="AH19" s="22">
        <v>145928</v>
      </c>
      <c r="AI19" s="22">
        <v>399492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40131</v>
      </c>
      <c r="F20" s="22">
        <v>0</v>
      </c>
      <c r="G20" s="22">
        <v>255680</v>
      </c>
      <c r="H20" s="22">
        <v>323005</v>
      </c>
      <c r="I20" s="22">
        <v>0</v>
      </c>
      <c r="J20" s="22">
        <v>0</v>
      </c>
      <c r="K20" s="22">
        <v>0</v>
      </c>
      <c r="L20" s="22">
        <v>0</v>
      </c>
      <c r="M20" s="22">
        <v>618816</v>
      </c>
      <c r="N20" s="22">
        <v>0</v>
      </c>
      <c r="O20" s="22">
        <v>0</v>
      </c>
      <c r="P20" s="22">
        <v>207591</v>
      </c>
      <c r="Q20" s="22">
        <v>50853</v>
      </c>
      <c r="R20" s="22">
        <v>0</v>
      </c>
      <c r="S20" s="22">
        <v>0</v>
      </c>
      <c r="T20" s="22">
        <v>877260</v>
      </c>
      <c r="U20" s="22">
        <v>159116</v>
      </c>
      <c r="V20" s="22">
        <v>0</v>
      </c>
      <c r="W20" s="22">
        <v>121950</v>
      </c>
      <c r="X20" s="22">
        <v>149350</v>
      </c>
      <c r="Y20" s="22">
        <v>0</v>
      </c>
      <c r="Z20" s="22">
        <v>0</v>
      </c>
      <c r="AA20" s="22">
        <v>0</v>
      </c>
      <c r="AB20" s="22">
        <v>0</v>
      </c>
      <c r="AC20" s="22">
        <v>430416</v>
      </c>
      <c r="AD20" s="22">
        <v>0</v>
      </c>
      <c r="AE20" s="22">
        <v>154279</v>
      </c>
      <c r="AF20" s="22">
        <v>0</v>
      </c>
      <c r="AG20" s="22">
        <v>0</v>
      </c>
      <c r="AH20" s="22">
        <v>0</v>
      </c>
      <c r="AI20" s="22">
        <v>584695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10672</v>
      </c>
      <c r="I21" s="22">
        <v>0</v>
      </c>
      <c r="J21" s="22">
        <v>0</v>
      </c>
      <c r="K21" s="22">
        <v>0</v>
      </c>
      <c r="L21" s="22">
        <v>0</v>
      </c>
      <c r="M21" s="22">
        <v>10672</v>
      </c>
      <c r="N21" s="22">
        <v>0</v>
      </c>
      <c r="O21" s="22">
        <v>10615</v>
      </c>
      <c r="P21" s="22">
        <v>0</v>
      </c>
      <c r="Q21" s="22">
        <v>0</v>
      </c>
      <c r="R21" s="22">
        <v>0</v>
      </c>
      <c r="S21" s="22">
        <v>0</v>
      </c>
      <c r="T21" s="22">
        <v>21287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432280</v>
      </c>
      <c r="P22" s="22">
        <v>511866</v>
      </c>
      <c r="Q22" s="22">
        <v>15769</v>
      </c>
      <c r="R22" s="22">
        <v>0</v>
      </c>
      <c r="S22" s="22">
        <v>192200</v>
      </c>
      <c r="T22" s="22">
        <v>1152115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116102</v>
      </c>
      <c r="AE22" s="22">
        <v>172208</v>
      </c>
      <c r="AF22" s="22">
        <v>0</v>
      </c>
      <c r="AG22" s="22">
        <v>0</v>
      </c>
      <c r="AH22" s="22">
        <v>124800</v>
      </c>
      <c r="AI22" s="22">
        <v>413110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16996360</v>
      </c>
      <c r="F23" s="22">
        <v>0</v>
      </c>
      <c r="G23" s="22">
        <v>33020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17029380</v>
      </c>
      <c r="N23" s="22">
        <v>0</v>
      </c>
      <c r="O23" s="22">
        <v>1511780</v>
      </c>
      <c r="P23" s="22">
        <v>2111484</v>
      </c>
      <c r="Q23" s="22">
        <v>29170</v>
      </c>
      <c r="R23" s="22">
        <v>387868</v>
      </c>
      <c r="S23" s="22">
        <v>2868101</v>
      </c>
      <c r="T23" s="22">
        <v>23937783</v>
      </c>
      <c r="U23" s="22">
        <v>16996361</v>
      </c>
      <c r="V23" s="22">
        <v>0</v>
      </c>
      <c r="W23" s="22">
        <v>33020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17029381</v>
      </c>
      <c r="AD23" s="22">
        <v>1511780</v>
      </c>
      <c r="AE23" s="22">
        <v>1997591</v>
      </c>
      <c r="AF23" s="22">
        <v>0</v>
      </c>
      <c r="AG23" s="22">
        <v>377384</v>
      </c>
      <c r="AH23" s="22">
        <v>2454785</v>
      </c>
      <c r="AI23" s="22">
        <v>23370921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424933</v>
      </c>
      <c r="Q24" s="22">
        <v>88723</v>
      </c>
      <c r="R24" s="22">
        <v>0</v>
      </c>
      <c r="S24" s="22">
        <v>348503</v>
      </c>
      <c r="T24" s="22">
        <v>862159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255208</v>
      </c>
      <c r="AF24" s="22">
        <v>0</v>
      </c>
      <c r="AG24" s="22">
        <v>0</v>
      </c>
      <c r="AH24" s="22">
        <v>325643</v>
      </c>
      <c r="AI24" s="22">
        <v>580851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6154387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6154387</v>
      </c>
      <c r="N26" s="22">
        <v>0</v>
      </c>
      <c r="O26" s="22">
        <v>0</v>
      </c>
      <c r="P26" s="22">
        <v>829071</v>
      </c>
      <c r="Q26" s="22">
        <v>0</v>
      </c>
      <c r="R26" s="22">
        <v>0</v>
      </c>
      <c r="S26" s="22">
        <v>32473</v>
      </c>
      <c r="T26" s="22">
        <v>7015931</v>
      </c>
      <c r="U26" s="22">
        <v>0</v>
      </c>
      <c r="V26" s="22">
        <v>0</v>
      </c>
      <c r="W26" s="22">
        <v>246396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246396</v>
      </c>
      <c r="AD26" s="22">
        <v>0</v>
      </c>
      <c r="AE26" s="22">
        <v>426349</v>
      </c>
      <c r="AF26" s="22">
        <v>0</v>
      </c>
      <c r="AG26" s="22">
        <v>0</v>
      </c>
      <c r="AH26" s="22">
        <v>25988</v>
      </c>
      <c r="AI26" s="22">
        <v>698733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108437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108437</v>
      </c>
      <c r="N27" s="22">
        <v>1239950</v>
      </c>
      <c r="O27" s="22">
        <v>0</v>
      </c>
      <c r="P27" s="22">
        <v>311300</v>
      </c>
      <c r="Q27" s="22">
        <v>1</v>
      </c>
      <c r="R27" s="22">
        <v>0</v>
      </c>
      <c r="S27" s="22">
        <v>101433</v>
      </c>
      <c r="T27" s="22">
        <v>1761121</v>
      </c>
      <c r="U27" s="22">
        <v>96481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96481</v>
      </c>
      <c r="AD27" s="22">
        <v>0</v>
      </c>
      <c r="AE27" s="22">
        <v>114746</v>
      </c>
      <c r="AF27" s="22">
        <v>0</v>
      </c>
      <c r="AG27" s="22">
        <v>0</v>
      </c>
      <c r="AH27" s="22">
        <v>90434</v>
      </c>
      <c r="AI27" s="22">
        <v>301661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472752</v>
      </c>
      <c r="P28" s="22">
        <v>1037418</v>
      </c>
      <c r="Q28" s="22">
        <v>25</v>
      </c>
      <c r="R28" s="22">
        <v>0</v>
      </c>
      <c r="S28" s="22">
        <v>2253104</v>
      </c>
      <c r="T28" s="22">
        <v>3763299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46643</v>
      </c>
      <c r="AE28" s="22">
        <v>431989</v>
      </c>
      <c r="AF28" s="22">
        <v>0</v>
      </c>
      <c r="AG28" s="22">
        <v>0</v>
      </c>
      <c r="AH28" s="22">
        <v>1036884</v>
      </c>
      <c r="AI28" s="22">
        <v>1515516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827230</v>
      </c>
      <c r="Q29" s="22">
        <v>66450</v>
      </c>
      <c r="R29" s="22">
        <v>0</v>
      </c>
      <c r="S29" s="22">
        <v>226906</v>
      </c>
      <c r="T29" s="22">
        <v>1120586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366700</v>
      </c>
      <c r="AF29" s="22">
        <v>0</v>
      </c>
      <c r="AG29" s="22">
        <v>0</v>
      </c>
      <c r="AH29" s="22">
        <v>226906</v>
      </c>
      <c r="AI29" s="22">
        <v>593606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34850</v>
      </c>
      <c r="T30" s="22">
        <v>34850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31365</v>
      </c>
      <c r="AF30" s="22">
        <v>0</v>
      </c>
      <c r="AG30" s="22">
        <v>0</v>
      </c>
      <c r="AH30" s="22">
        <v>0</v>
      </c>
      <c r="AI30" s="22">
        <v>31365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117031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117031</v>
      </c>
      <c r="N31" s="22">
        <v>0</v>
      </c>
      <c r="O31" s="22">
        <v>0</v>
      </c>
      <c r="P31" s="22">
        <v>357427</v>
      </c>
      <c r="Q31" s="22">
        <v>0</v>
      </c>
      <c r="R31" s="22">
        <v>0</v>
      </c>
      <c r="S31" s="22">
        <v>0</v>
      </c>
      <c r="T31" s="22">
        <v>474458</v>
      </c>
      <c r="U31" s="22">
        <v>96865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96865</v>
      </c>
      <c r="AD31" s="22">
        <v>0</v>
      </c>
      <c r="AE31" s="22">
        <v>132000</v>
      </c>
      <c r="AF31" s="22">
        <v>0</v>
      </c>
      <c r="AG31" s="22">
        <v>0</v>
      </c>
      <c r="AH31" s="22">
        <v>0</v>
      </c>
      <c r="AI31" s="22">
        <v>228865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66187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66187</v>
      </c>
      <c r="N32" s="22">
        <v>0</v>
      </c>
      <c r="O32" s="22">
        <v>542126</v>
      </c>
      <c r="P32" s="22">
        <v>1045485</v>
      </c>
      <c r="Q32" s="22">
        <v>111830</v>
      </c>
      <c r="R32" s="22">
        <v>0</v>
      </c>
      <c r="S32" s="22">
        <v>259845</v>
      </c>
      <c r="T32" s="22">
        <v>2025473</v>
      </c>
      <c r="U32" s="22">
        <v>43734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43734</v>
      </c>
      <c r="AD32" s="22">
        <v>246977</v>
      </c>
      <c r="AE32" s="22">
        <v>557784</v>
      </c>
      <c r="AF32" s="22">
        <v>0</v>
      </c>
      <c r="AG32" s="22">
        <v>0</v>
      </c>
      <c r="AH32" s="22">
        <v>196051</v>
      </c>
      <c r="AI32" s="22">
        <v>1044546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895320</v>
      </c>
      <c r="Q33" s="22">
        <v>0</v>
      </c>
      <c r="R33" s="22">
        <v>0</v>
      </c>
      <c r="S33" s="22">
        <v>88649</v>
      </c>
      <c r="T33" s="22">
        <v>983969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274652</v>
      </c>
      <c r="AF33" s="22">
        <v>0</v>
      </c>
      <c r="AG33" s="22">
        <v>0</v>
      </c>
      <c r="AH33" s="22">
        <v>49892</v>
      </c>
      <c r="AI33" s="22">
        <v>324544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1255592</v>
      </c>
      <c r="Q34" s="22">
        <v>0</v>
      </c>
      <c r="R34" s="22">
        <v>0</v>
      </c>
      <c r="S34" s="22">
        <v>0</v>
      </c>
      <c r="T34" s="22">
        <v>1255592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1079858</v>
      </c>
      <c r="AF34" s="22">
        <v>0</v>
      </c>
      <c r="AG34" s="22">
        <v>0</v>
      </c>
      <c r="AH34" s="22">
        <v>0</v>
      </c>
      <c r="AI34" s="22">
        <v>1079858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9917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9917</v>
      </c>
      <c r="N36" s="22">
        <v>0</v>
      </c>
      <c r="O36" s="22">
        <v>0</v>
      </c>
      <c r="P36" s="22">
        <v>106712</v>
      </c>
      <c r="Q36" s="22">
        <v>0</v>
      </c>
      <c r="R36" s="22">
        <v>0</v>
      </c>
      <c r="S36" s="22">
        <v>92451</v>
      </c>
      <c r="T36" s="22">
        <v>209080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16723</v>
      </c>
      <c r="AF36" s="22">
        <v>0</v>
      </c>
      <c r="AG36" s="22">
        <v>0</v>
      </c>
      <c r="AH36" s="22">
        <v>62005</v>
      </c>
      <c r="AI36" s="22">
        <v>78728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11620508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11620508</v>
      </c>
      <c r="N37" s="22">
        <v>0</v>
      </c>
      <c r="O37" s="22">
        <v>0</v>
      </c>
      <c r="P37" s="22">
        <v>845065</v>
      </c>
      <c r="Q37" s="22">
        <v>0</v>
      </c>
      <c r="R37" s="22">
        <v>0</v>
      </c>
      <c r="S37" s="22">
        <v>93081</v>
      </c>
      <c r="T37" s="22">
        <v>12558654</v>
      </c>
      <c r="U37" s="22">
        <v>7505494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7505494</v>
      </c>
      <c r="AD37" s="22">
        <v>0</v>
      </c>
      <c r="AE37" s="22">
        <v>215595</v>
      </c>
      <c r="AF37" s="22">
        <v>0</v>
      </c>
      <c r="AG37" s="22">
        <v>0</v>
      </c>
      <c r="AH37" s="22">
        <v>48114</v>
      </c>
      <c r="AI37" s="22">
        <v>7769203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103168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103168</v>
      </c>
      <c r="N38" s="22">
        <v>0</v>
      </c>
      <c r="O38" s="22">
        <v>0</v>
      </c>
      <c r="P38" s="22">
        <v>80595</v>
      </c>
      <c r="Q38" s="22">
        <v>0</v>
      </c>
      <c r="R38" s="22">
        <v>0</v>
      </c>
      <c r="S38" s="22">
        <v>201191</v>
      </c>
      <c r="T38" s="22">
        <v>384954</v>
      </c>
      <c r="U38" s="22">
        <v>46529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46529</v>
      </c>
      <c r="AD38" s="22">
        <v>0</v>
      </c>
      <c r="AE38" s="22">
        <v>76078</v>
      </c>
      <c r="AF38" s="22">
        <v>0</v>
      </c>
      <c r="AG38" s="22">
        <v>0</v>
      </c>
      <c r="AH38" s="22">
        <v>201191</v>
      </c>
      <c r="AI38" s="22">
        <v>323798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76678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76678</v>
      </c>
      <c r="N39" s="22">
        <v>0</v>
      </c>
      <c r="O39" s="22">
        <v>0</v>
      </c>
      <c r="P39" s="22">
        <v>448567</v>
      </c>
      <c r="Q39" s="22">
        <v>0</v>
      </c>
      <c r="R39" s="22">
        <v>0</v>
      </c>
      <c r="S39" s="22">
        <v>41234</v>
      </c>
      <c r="T39" s="22">
        <v>566479</v>
      </c>
      <c r="U39" s="22">
        <v>73018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73018</v>
      </c>
      <c r="AD39" s="22">
        <v>0</v>
      </c>
      <c r="AE39" s="22">
        <v>185056</v>
      </c>
      <c r="AF39" s="22">
        <v>0</v>
      </c>
      <c r="AG39" s="22">
        <v>0</v>
      </c>
      <c r="AH39" s="22">
        <v>41234</v>
      </c>
      <c r="AI39" s="22">
        <v>299308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436064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436064</v>
      </c>
      <c r="N40" s="22">
        <v>0</v>
      </c>
      <c r="O40" s="22">
        <v>74147</v>
      </c>
      <c r="P40" s="22">
        <v>1123040</v>
      </c>
      <c r="Q40" s="22">
        <v>24640</v>
      </c>
      <c r="R40" s="22">
        <v>0</v>
      </c>
      <c r="S40" s="22">
        <v>36417</v>
      </c>
      <c r="T40" s="22">
        <v>1694308</v>
      </c>
      <c r="U40" s="22">
        <v>261739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261739</v>
      </c>
      <c r="AD40" s="22">
        <v>21881</v>
      </c>
      <c r="AE40" s="22">
        <v>612462</v>
      </c>
      <c r="AF40" s="22">
        <v>0</v>
      </c>
      <c r="AG40" s="22">
        <v>0</v>
      </c>
      <c r="AH40" s="22">
        <v>9711</v>
      </c>
      <c r="AI40" s="22">
        <v>905793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334880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334880</v>
      </c>
      <c r="N41" s="22">
        <v>0</v>
      </c>
      <c r="O41" s="22">
        <v>0</v>
      </c>
      <c r="P41" s="22">
        <v>39343</v>
      </c>
      <c r="Q41" s="22">
        <v>0</v>
      </c>
      <c r="R41" s="22">
        <v>0</v>
      </c>
      <c r="S41" s="22">
        <v>0</v>
      </c>
      <c r="T41" s="22">
        <v>374223</v>
      </c>
      <c r="U41" s="22">
        <v>254718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254718</v>
      </c>
      <c r="AD41" s="22">
        <v>0</v>
      </c>
      <c r="AE41" s="22">
        <v>23959</v>
      </c>
      <c r="AF41" s="22">
        <v>0</v>
      </c>
      <c r="AG41" s="22">
        <v>0</v>
      </c>
      <c r="AH41" s="22">
        <v>0</v>
      </c>
      <c r="AI41" s="22">
        <v>278677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62451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62451</v>
      </c>
      <c r="N42" s="22">
        <v>0</v>
      </c>
      <c r="O42" s="22">
        <v>0</v>
      </c>
      <c r="P42" s="22">
        <v>22867</v>
      </c>
      <c r="Q42" s="22">
        <v>0</v>
      </c>
      <c r="R42" s="22">
        <v>0</v>
      </c>
      <c r="S42" s="22">
        <v>28636</v>
      </c>
      <c r="T42" s="22">
        <v>113954</v>
      </c>
      <c r="U42" s="22">
        <v>41032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41032</v>
      </c>
      <c r="AD42" s="22">
        <v>0</v>
      </c>
      <c r="AE42" s="22">
        <v>11154</v>
      </c>
      <c r="AF42" s="22">
        <v>0</v>
      </c>
      <c r="AG42" s="22">
        <v>0</v>
      </c>
      <c r="AH42" s="22">
        <v>1382</v>
      </c>
      <c r="AI42" s="22">
        <v>53568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1125786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1125786</v>
      </c>
      <c r="N43" s="22">
        <v>0</v>
      </c>
      <c r="O43" s="22">
        <v>0</v>
      </c>
      <c r="P43" s="22">
        <v>2971248</v>
      </c>
      <c r="Q43" s="22">
        <v>0</v>
      </c>
      <c r="R43" s="22">
        <v>0</v>
      </c>
      <c r="S43" s="22">
        <v>441291</v>
      </c>
      <c r="T43" s="22">
        <v>4538325</v>
      </c>
      <c r="U43" s="22">
        <v>838506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838506</v>
      </c>
      <c r="AD43" s="22">
        <v>0</v>
      </c>
      <c r="AE43" s="22">
        <v>2296199</v>
      </c>
      <c r="AF43" s="22">
        <v>0</v>
      </c>
      <c r="AG43" s="22">
        <v>0</v>
      </c>
      <c r="AH43" s="22">
        <v>414909</v>
      </c>
      <c r="AI43" s="22">
        <v>3549614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25566</v>
      </c>
      <c r="Q44" s="22">
        <v>0</v>
      </c>
      <c r="R44" s="22">
        <v>0</v>
      </c>
      <c r="S44" s="22">
        <v>275551</v>
      </c>
      <c r="T44" s="22">
        <v>301117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12864</v>
      </c>
      <c r="AF44" s="22">
        <v>0</v>
      </c>
      <c r="AG44" s="22">
        <v>0</v>
      </c>
      <c r="AH44" s="22">
        <v>212039</v>
      </c>
      <c r="AI44" s="22">
        <v>224903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585307</v>
      </c>
      <c r="F45" s="22">
        <v>0</v>
      </c>
      <c r="G45" s="22">
        <v>86791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672098</v>
      </c>
      <c r="N45" s="22">
        <v>0</v>
      </c>
      <c r="O45" s="22">
        <v>188540</v>
      </c>
      <c r="P45" s="22">
        <v>2530210</v>
      </c>
      <c r="Q45" s="22">
        <v>0</v>
      </c>
      <c r="R45" s="22">
        <v>159467</v>
      </c>
      <c r="S45" s="22">
        <v>771812</v>
      </c>
      <c r="T45" s="22">
        <v>4322127</v>
      </c>
      <c r="U45" s="22">
        <v>266567</v>
      </c>
      <c r="V45" s="22">
        <v>0</v>
      </c>
      <c r="W45" s="22">
        <v>36452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303019</v>
      </c>
      <c r="AD45" s="22">
        <v>92944</v>
      </c>
      <c r="AE45" s="22">
        <v>1199789</v>
      </c>
      <c r="AF45" s="22">
        <v>0</v>
      </c>
      <c r="AG45" s="22">
        <v>23467</v>
      </c>
      <c r="AH45" s="22">
        <v>525156</v>
      </c>
      <c r="AI45" s="22">
        <v>2144375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117067</v>
      </c>
      <c r="F46" s="22">
        <v>0</v>
      </c>
      <c r="G46" s="22">
        <v>606</v>
      </c>
      <c r="H46" s="22">
        <v>21561</v>
      </c>
      <c r="I46" s="22">
        <v>0</v>
      </c>
      <c r="J46" s="22">
        <v>0</v>
      </c>
      <c r="K46" s="22">
        <v>0</v>
      </c>
      <c r="L46" s="22">
        <v>0</v>
      </c>
      <c r="M46" s="22">
        <v>139234</v>
      </c>
      <c r="N46" s="22">
        <v>0</v>
      </c>
      <c r="O46" s="22">
        <v>0</v>
      </c>
      <c r="P46" s="22">
        <v>406788</v>
      </c>
      <c r="Q46" s="22">
        <v>0</v>
      </c>
      <c r="R46" s="22">
        <v>22111</v>
      </c>
      <c r="S46" s="22">
        <v>425021</v>
      </c>
      <c r="T46" s="22">
        <v>993154</v>
      </c>
      <c r="U46" s="22">
        <v>73017</v>
      </c>
      <c r="V46" s="22">
        <v>0</v>
      </c>
      <c r="W46" s="22">
        <v>607</v>
      </c>
      <c r="X46" s="22">
        <v>2202</v>
      </c>
      <c r="Y46" s="22">
        <v>0</v>
      </c>
      <c r="Z46" s="22">
        <v>0</v>
      </c>
      <c r="AA46" s="22">
        <v>0</v>
      </c>
      <c r="AB46" s="22">
        <v>0</v>
      </c>
      <c r="AC46" s="22">
        <v>75826</v>
      </c>
      <c r="AD46" s="22">
        <v>0</v>
      </c>
      <c r="AE46" s="22">
        <v>402541</v>
      </c>
      <c r="AF46" s="22">
        <v>0</v>
      </c>
      <c r="AG46" s="22">
        <v>19070</v>
      </c>
      <c r="AH46" s="22">
        <v>422876</v>
      </c>
      <c r="AI46" s="22">
        <v>920313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82998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82998</v>
      </c>
      <c r="N47" s="22">
        <v>0</v>
      </c>
      <c r="O47" s="22">
        <v>0</v>
      </c>
      <c r="P47" s="22">
        <v>804868</v>
      </c>
      <c r="Q47" s="22">
        <v>0</v>
      </c>
      <c r="R47" s="22">
        <v>0</v>
      </c>
      <c r="S47" s="22">
        <v>0</v>
      </c>
      <c r="T47" s="22">
        <v>887866</v>
      </c>
      <c r="U47" s="22">
        <v>82998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82998</v>
      </c>
      <c r="AD47" s="22">
        <v>0</v>
      </c>
      <c r="AE47" s="22">
        <v>665721</v>
      </c>
      <c r="AF47" s="22">
        <v>0</v>
      </c>
      <c r="AG47" s="22">
        <v>0</v>
      </c>
      <c r="AH47" s="22">
        <v>0</v>
      </c>
      <c r="AI47" s="22">
        <v>748719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5273426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5273426</v>
      </c>
      <c r="N48" s="22">
        <v>0</v>
      </c>
      <c r="O48" s="22">
        <v>117500</v>
      </c>
      <c r="P48" s="22">
        <v>1895696</v>
      </c>
      <c r="Q48" s="22">
        <v>0</v>
      </c>
      <c r="R48" s="22">
        <v>0</v>
      </c>
      <c r="S48" s="22">
        <v>335055</v>
      </c>
      <c r="T48" s="22">
        <v>7621677</v>
      </c>
      <c r="U48" s="22">
        <v>2381874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2381874</v>
      </c>
      <c r="AD48" s="22">
        <v>2350</v>
      </c>
      <c r="AE48" s="22">
        <v>1564897</v>
      </c>
      <c r="AF48" s="22">
        <v>0</v>
      </c>
      <c r="AG48" s="22">
        <v>0</v>
      </c>
      <c r="AH48" s="22">
        <v>167666</v>
      </c>
      <c r="AI48" s="22">
        <v>4116787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42084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42084</v>
      </c>
      <c r="N49" s="22">
        <v>0</v>
      </c>
      <c r="O49" s="22">
        <v>0</v>
      </c>
      <c r="P49" s="22">
        <v>1010264</v>
      </c>
      <c r="Q49" s="22">
        <v>16550</v>
      </c>
      <c r="R49" s="22">
        <v>0</v>
      </c>
      <c r="S49" s="22">
        <v>120321</v>
      </c>
      <c r="T49" s="22">
        <v>1189219</v>
      </c>
      <c r="U49" s="22">
        <v>42084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42084</v>
      </c>
      <c r="AD49" s="22">
        <v>0</v>
      </c>
      <c r="AE49" s="22">
        <v>829132</v>
      </c>
      <c r="AF49" s="22">
        <v>0</v>
      </c>
      <c r="AG49" s="22">
        <v>0</v>
      </c>
      <c r="AH49" s="22">
        <v>77720</v>
      </c>
      <c r="AI49" s="22">
        <v>948936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1298723</v>
      </c>
      <c r="Q50" s="22">
        <v>0</v>
      </c>
      <c r="R50" s="22">
        <v>0</v>
      </c>
      <c r="S50" s="22">
        <v>122217</v>
      </c>
      <c r="T50" s="22">
        <v>1420940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1150100</v>
      </c>
      <c r="AF50" s="22">
        <v>0</v>
      </c>
      <c r="AG50" s="22">
        <v>0</v>
      </c>
      <c r="AH50" s="22">
        <v>104907</v>
      </c>
      <c r="AI50" s="22">
        <v>1255007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134798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134798</v>
      </c>
      <c r="N51" s="22">
        <v>0</v>
      </c>
      <c r="O51" s="22">
        <v>0</v>
      </c>
      <c r="P51" s="22">
        <v>205690</v>
      </c>
      <c r="Q51" s="22">
        <v>0</v>
      </c>
      <c r="R51" s="22">
        <v>0</v>
      </c>
      <c r="S51" s="22">
        <v>68048</v>
      </c>
      <c r="T51" s="22">
        <v>408536</v>
      </c>
      <c r="U51" s="22">
        <v>114305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114305</v>
      </c>
      <c r="AD51" s="22">
        <v>0</v>
      </c>
      <c r="AE51" s="22">
        <v>45268</v>
      </c>
      <c r="AF51" s="22">
        <v>0</v>
      </c>
      <c r="AG51" s="22">
        <v>0</v>
      </c>
      <c r="AH51" s="22">
        <v>68048</v>
      </c>
      <c r="AI51" s="22">
        <v>227621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65711</v>
      </c>
      <c r="P52" s="22">
        <v>534546</v>
      </c>
      <c r="Q52" s="22">
        <v>0</v>
      </c>
      <c r="R52" s="22">
        <v>0</v>
      </c>
      <c r="S52" s="22">
        <v>284437</v>
      </c>
      <c r="T52" s="22">
        <v>884694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40838</v>
      </c>
      <c r="AE52" s="22">
        <v>369546</v>
      </c>
      <c r="AF52" s="22">
        <v>0</v>
      </c>
      <c r="AG52" s="22">
        <v>0</v>
      </c>
      <c r="AH52" s="22">
        <v>264437</v>
      </c>
      <c r="AI52" s="22">
        <v>674821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1088153</v>
      </c>
      <c r="Q53" s="22">
        <v>0</v>
      </c>
      <c r="R53" s="22">
        <v>0</v>
      </c>
      <c r="S53" s="22">
        <v>82708</v>
      </c>
      <c r="T53" s="22">
        <v>1170861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1007861</v>
      </c>
      <c r="AF53" s="22">
        <v>0</v>
      </c>
      <c r="AG53" s="22">
        <v>0</v>
      </c>
      <c r="AH53" s="22">
        <v>79763</v>
      </c>
      <c r="AI53" s="22">
        <v>1087624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676081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676081</v>
      </c>
      <c r="N54" s="22">
        <v>0</v>
      </c>
      <c r="O54" s="22">
        <v>0</v>
      </c>
      <c r="P54" s="22">
        <v>2056463</v>
      </c>
      <c r="Q54" s="22">
        <v>108583</v>
      </c>
      <c r="R54" s="22">
        <v>2340</v>
      </c>
      <c r="S54" s="22">
        <v>898427</v>
      </c>
      <c r="T54" s="22">
        <v>3741894</v>
      </c>
      <c r="U54" s="22">
        <v>322640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322640</v>
      </c>
      <c r="AD54" s="22">
        <v>0</v>
      </c>
      <c r="AE54" s="22">
        <v>966239</v>
      </c>
      <c r="AF54" s="22">
        <v>0</v>
      </c>
      <c r="AG54" s="22">
        <v>1638</v>
      </c>
      <c r="AH54" s="22">
        <v>770036</v>
      </c>
      <c r="AI54" s="22">
        <v>2060553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363875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363875</v>
      </c>
      <c r="N55" s="22">
        <v>0</v>
      </c>
      <c r="O55" s="22">
        <v>0</v>
      </c>
      <c r="P55" s="22">
        <v>1680976</v>
      </c>
      <c r="Q55" s="22">
        <v>689</v>
      </c>
      <c r="R55" s="22">
        <v>0</v>
      </c>
      <c r="S55" s="22">
        <v>188381</v>
      </c>
      <c r="T55" s="22">
        <v>2233921</v>
      </c>
      <c r="U55" s="22">
        <v>338458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338458</v>
      </c>
      <c r="AD55" s="22">
        <v>0</v>
      </c>
      <c r="AE55" s="22">
        <v>794596</v>
      </c>
      <c r="AF55" s="22">
        <v>0</v>
      </c>
      <c r="AG55" s="22">
        <v>0</v>
      </c>
      <c r="AH55" s="22">
        <v>124834</v>
      </c>
      <c r="AI55" s="22">
        <v>1257888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140274</v>
      </c>
      <c r="Q56" s="22">
        <v>0</v>
      </c>
      <c r="R56" s="22">
        <v>0</v>
      </c>
      <c r="S56" s="22">
        <v>77426</v>
      </c>
      <c r="T56" s="22">
        <v>217700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128274</v>
      </c>
      <c r="AF56" s="22">
        <v>0</v>
      </c>
      <c r="AG56" s="22">
        <v>0</v>
      </c>
      <c r="AH56" s="22">
        <v>74926</v>
      </c>
      <c r="AI56" s="22">
        <v>203200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223052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223052</v>
      </c>
      <c r="N57" s="22">
        <v>0</v>
      </c>
      <c r="O57" s="22">
        <v>0</v>
      </c>
      <c r="P57" s="22">
        <v>327513</v>
      </c>
      <c r="Q57" s="22">
        <v>0</v>
      </c>
      <c r="R57" s="22">
        <v>0</v>
      </c>
      <c r="S57" s="22">
        <v>116714</v>
      </c>
      <c r="T57" s="22">
        <v>667279</v>
      </c>
      <c r="U57" s="22">
        <v>218821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218821</v>
      </c>
      <c r="AD57" s="22">
        <v>0</v>
      </c>
      <c r="AE57" s="22">
        <v>292237</v>
      </c>
      <c r="AF57" s="22">
        <v>0</v>
      </c>
      <c r="AG57" s="22">
        <v>0</v>
      </c>
      <c r="AH57" s="22">
        <v>116714</v>
      </c>
      <c r="AI57" s="22">
        <v>627772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147705</v>
      </c>
      <c r="I58" s="22">
        <v>0</v>
      </c>
      <c r="J58" s="22">
        <v>0</v>
      </c>
      <c r="K58" s="22">
        <v>0</v>
      </c>
      <c r="L58" s="22">
        <v>0</v>
      </c>
      <c r="M58" s="22">
        <v>147705</v>
      </c>
      <c r="N58" s="22">
        <v>0</v>
      </c>
      <c r="O58" s="22">
        <v>0</v>
      </c>
      <c r="P58" s="22">
        <v>367248</v>
      </c>
      <c r="Q58" s="22">
        <v>0</v>
      </c>
      <c r="R58" s="22">
        <v>0</v>
      </c>
      <c r="S58" s="22">
        <v>351836</v>
      </c>
      <c r="T58" s="22">
        <v>866789</v>
      </c>
      <c r="U58" s="22">
        <v>0</v>
      </c>
      <c r="V58" s="22">
        <v>0</v>
      </c>
      <c r="W58" s="22">
        <v>0</v>
      </c>
      <c r="X58" s="22">
        <v>75220</v>
      </c>
      <c r="Y58" s="22">
        <v>0</v>
      </c>
      <c r="Z58" s="22">
        <v>0</v>
      </c>
      <c r="AA58" s="22">
        <v>0</v>
      </c>
      <c r="AB58" s="22">
        <v>0</v>
      </c>
      <c r="AC58" s="22">
        <v>75220</v>
      </c>
      <c r="AD58" s="22">
        <v>0</v>
      </c>
      <c r="AE58" s="22">
        <v>367248</v>
      </c>
      <c r="AF58" s="22">
        <v>0</v>
      </c>
      <c r="AG58" s="22">
        <v>0</v>
      </c>
      <c r="AH58" s="22">
        <v>335331</v>
      </c>
      <c r="AI58" s="22">
        <v>777799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4</v>
      </c>
      <c r="N59" s="22">
        <v>0</v>
      </c>
      <c r="O59" s="22">
        <v>400947</v>
      </c>
      <c r="P59" s="22">
        <v>1795663</v>
      </c>
      <c r="Q59" s="22">
        <v>1</v>
      </c>
      <c r="R59" s="22">
        <v>1506</v>
      </c>
      <c r="S59" s="22">
        <v>98337</v>
      </c>
      <c r="T59" s="22">
        <v>2296458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365227</v>
      </c>
      <c r="AE59" s="22">
        <v>957012</v>
      </c>
      <c r="AF59" s="22">
        <v>0</v>
      </c>
      <c r="AG59" s="22">
        <v>520</v>
      </c>
      <c r="AH59" s="22">
        <v>91403</v>
      </c>
      <c r="AI59" s="22">
        <v>1414162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127207</v>
      </c>
      <c r="F60" s="22">
        <v>0</v>
      </c>
      <c r="G60" s="22">
        <v>0</v>
      </c>
      <c r="H60" s="22">
        <v>53980</v>
      </c>
      <c r="I60" s="22">
        <v>0</v>
      </c>
      <c r="J60" s="22">
        <v>0</v>
      </c>
      <c r="K60" s="22">
        <v>0</v>
      </c>
      <c r="L60" s="22">
        <v>0</v>
      </c>
      <c r="M60" s="22">
        <v>181187</v>
      </c>
      <c r="N60" s="22">
        <v>0</v>
      </c>
      <c r="O60" s="22">
        <v>0</v>
      </c>
      <c r="P60" s="22">
        <v>297269</v>
      </c>
      <c r="Q60" s="22">
        <v>21486</v>
      </c>
      <c r="R60" s="22">
        <v>-53980</v>
      </c>
      <c r="S60" s="22">
        <v>230260</v>
      </c>
      <c r="T60" s="22">
        <v>676222</v>
      </c>
      <c r="U60" s="22">
        <v>122770</v>
      </c>
      <c r="V60" s="22">
        <v>0</v>
      </c>
      <c r="W60" s="22">
        <v>0</v>
      </c>
      <c r="X60" s="22">
        <v>28760</v>
      </c>
      <c r="Y60" s="22">
        <v>0</v>
      </c>
      <c r="Z60" s="22">
        <v>0</v>
      </c>
      <c r="AA60" s="22">
        <v>0</v>
      </c>
      <c r="AB60" s="22">
        <v>0</v>
      </c>
      <c r="AC60" s="22">
        <v>151530</v>
      </c>
      <c r="AD60" s="22">
        <v>0</v>
      </c>
      <c r="AE60" s="22">
        <v>179118</v>
      </c>
      <c r="AF60" s="22">
        <v>0</v>
      </c>
      <c r="AG60" s="22">
        <v>-28760</v>
      </c>
      <c r="AH60" s="22">
        <v>194541</v>
      </c>
      <c r="AI60" s="22">
        <v>496429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6785</v>
      </c>
      <c r="Q61" s="22">
        <v>0</v>
      </c>
      <c r="R61" s="22">
        <v>0</v>
      </c>
      <c r="S61" s="22">
        <v>0</v>
      </c>
      <c r="T61" s="22">
        <v>6785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6785</v>
      </c>
      <c r="AF61" s="22">
        <v>0</v>
      </c>
      <c r="AG61" s="22">
        <v>0</v>
      </c>
      <c r="AH61" s="22">
        <v>0</v>
      </c>
      <c r="AI61" s="22">
        <v>6785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382705</v>
      </c>
      <c r="Q62" s="22">
        <v>0</v>
      </c>
      <c r="R62" s="22">
        <v>0</v>
      </c>
      <c r="S62" s="22">
        <v>12895</v>
      </c>
      <c r="T62" s="22">
        <v>395600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382705</v>
      </c>
      <c r="AF62" s="22">
        <v>0</v>
      </c>
      <c r="AG62" s="22">
        <v>0</v>
      </c>
      <c r="AH62" s="22">
        <v>12895</v>
      </c>
      <c r="AI62" s="22">
        <v>395600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310876</v>
      </c>
      <c r="Q63" s="22">
        <v>0</v>
      </c>
      <c r="R63" s="22">
        <v>0</v>
      </c>
      <c r="S63" s="22">
        <v>0</v>
      </c>
      <c r="T63" s="22">
        <v>310876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24187</v>
      </c>
      <c r="AF63" s="22">
        <v>0</v>
      </c>
      <c r="AG63" s="22">
        <v>0</v>
      </c>
      <c r="AH63" s="22">
        <v>0</v>
      </c>
      <c r="AI63" s="22">
        <v>24187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2431675</v>
      </c>
      <c r="F64" s="22"/>
      <c r="G64" s="22"/>
      <c r="H64" s="22"/>
      <c r="I64" s="22"/>
      <c r="J64" s="22"/>
      <c r="K64" s="22"/>
      <c r="L64" s="22"/>
      <c r="M64" s="22">
        <v>2431675</v>
      </c>
      <c r="N64" s="22"/>
      <c r="O64" s="22"/>
      <c r="P64" s="22">
        <v>117038</v>
      </c>
      <c r="Q64" s="22"/>
      <c r="R64" s="22"/>
      <c r="S64" s="22">
        <v>33031</v>
      </c>
      <c r="T64" s="22">
        <v>2581744</v>
      </c>
      <c r="U64" s="22">
        <v>1823756</v>
      </c>
      <c r="V64" s="22"/>
      <c r="W64" s="22"/>
      <c r="X64" s="22"/>
      <c r="Y64" s="22"/>
      <c r="Z64" s="22"/>
      <c r="AA64" s="22"/>
      <c r="AB64" s="22"/>
      <c r="AC64" s="22">
        <v>1823756</v>
      </c>
      <c r="AD64" s="22"/>
      <c r="AE64" s="22">
        <v>52443</v>
      </c>
      <c r="AF64" s="22"/>
      <c r="AG64" s="22"/>
      <c r="AH64" s="22">
        <v>21145</v>
      </c>
      <c r="AI64" s="22">
        <v>1897344</v>
      </c>
      <c r="AJ64" s="22"/>
      <c r="AK64" s="22"/>
      <c r="AL64" s="22"/>
    </row>
    <row r="65" spans="1:3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41326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41326</v>
      </c>
      <c r="N65" s="22">
        <v>0</v>
      </c>
      <c r="O65" s="22">
        <v>0</v>
      </c>
      <c r="P65" s="22">
        <v>331117</v>
      </c>
      <c r="Q65" s="22">
        <v>0</v>
      </c>
      <c r="R65" s="22">
        <v>0</v>
      </c>
      <c r="S65" s="22">
        <v>0</v>
      </c>
      <c r="T65" s="22">
        <v>372443</v>
      </c>
      <c r="U65" s="22">
        <v>31133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31133</v>
      </c>
      <c r="AD65" s="22">
        <v>0</v>
      </c>
      <c r="AE65" s="22">
        <v>59601</v>
      </c>
      <c r="AF65" s="22">
        <v>0</v>
      </c>
      <c r="AG65" s="22">
        <v>0</v>
      </c>
      <c r="AH65" s="22">
        <v>0</v>
      </c>
      <c r="AI65" s="22">
        <v>90734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36342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36342</v>
      </c>
      <c r="N66" s="22">
        <v>0</v>
      </c>
      <c r="O66" s="22">
        <v>103048</v>
      </c>
      <c r="P66" s="22">
        <v>0</v>
      </c>
      <c r="Q66" s="22">
        <v>116343</v>
      </c>
      <c r="R66" s="22">
        <v>0</v>
      </c>
      <c r="S66" s="22">
        <v>249507</v>
      </c>
      <c r="T66" s="22">
        <v>505240</v>
      </c>
      <c r="U66" s="22">
        <v>35333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35333</v>
      </c>
      <c r="AD66" s="22">
        <v>17309</v>
      </c>
      <c r="AE66" s="22">
        <v>0</v>
      </c>
      <c r="AF66" s="22">
        <v>0</v>
      </c>
      <c r="AG66" s="22">
        <v>0</v>
      </c>
      <c r="AH66" s="22">
        <v>220814</v>
      </c>
      <c r="AI66" s="22">
        <v>273456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83281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83281</v>
      </c>
      <c r="N67" s="22">
        <v>0</v>
      </c>
      <c r="O67" s="22">
        <v>0</v>
      </c>
      <c r="P67" s="22">
        <v>62114</v>
      </c>
      <c r="Q67" s="22">
        <v>20</v>
      </c>
      <c r="R67" s="22">
        <v>0</v>
      </c>
      <c r="S67" s="22">
        <v>206318</v>
      </c>
      <c r="T67" s="22">
        <v>351733</v>
      </c>
      <c r="U67" s="22">
        <v>56124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56124</v>
      </c>
      <c r="AD67" s="22">
        <v>0</v>
      </c>
      <c r="AE67" s="22">
        <v>62114</v>
      </c>
      <c r="AF67" s="22">
        <v>0</v>
      </c>
      <c r="AG67" s="22">
        <v>0</v>
      </c>
      <c r="AH67" s="22">
        <v>198529</v>
      </c>
      <c r="AI67" s="22">
        <v>316767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392531</v>
      </c>
      <c r="Q69" s="22">
        <v>3814</v>
      </c>
      <c r="R69" s="22">
        <v>0</v>
      </c>
      <c r="S69" s="22">
        <v>47669</v>
      </c>
      <c r="T69" s="22">
        <v>444014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149794</v>
      </c>
      <c r="AF69" s="22">
        <v>0</v>
      </c>
      <c r="AG69" s="22">
        <v>0</v>
      </c>
      <c r="AH69" s="22">
        <v>7585</v>
      </c>
      <c r="AI69" s="22">
        <v>157379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3190013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3190013</v>
      </c>
      <c r="N70" s="22">
        <v>0</v>
      </c>
      <c r="O70" s="22">
        <v>0</v>
      </c>
      <c r="P70" s="22">
        <v>2121181</v>
      </c>
      <c r="Q70" s="22">
        <v>0</v>
      </c>
      <c r="R70" s="22">
        <v>0</v>
      </c>
      <c r="S70" s="22">
        <v>180759</v>
      </c>
      <c r="T70" s="22">
        <v>5491953</v>
      </c>
      <c r="U70" s="22">
        <v>3190013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3190013</v>
      </c>
      <c r="AD70" s="22">
        <v>0</v>
      </c>
      <c r="AE70" s="22">
        <v>467789</v>
      </c>
      <c r="AF70" s="22">
        <v>0</v>
      </c>
      <c r="AG70" s="22">
        <v>0</v>
      </c>
      <c r="AH70" s="22">
        <v>170715</v>
      </c>
      <c r="AI70" s="22">
        <v>3828517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81423</v>
      </c>
      <c r="Q71" s="22">
        <v>0</v>
      </c>
      <c r="R71" s="22">
        <v>0</v>
      </c>
      <c r="S71" s="22">
        <v>35638</v>
      </c>
      <c r="T71" s="22">
        <v>117061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64481</v>
      </c>
      <c r="AF71" s="22">
        <v>0</v>
      </c>
      <c r="AG71" s="22">
        <v>0</v>
      </c>
      <c r="AH71" s="22">
        <v>35638</v>
      </c>
      <c r="AI71" s="22">
        <v>100119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528831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528831</v>
      </c>
      <c r="N72" s="22">
        <v>0</v>
      </c>
      <c r="O72" s="22">
        <v>0</v>
      </c>
      <c r="P72" s="22">
        <v>559353</v>
      </c>
      <c r="Q72" s="22">
        <v>0</v>
      </c>
      <c r="R72" s="22">
        <v>0</v>
      </c>
      <c r="S72" s="22">
        <v>109900</v>
      </c>
      <c r="T72" s="22">
        <v>1198084</v>
      </c>
      <c r="U72" s="22">
        <v>349495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349495</v>
      </c>
      <c r="AD72" s="22">
        <v>0</v>
      </c>
      <c r="AE72" s="22">
        <v>197616</v>
      </c>
      <c r="AF72" s="22">
        <v>0</v>
      </c>
      <c r="AG72" s="22">
        <v>0</v>
      </c>
      <c r="AH72" s="22">
        <v>97900</v>
      </c>
      <c r="AI72" s="22">
        <v>645011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6888</v>
      </c>
      <c r="P73" s="22">
        <v>223016</v>
      </c>
      <c r="Q73" s="22">
        <v>0</v>
      </c>
      <c r="R73" s="22">
        <v>0</v>
      </c>
      <c r="S73" s="22">
        <v>144321</v>
      </c>
      <c r="T73" s="22">
        <v>374225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643</v>
      </c>
      <c r="AE73" s="22">
        <v>221363</v>
      </c>
      <c r="AF73" s="22">
        <v>0</v>
      </c>
      <c r="AG73" s="22">
        <v>0</v>
      </c>
      <c r="AH73" s="22">
        <v>144321</v>
      </c>
      <c r="AI73" s="22">
        <v>366327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726002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726002</v>
      </c>
      <c r="N74" s="22">
        <v>0</v>
      </c>
      <c r="O74" s="22">
        <v>0</v>
      </c>
      <c r="P74" s="22">
        <v>1163274</v>
      </c>
      <c r="Q74" s="22">
        <v>1</v>
      </c>
      <c r="R74" s="22">
        <v>0</v>
      </c>
      <c r="S74" s="22">
        <v>60509</v>
      </c>
      <c r="T74" s="22">
        <v>1949786</v>
      </c>
      <c r="U74" s="22">
        <v>307412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307412</v>
      </c>
      <c r="AD74" s="22">
        <v>0</v>
      </c>
      <c r="AE74" s="22">
        <v>926592</v>
      </c>
      <c r="AF74" s="22">
        <v>0</v>
      </c>
      <c r="AG74" s="22">
        <v>0</v>
      </c>
      <c r="AH74" s="22">
        <v>59009</v>
      </c>
      <c r="AI74" s="22">
        <v>1293013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205136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205136</v>
      </c>
      <c r="N75" s="22">
        <v>0</v>
      </c>
      <c r="O75" s="22">
        <v>14125</v>
      </c>
      <c r="P75" s="22">
        <v>274857</v>
      </c>
      <c r="Q75" s="22">
        <v>0</v>
      </c>
      <c r="R75" s="22">
        <v>37854</v>
      </c>
      <c r="S75" s="22">
        <v>214519</v>
      </c>
      <c r="T75" s="22">
        <v>746491</v>
      </c>
      <c r="U75" s="22">
        <v>107132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107132</v>
      </c>
      <c r="AD75" s="22">
        <v>0</v>
      </c>
      <c r="AE75" s="22">
        <v>211095</v>
      </c>
      <c r="AF75" s="22">
        <v>0</v>
      </c>
      <c r="AG75" s="22">
        <v>19685</v>
      </c>
      <c r="AH75" s="22">
        <v>153223</v>
      </c>
      <c r="AI75" s="22">
        <v>491135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642361</v>
      </c>
      <c r="Q76" s="22">
        <v>0</v>
      </c>
      <c r="R76" s="22">
        <v>0</v>
      </c>
      <c r="S76" s="22">
        <v>143260</v>
      </c>
      <c r="T76" s="22">
        <v>785621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298872</v>
      </c>
      <c r="AF76" s="22">
        <v>0</v>
      </c>
      <c r="AG76" s="22">
        <v>0</v>
      </c>
      <c r="AH76" s="22">
        <v>143260</v>
      </c>
      <c r="AI76" s="22">
        <v>442132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559992</v>
      </c>
      <c r="Q77" s="22">
        <v>2001</v>
      </c>
      <c r="R77" s="22">
        <v>0</v>
      </c>
      <c r="S77" s="22">
        <v>200399</v>
      </c>
      <c r="T77" s="22">
        <v>762392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309439</v>
      </c>
      <c r="AF77" s="22">
        <v>0</v>
      </c>
      <c r="AG77" s="22">
        <v>0</v>
      </c>
      <c r="AH77" s="22">
        <v>198559</v>
      </c>
      <c r="AI77" s="22">
        <v>507998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-961403</v>
      </c>
      <c r="F78" s="22">
        <v>0</v>
      </c>
      <c r="G78" s="22">
        <v>-125980</v>
      </c>
      <c r="H78" s="22">
        <v>-48616</v>
      </c>
      <c r="I78" s="22">
        <v>0</v>
      </c>
      <c r="J78" s="22">
        <v>0</v>
      </c>
      <c r="K78" s="22">
        <v>0</v>
      </c>
      <c r="L78" s="22">
        <v>0</v>
      </c>
      <c r="M78" s="22">
        <v>-1135999</v>
      </c>
      <c r="N78" s="22">
        <v>0</v>
      </c>
      <c r="O78" s="22">
        <v>-572624</v>
      </c>
      <c r="P78" s="22">
        <v>191019</v>
      </c>
      <c r="Q78" s="22">
        <v>-177850</v>
      </c>
      <c r="R78" s="22">
        <v>0</v>
      </c>
      <c r="S78" s="22">
        <v>127759</v>
      </c>
      <c r="T78" s="22">
        <v>-1567695</v>
      </c>
      <c r="U78" s="22">
        <v>-905616</v>
      </c>
      <c r="V78" s="22">
        <v>0</v>
      </c>
      <c r="W78" s="22">
        <v>-85880</v>
      </c>
      <c r="X78" s="22">
        <v>-65385</v>
      </c>
      <c r="Y78" s="22">
        <v>0</v>
      </c>
      <c r="Z78" s="22">
        <v>0</v>
      </c>
      <c r="AA78" s="22">
        <v>0</v>
      </c>
      <c r="AB78" s="22">
        <v>0</v>
      </c>
      <c r="AC78" s="22">
        <v>-1056881</v>
      </c>
      <c r="AD78" s="22">
        <v>-382180</v>
      </c>
      <c r="AE78" s="22">
        <v>182100</v>
      </c>
      <c r="AF78" s="22">
        <v>0</v>
      </c>
      <c r="AG78" s="22">
        <v>0</v>
      </c>
      <c r="AH78" s="22">
        <v>27510</v>
      </c>
      <c r="AI78" s="22">
        <v>-1229451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930823</v>
      </c>
      <c r="Q79" s="22">
        <v>8290</v>
      </c>
      <c r="R79" s="22">
        <v>0</v>
      </c>
      <c r="S79" s="22">
        <v>257391</v>
      </c>
      <c r="T79" s="22">
        <v>1196504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298856</v>
      </c>
      <c r="AF79" s="22">
        <v>0</v>
      </c>
      <c r="AG79" s="22">
        <v>0</v>
      </c>
      <c r="AH79" s="22">
        <v>201250</v>
      </c>
      <c r="AI79" s="22">
        <v>500106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886923</v>
      </c>
      <c r="Q80" s="22">
        <v>0</v>
      </c>
      <c r="R80" s="22">
        <v>0</v>
      </c>
      <c r="S80" s="22">
        <v>119772</v>
      </c>
      <c r="T80" s="22">
        <v>1006695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746532</v>
      </c>
      <c r="AF80" s="22">
        <v>0</v>
      </c>
      <c r="AG80" s="22">
        <v>0</v>
      </c>
      <c r="AH80" s="22">
        <v>119773</v>
      </c>
      <c r="AI80" s="22">
        <v>866305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11337975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11337975</v>
      </c>
      <c r="N81" s="22">
        <v>0</v>
      </c>
      <c r="O81" s="22">
        <v>0</v>
      </c>
      <c r="P81" s="22">
        <v>590855</v>
      </c>
      <c r="Q81" s="22">
        <v>0</v>
      </c>
      <c r="R81" s="22">
        <v>0</v>
      </c>
      <c r="S81" s="22">
        <v>0</v>
      </c>
      <c r="T81" s="22">
        <v>11928830</v>
      </c>
      <c r="U81" s="22">
        <v>5543584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5543584</v>
      </c>
      <c r="AD81" s="22">
        <v>0</v>
      </c>
      <c r="AE81" s="22">
        <v>319205</v>
      </c>
      <c r="AF81" s="22">
        <v>0</v>
      </c>
      <c r="AG81" s="22">
        <v>0</v>
      </c>
      <c r="AH81" s="22">
        <v>0</v>
      </c>
      <c r="AI81" s="22">
        <v>5862789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10530</v>
      </c>
      <c r="Q82" s="22">
        <v>0</v>
      </c>
      <c r="R82" s="22">
        <v>0</v>
      </c>
      <c r="S82" s="22">
        <v>0</v>
      </c>
      <c r="T82" s="22">
        <v>10530</v>
      </c>
      <c r="U82" s="22">
        <v>11250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11250</v>
      </c>
      <c r="AD82" s="22">
        <v>0</v>
      </c>
      <c r="AE82" s="22">
        <v>125382</v>
      </c>
      <c r="AF82" s="22">
        <v>0</v>
      </c>
      <c r="AG82" s="22">
        <v>0</v>
      </c>
      <c r="AH82" s="22">
        <v>97004</v>
      </c>
      <c r="AI82" s="22">
        <v>233636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45990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45990</v>
      </c>
      <c r="N83" s="22">
        <v>0</v>
      </c>
      <c r="O83" s="22">
        <v>0</v>
      </c>
      <c r="P83" s="22">
        <v>2000</v>
      </c>
      <c r="Q83" s="22">
        <v>0</v>
      </c>
      <c r="R83" s="22">
        <v>0</v>
      </c>
      <c r="S83" s="22">
        <v>0</v>
      </c>
      <c r="T83" s="22">
        <v>47990</v>
      </c>
      <c r="U83" s="22">
        <v>45990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45990</v>
      </c>
      <c r="AD83" s="22">
        <v>0</v>
      </c>
      <c r="AE83" s="22">
        <v>2000</v>
      </c>
      <c r="AF83" s="22">
        <v>0</v>
      </c>
      <c r="AG83" s="22">
        <v>0</v>
      </c>
      <c r="AH83" s="22">
        <v>0</v>
      </c>
      <c r="AI83" s="22">
        <v>47990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30060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30060</v>
      </c>
      <c r="N84" s="22">
        <v>0</v>
      </c>
      <c r="O84" s="22">
        <v>0</v>
      </c>
      <c r="P84" s="22">
        <v>467745</v>
      </c>
      <c r="Q84" s="22">
        <v>0</v>
      </c>
      <c r="R84" s="22">
        <v>0</v>
      </c>
      <c r="S84" s="22">
        <v>57177</v>
      </c>
      <c r="T84" s="22">
        <v>554982</v>
      </c>
      <c r="U84" s="22">
        <v>18713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18713</v>
      </c>
      <c r="AD84" s="22">
        <v>0</v>
      </c>
      <c r="AE84" s="22">
        <v>212186</v>
      </c>
      <c r="AF84" s="22">
        <v>0</v>
      </c>
      <c r="AG84" s="22">
        <v>0</v>
      </c>
      <c r="AH84" s="22">
        <v>35431</v>
      </c>
      <c r="AI84" s="22">
        <v>266330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4586422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4586422</v>
      </c>
      <c r="N85" s="22">
        <v>0</v>
      </c>
      <c r="O85" s="22">
        <v>0</v>
      </c>
      <c r="P85" s="22">
        <v>810174</v>
      </c>
      <c r="Q85" s="22">
        <v>60189</v>
      </c>
      <c r="R85" s="22">
        <v>0</v>
      </c>
      <c r="S85" s="22">
        <v>533567</v>
      </c>
      <c r="T85" s="22">
        <v>5990352</v>
      </c>
      <c r="U85" s="22">
        <v>2756459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2756459</v>
      </c>
      <c r="AD85" s="22">
        <v>0</v>
      </c>
      <c r="AE85" s="22">
        <v>410332</v>
      </c>
      <c r="AF85" s="22">
        <v>0</v>
      </c>
      <c r="AG85" s="22">
        <v>0</v>
      </c>
      <c r="AH85" s="22">
        <v>376237</v>
      </c>
      <c r="AI85" s="22">
        <v>3543028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226748</v>
      </c>
      <c r="Q86" s="22">
        <v>0</v>
      </c>
      <c r="R86" s="22">
        <v>0</v>
      </c>
      <c r="S86" s="22">
        <v>146207</v>
      </c>
      <c r="T86" s="22">
        <v>372955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49328</v>
      </c>
      <c r="AF86" s="22">
        <v>0</v>
      </c>
      <c r="AG86" s="22">
        <v>0</v>
      </c>
      <c r="AH86" s="22">
        <v>127910</v>
      </c>
      <c r="AI86" s="22">
        <v>177238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14898</v>
      </c>
      <c r="P87" s="22">
        <v>174956</v>
      </c>
      <c r="Q87" s="22">
        <v>0</v>
      </c>
      <c r="R87" s="22">
        <v>0</v>
      </c>
      <c r="S87" s="22">
        <v>68020</v>
      </c>
      <c r="T87" s="22">
        <v>257874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14898</v>
      </c>
      <c r="AE87" s="22">
        <v>144956</v>
      </c>
      <c r="AF87" s="22">
        <v>0</v>
      </c>
      <c r="AG87" s="22">
        <v>0</v>
      </c>
      <c r="AH87" s="22">
        <v>56520</v>
      </c>
      <c r="AI87" s="22">
        <v>216374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907619</v>
      </c>
      <c r="R88" s="22">
        <v>0</v>
      </c>
      <c r="S88" s="22">
        <v>212886</v>
      </c>
      <c r="T88" s="22">
        <v>1120505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125993</v>
      </c>
      <c r="AI88" s="22">
        <v>125993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26803</v>
      </c>
      <c r="Q89" s="22">
        <v>1800</v>
      </c>
      <c r="R89" s="22">
        <v>0</v>
      </c>
      <c r="S89" s="22">
        <v>57859</v>
      </c>
      <c r="T89" s="22">
        <v>86462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25127</v>
      </c>
      <c r="AF89" s="22">
        <v>0</v>
      </c>
      <c r="AG89" s="22">
        <v>0</v>
      </c>
      <c r="AH89" s="22">
        <v>40210</v>
      </c>
      <c r="AI89" s="22">
        <v>65337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279555</v>
      </c>
      <c r="F90" s="22">
        <v>0</v>
      </c>
      <c r="G90" s="22">
        <v>14000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293555</v>
      </c>
      <c r="N90" s="22">
        <v>0</v>
      </c>
      <c r="O90" s="22">
        <v>227839</v>
      </c>
      <c r="P90" s="22">
        <v>247371</v>
      </c>
      <c r="Q90" s="22">
        <v>0</v>
      </c>
      <c r="R90" s="22">
        <v>307171</v>
      </c>
      <c r="S90" s="22">
        <v>92015</v>
      </c>
      <c r="T90" s="22">
        <v>1167951</v>
      </c>
      <c r="U90" s="22">
        <v>250036</v>
      </c>
      <c r="V90" s="22">
        <v>0</v>
      </c>
      <c r="W90" s="22">
        <v>14000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264036</v>
      </c>
      <c r="AD90" s="22">
        <v>223452</v>
      </c>
      <c r="AE90" s="22">
        <v>208473</v>
      </c>
      <c r="AF90" s="22">
        <v>0</v>
      </c>
      <c r="AG90" s="22">
        <v>307171</v>
      </c>
      <c r="AH90" s="22">
        <v>82815</v>
      </c>
      <c r="AI90" s="22">
        <v>1085947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/>
      <c r="G91" s="22"/>
      <c r="H91" s="22"/>
      <c r="I91" s="22"/>
      <c r="J91" s="22"/>
      <c r="K91" s="22"/>
      <c r="L91" s="22"/>
      <c r="M91" s="22">
        <v>0</v>
      </c>
      <c r="N91" s="22"/>
      <c r="O91" s="22"/>
      <c r="P91" s="22"/>
      <c r="Q91" s="22"/>
      <c r="R91" s="22"/>
      <c r="S91" s="22"/>
      <c r="T91" s="22">
        <v>0</v>
      </c>
      <c r="U91" s="22"/>
      <c r="V91" s="22"/>
      <c r="W91" s="22"/>
      <c r="X91" s="22"/>
      <c r="Y91" s="22"/>
      <c r="Z91" s="22"/>
      <c r="AA91" s="22"/>
      <c r="AB91" s="22"/>
      <c r="AC91" s="22">
        <v>0</v>
      </c>
      <c r="AD91" s="22"/>
      <c r="AE91" s="22"/>
      <c r="AF91" s="22"/>
      <c r="AG91" s="22"/>
      <c r="AH91" s="22"/>
      <c r="AI91" s="22">
        <v>0</v>
      </c>
      <c r="AJ91" s="22"/>
      <c r="AK91" s="22"/>
      <c r="AL91" s="22"/>
    </row>
    <row r="92" spans="1:3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16172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16172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16172</v>
      </c>
      <c r="U92" s="22">
        <v>0</v>
      </c>
      <c r="V92" s="22">
        <v>0</v>
      </c>
      <c r="W92" s="22">
        <v>12513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12513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12513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33100</v>
      </c>
      <c r="T93" s="22">
        <v>33100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14564</v>
      </c>
      <c r="AI93" s="22">
        <v>14564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151365</v>
      </c>
      <c r="F94" s="22">
        <v>0</v>
      </c>
      <c r="G94" s="22">
        <v>60427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211792</v>
      </c>
      <c r="N94" s="22">
        <v>0</v>
      </c>
      <c r="O94" s="22">
        <v>0</v>
      </c>
      <c r="P94" s="22">
        <v>0</v>
      </c>
      <c r="Q94" s="22">
        <v>2342</v>
      </c>
      <c r="R94" s="22">
        <v>0</v>
      </c>
      <c r="S94" s="22">
        <v>0</v>
      </c>
      <c r="T94" s="22">
        <v>214134</v>
      </c>
      <c r="U94" s="22">
        <v>178775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178775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178775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151062</v>
      </c>
      <c r="P95" s="22">
        <v>274758</v>
      </c>
      <c r="Q95" s="22">
        <v>0</v>
      </c>
      <c r="R95" s="22">
        <v>0</v>
      </c>
      <c r="S95" s="22">
        <v>20409</v>
      </c>
      <c r="T95" s="22">
        <v>446229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51361</v>
      </c>
      <c r="AE95" s="22">
        <v>223267</v>
      </c>
      <c r="AF95" s="22">
        <v>0</v>
      </c>
      <c r="AG95" s="22">
        <v>0</v>
      </c>
      <c r="AH95" s="22">
        <v>20409</v>
      </c>
      <c r="AI95" s="22">
        <v>295037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18853</v>
      </c>
      <c r="R97" s="22">
        <v>0</v>
      </c>
      <c r="S97" s="22">
        <v>0</v>
      </c>
      <c r="T97" s="22">
        <v>18853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85563</v>
      </c>
      <c r="Q99" s="22">
        <v>0</v>
      </c>
      <c r="R99" s="22">
        <v>0</v>
      </c>
      <c r="S99" s="22">
        <v>93461</v>
      </c>
      <c r="T99" s="22">
        <v>179024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17330</v>
      </c>
      <c r="AF99" s="22">
        <v>0</v>
      </c>
      <c r="AG99" s="22">
        <v>0</v>
      </c>
      <c r="AH99" s="22">
        <v>93461</v>
      </c>
      <c r="AI99" s="22">
        <v>110791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118760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118760</v>
      </c>
      <c r="N100" s="22">
        <v>0</v>
      </c>
      <c r="O100" s="22">
        <v>6275</v>
      </c>
      <c r="P100" s="22">
        <v>5000</v>
      </c>
      <c r="Q100" s="22">
        <v>0</v>
      </c>
      <c r="R100" s="22">
        <v>0</v>
      </c>
      <c r="S100" s="22">
        <v>42019</v>
      </c>
      <c r="T100" s="22">
        <v>172054</v>
      </c>
      <c r="U100" s="22">
        <v>101379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101379</v>
      </c>
      <c r="AD100" s="22">
        <v>3640</v>
      </c>
      <c r="AE100" s="22">
        <v>5000</v>
      </c>
      <c r="AF100" s="22">
        <v>0</v>
      </c>
      <c r="AG100" s="22">
        <v>0</v>
      </c>
      <c r="AH100" s="22">
        <v>35551</v>
      </c>
      <c r="AI100" s="22">
        <v>145570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226907</v>
      </c>
      <c r="F101" s="22">
        <v>0</v>
      </c>
      <c r="G101" s="22">
        <v>30225</v>
      </c>
      <c r="H101" s="22">
        <v>34361</v>
      </c>
      <c r="I101" s="22">
        <v>0</v>
      </c>
      <c r="J101" s="22">
        <v>0</v>
      </c>
      <c r="K101" s="22">
        <v>0</v>
      </c>
      <c r="L101" s="22">
        <v>0</v>
      </c>
      <c r="M101" s="22">
        <v>291493</v>
      </c>
      <c r="N101" s="22">
        <v>0</v>
      </c>
      <c r="O101" s="22">
        <v>0</v>
      </c>
      <c r="P101" s="22">
        <v>5700</v>
      </c>
      <c r="Q101" s="22">
        <v>0</v>
      </c>
      <c r="R101" s="22">
        <v>0</v>
      </c>
      <c r="S101" s="22">
        <v>0</v>
      </c>
      <c r="T101" s="22">
        <v>297193</v>
      </c>
      <c r="U101" s="22">
        <v>191472</v>
      </c>
      <c r="V101" s="22">
        <v>0</v>
      </c>
      <c r="W101" s="22">
        <v>34964</v>
      </c>
      <c r="X101" s="22">
        <v>34361</v>
      </c>
      <c r="Y101" s="22">
        <v>0</v>
      </c>
      <c r="Z101" s="22">
        <v>0</v>
      </c>
      <c r="AA101" s="22">
        <v>0</v>
      </c>
      <c r="AB101" s="22">
        <v>0</v>
      </c>
      <c r="AC101" s="22">
        <v>260797</v>
      </c>
      <c r="AD101" s="22">
        <v>0</v>
      </c>
      <c r="AE101" s="22">
        <v>4517</v>
      </c>
      <c r="AF101" s="22">
        <v>0</v>
      </c>
      <c r="AG101" s="22">
        <v>0</v>
      </c>
      <c r="AH101" s="22">
        <v>0</v>
      </c>
      <c r="AI101" s="22">
        <v>265314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1199</v>
      </c>
      <c r="Q104" s="22">
        <v>0</v>
      </c>
      <c r="R104" s="22">
        <v>0</v>
      </c>
      <c r="S104" s="22">
        <v>0</v>
      </c>
      <c r="T104" s="22">
        <v>1199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360</v>
      </c>
      <c r="AF104" s="22">
        <v>0</v>
      </c>
      <c r="AG104" s="22">
        <v>0</v>
      </c>
      <c r="AH104" s="22">
        <v>0</v>
      </c>
      <c r="AI104" s="22">
        <v>360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114199</v>
      </c>
      <c r="F105" s="22">
        <v>0</v>
      </c>
      <c r="G105" s="22">
        <v>4968</v>
      </c>
      <c r="H105" s="22">
        <v>5337</v>
      </c>
      <c r="I105" s="22">
        <v>8630</v>
      </c>
      <c r="J105" s="22">
        <v>0</v>
      </c>
      <c r="K105" s="22">
        <v>0</v>
      </c>
      <c r="L105" s="22">
        <v>0</v>
      </c>
      <c r="M105" s="22">
        <v>133134</v>
      </c>
      <c r="N105" s="22">
        <v>0</v>
      </c>
      <c r="O105" s="22">
        <v>0</v>
      </c>
      <c r="P105" s="22">
        <v>119975</v>
      </c>
      <c r="Q105" s="22">
        <v>0</v>
      </c>
      <c r="R105" s="22">
        <v>0</v>
      </c>
      <c r="S105" s="22">
        <v>93050</v>
      </c>
      <c r="T105" s="22">
        <v>346159</v>
      </c>
      <c r="U105" s="22">
        <v>91653</v>
      </c>
      <c r="V105" s="22">
        <v>0</v>
      </c>
      <c r="W105" s="22">
        <v>1505</v>
      </c>
      <c r="X105" s="22">
        <v>1938</v>
      </c>
      <c r="Y105" s="22">
        <v>7892</v>
      </c>
      <c r="Z105" s="22">
        <v>0</v>
      </c>
      <c r="AA105" s="22">
        <v>0</v>
      </c>
      <c r="AB105" s="22">
        <v>0</v>
      </c>
      <c r="AC105" s="22">
        <v>102988</v>
      </c>
      <c r="AD105" s="22">
        <v>0</v>
      </c>
      <c r="AE105" s="22">
        <v>95872</v>
      </c>
      <c r="AF105" s="22">
        <v>0</v>
      </c>
      <c r="AG105" s="22">
        <v>0</v>
      </c>
      <c r="AH105" s="22">
        <v>78033</v>
      </c>
      <c r="AI105" s="22">
        <v>276893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232893</v>
      </c>
      <c r="F106" s="22">
        <v>0</v>
      </c>
      <c r="G106" s="22">
        <v>69314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302207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34487</v>
      </c>
      <c r="T106" s="22">
        <v>336694</v>
      </c>
      <c r="U106" s="22">
        <v>232585</v>
      </c>
      <c r="V106" s="22">
        <v>0</v>
      </c>
      <c r="W106" s="22">
        <v>40172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272757</v>
      </c>
      <c r="AD106" s="22">
        <v>0</v>
      </c>
      <c r="AE106" s="22">
        <v>0</v>
      </c>
      <c r="AF106" s="22">
        <v>0</v>
      </c>
      <c r="AG106" s="22">
        <v>0</v>
      </c>
      <c r="AH106" s="22">
        <v>27068</v>
      </c>
      <c r="AI106" s="22">
        <v>299825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372059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372059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37596</v>
      </c>
      <c r="T107" s="22">
        <v>409655</v>
      </c>
      <c r="U107" s="22">
        <v>295007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295007</v>
      </c>
      <c r="AD107" s="22">
        <v>0</v>
      </c>
      <c r="AE107" s="22">
        <v>0</v>
      </c>
      <c r="AF107" s="22">
        <v>0</v>
      </c>
      <c r="AG107" s="22">
        <v>0</v>
      </c>
      <c r="AH107" s="22">
        <v>16918</v>
      </c>
      <c r="AI107" s="22">
        <v>311925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1770303</v>
      </c>
      <c r="P108" s="22">
        <v>55263</v>
      </c>
      <c r="Q108" s="22">
        <v>95200</v>
      </c>
      <c r="R108" s="22">
        <v>0</v>
      </c>
      <c r="S108" s="22">
        <v>0</v>
      </c>
      <c r="T108" s="22">
        <v>1920766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13096</v>
      </c>
      <c r="AE108" s="22">
        <v>55263</v>
      </c>
      <c r="AF108" s="22">
        <v>0</v>
      </c>
      <c r="AG108" s="22">
        <v>0</v>
      </c>
      <c r="AH108" s="22">
        <v>0</v>
      </c>
      <c r="AI108" s="22">
        <v>68359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54269</v>
      </c>
      <c r="Q109" s="22">
        <v>0</v>
      </c>
      <c r="R109" s="22">
        <v>0</v>
      </c>
      <c r="S109" s="22">
        <v>13905</v>
      </c>
      <c r="T109" s="22">
        <v>68174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10074</v>
      </c>
      <c r="AF109" s="22">
        <v>0</v>
      </c>
      <c r="AG109" s="22">
        <v>0</v>
      </c>
      <c r="AH109" s="22">
        <v>13905</v>
      </c>
      <c r="AI109" s="22">
        <v>23979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48000</v>
      </c>
      <c r="T110" s="22">
        <v>48000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33251</v>
      </c>
      <c r="AI110" s="22">
        <v>33251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230418</v>
      </c>
      <c r="F111" s="22">
        <v>0</v>
      </c>
      <c r="G111" s="22">
        <v>13896</v>
      </c>
      <c r="H111" s="22">
        <v>8255</v>
      </c>
      <c r="I111" s="22">
        <v>0</v>
      </c>
      <c r="J111" s="22">
        <v>0</v>
      </c>
      <c r="K111" s="22">
        <v>0</v>
      </c>
      <c r="L111" s="22">
        <v>0</v>
      </c>
      <c r="M111" s="22">
        <v>252569</v>
      </c>
      <c r="N111" s="22">
        <v>0</v>
      </c>
      <c r="O111" s="22">
        <v>0</v>
      </c>
      <c r="P111" s="22">
        <v>165644</v>
      </c>
      <c r="Q111" s="22">
        <v>0</v>
      </c>
      <c r="R111" s="22">
        <v>0</v>
      </c>
      <c r="S111" s="22">
        <v>261244</v>
      </c>
      <c r="T111" s="22">
        <v>679457</v>
      </c>
      <c r="U111" s="22">
        <v>185492</v>
      </c>
      <c r="V111" s="22">
        <v>0</v>
      </c>
      <c r="W111" s="22">
        <v>4817</v>
      </c>
      <c r="X111" s="22">
        <v>5669</v>
      </c>
      <c r="Y111" s="22">
        <v>0</v>
      </c>
      <c r="Z111" s="22">
        <v>0</v>
      </c>
      <c r="AA111" s="22">
        <v>0</v>
      </c>
      <c r="AB111" s="22">
        <v>0</v>
      </c>
      <c r="AC111" s="22">
        <v>195978</v>
      </c>
      <c r="AD111" s="22">
        <v>0</v>
      </c>
      <c r="AE111" s="22">
        <v>162751</v>
      </c>
      <c r="AF111" s="22">
        <v>0</v>
      </c>
      <c r="AG111" s="22">
        <v>0</v>
      </c>
      <c r="AH111" s="22">
        <v>158259</v>
      </c>
      <c r="AI111" s="22">
        <v>516988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20971</v>
      </c>
      <c r="H112" s="22">
        <v>23500</v>
      </c>
      <c r="I112" s="22">
        <v>0</v>
      </c>
      <c r="J112" s="22">
        <v>0</v>
      </c>
      <c r="K112" s="22">
        <v>0</v>
      </c>
      <c r="L112" s="22">
        <v>0</v>
      </c>
      <c r="M112" s="22">
        <v>44471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7000</v>
      </c>
      <c r="T112" s="22">
        <v>51471</v>
      </c>
      <c r="U112" s="22">
        <v>0</v>
      </c>
      <c r="V112" s="22">
        <v>0</v>
      </c>
      <c r="W112" s="22">
        <v>7829</v>
      </c>
      <c r="X112" s="22">
        <v>11280</v>
      </c>
      <c r="Y112" s="22">
        <v>0</v>
      </c>
      <c r="Z112" s="22">
        <v>0</v>
      </c>
      <c r="AA112" s="22">
        <v>0</v>
      </c>
      <c r="AB112" s="22">
        <v>0</v>
      </c>
      <c r="AC112" s="22">
        <v>19109</v>
      </c>
      <c r="AD112" s="22">
        <v>0</v>
      </c>
      <c r="AE112" s="22">
        <v>0</v>
      </c>
      <c r="AF112" s="22">
        <v>0</v>
      </c>
      <c r="AG112" s="22">
        <v>0</v>
      </c>
      <c r="AH112" s="22">
        <v>7000</v>
      </c>
      <c r="AI112" s="22">
        <v>26109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36055</v>
      </c>
      <c r="I113" s="22">
        <v>0</v>
      </c>
      <c r="J113" s="22">
        <v>0</v>
      </c>
      <c r="K113" s="22">
        <v>0</v>
      </c>
      <c r="L113" s="22">
        <v>0</v>
      </c>
      <c r="M113" s="22">
        <v>36055</v>
      </c>
      <c r="N113" s="22">
        <v>0</v>
      </c>
      <c r="O113" s="22">
        <v>0</v>
      </c>
      <c r="P113" s="22">
        <v>8951</v>
      </c>
      <c r="Q113" s="22">
        <v>1193788</v>
      </c>
      <c r="R113" s="22">
        <v>0</v>
      </c>
      <c r="S113" s="22">
        <v>898133</v>
      </c>
      <c r="T113" s="22">
        <v>2136927</v>
      </c>
      <c r="U113" s="22">
        <v>0</v>
      </c>
      <c r="V113" s="22">
        <v>0</v>
      </c>
      <c r="W113" s="22">
        <v>26040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26040</v>
      </c>
      <c r="AD113" s="22">
        <v>0</v>
      </c>
      <c r="AE113" s="22">
        <v>6447</v>
      </c>
      <c r="AF113" s="22">
        <v>0</v>
      </c>
      <c r="AG113" s="22">
        <v>0</v>
      </c>
      <c r="AH113" s="22">
        <v>655005</v>
      </c>
      <c r="AI113" s="22">
        <v>687492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59267</v>
      </c>
      <c r="Q115" s="22">
        <v>0</v>
      </c>
      <c r="R115" s="22">
        <v>0</v>
      </c>
      <c r="S115" s="22">
        <v>0</v>
      </c>
      <c r="T115" s="22">
        <v>59267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4247</v>
      </c>
      <c r="AF115" s="22">
        <v>0</v>
      </c>
      <c r="AG115" s="22">
        <v>0</v>
      </c>
      <c r="AH115" s="22">
        <v>0</v>
      </c>
      <c r="AI115" s="22">
        <v>4247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24829</v>
      </c>
      <c r="H116" s="22">
        <v>24829</v>
      </c>
      <c r="I116" s="22">
        <v>0</v>
      </c>
      <c r="J116" s="22">
        <v>0</v>
      </c>
      <c r="K116" s="22">
        <v>0</v>
      </c>
      <c r="L116" s="22">
        <v>0</v>
      </c>
      <c r="M116" s="22">
        <v>49658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49658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17328</v>
      </c>
      <c r="F117" s="22">
        <v>0</v>
      </c>
      <c r="G117" s="22">
        <v>3052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20380</v>
      </c>
      <c r="N117" s="22">
        <v>0</v>
      </c>
      <c r="O117" s="22">
        <v>32080</v>
      </c>
      <c r="P117" s="22">
        <v>70171</v>
      </c>
      <c r="Q117" s="22">
        <v>0</v>
      </c>
      <c r="R117" s="22">
        <v>6484</v>
      </c>
      <c r="S117" s="22">
        <v>0</v>
      </c>
      <c r="T117" s="22">
        <v>129115</v>
      </c>
      <c r="U117" s="22">
        <v>13490</v>
      </c>
      <c r="V117" s="22">
        <v>0</v>
      </c>
      <c r="W117" s="22">
        <v>0</v>
      </c>
      <c r="X117" s="22">
        <v>390</v>
      </c>
      <c r="Y117" s="22">
        <v>0</v>
      </c>
      <c r="Z117" s="22">
        <v>0</v>
      </c>
      <c r="AA117" s="22">
        <v>0</v>
      </c>
      <c r="AB117" s="22">
        <v>0</v>
      </c>
      <c r="AC117" s="22">
        <v>13880</v>
      </c>
      <c r="AD117" s="22">
        <v>3279</v>
      </c>
      <c r="AE117" s="22">
        <v>20154</v>
      </c>
      <c r="AF117" s="22">
        <v>0</v>
      </c>
      <c r="AG117" s="22">
        <v>1531</v>
      </c>
      <c r="AH117" s="22">
        <v>0</v>
      </c>
      <c r="AI117" s="22">
        <v>38844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17200</v>
      </c>
      <c r="I118" s="22">
        <v>0</v>
      </c>
      <c r="J118" s="22">
        <v>0</v>
      </c>
      <c r="K118" s="22">
        <v>0</v>
      </c>
      <c r="L118" s="22">
        <v>0</v>
      </c>
      <c r="M118" s="22">
        <v>17200</v>
      </c>
      <c r="N118" s="22">
        <v>0</v>
      </c>
      <c r="O118" s="22">
        <v>0</v>
      </c>
      <c r="P118" s="22">
        <v>8495</v>
      </c>
      <c r="Q118" s="22">
        <v>0</v>
      </c>
      <c r="R118" s="22">
        <v>6309</v>
      </c>
      <c r="S118" s="22">
        <v>46977</v>
      </c>
      <c r="T118" s="22">
        <v>78981</v>
      </c>
      <c r="U118" s="22">
        <v>0</v>
      </c>
      <c r="V118" s="22">
        <v>0</v>
      </c>
      <c r="W118" s="22">
        <v>0</v>
      </c>
      <c r="X118" s="22">
        <v>191</v>
      </c>
      <c r="Y118" s="22">
        <v>0</v>
      </c>
      <c r="Z118" s="22">
        <v>0</v>
      </c>
      <c r="AA118" s="22">
        <v>0</v>
      </c>
      <c r="AB118" s="22">
        <v>0</v>
      </c>
      <c r="AC118" s="22">
        <v>191</v>
      </c>
      <c r="AD118" s="22">
        <v>0</v>
      </c>
      <c r="AE118" s="22">
        <v>8495</v>
      </c>
      <c r="AF118" s="22">
        <v>0</v>
      </c>
      <c r="AG118" s="22">
        <v>126</v>
      </c>
      <c r="AH118" s="22">
        <v>40070</v>
      </c>
      <c r="AI118" s="22">
        <v>48882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28712</v>
      </c>
      <c r="Q119" s="22">
        <v>0</v>
      </c>
      <c r="R119" s="22">
        <v>0</v>
      </c>
      <c r="S119" s="22">
        <v>59930</v>
      </c>
      <c r="T119" s="22">
        <v>88642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7657</v>
      </c>
      <c r="AF119" s="22">
        <v>0</v>
      </c>
      <c r="AG119" s="22">
        <v>0</v>
      </c>
      <c r="AH119" s="22">
        <v>59930</v>
      </c>
      <c r="AI119" s="22">
        <v>67587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55000</v>
      </c>
      <c r="Q120" s="22">
        <v>0</v>
      </c>
      <c r="R120" s="22">
        <v>0</v>
      </c>
      <c r="S120" s="22">
        <v>247427</v>
      </c>
      <c r="T120" s="22">
        <v>302427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52250</v>
      </c>
      <c r="AF120" s="22">
        <v>0</v>
      </c>
      <c r="AG120" s="22">
        <v>0</v>
      </c>
      <c r="AH120" s="22">
        <v>188336</v>
      </c>
      <c r="AI120" s="22">
        <v>240586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35500</v>
      </c>
      <c r="T121" s="22">
        <v>35500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15975</v>
      </c>
      <c r="AI121" s="22">
        <v>15975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7204</v>
      </c>
      <c r="F122" s="22">
        <v>0</v>
      </c>
      <c r="G122" s="22">
        <v>0</v>
      </c>
      <c r="H122" s="22">
        <v>4346</v>
      </c>
      <c r="I122" s="22">
        <v>0</v>
      </c>
      <c r="J122" s="22">
        <v>0</v>
      </c>
      <c r="K122" s="22">
        <v>0</v>
      </c>
      <c r="L122" s="22">
        <v>0</v>
      </c>
      <c r="M122" s="22">
        <v>11550</v>
      </c>
      <c r="N122" s="22">
        <v>0</v>
      </c>
      <c r="O122" s="22">
        <v>0</v>
      </c>
      <c r="P122" s="22">
        <v>237448</v>
      </c>
      <c r="Q122" s="22">
        <v>111193</v>
      </c>
      <c r="R122" s="22">
        <v>0</v>
      </c>
      <c r="S122" s="22">
        <v>87469</v>
      </c>
      <c r="T122" s="22">
        <v>447660</v>
      </c>
      <c r="U122" s="22">
        <v>4380</v>
      </c>
      <c r="V122" s="22">
        <v>0</v>
      </c>
      <c r="W122" s="22">
        <v>0</v>
      </c>
      <c r="X122" s="22">
        <v>2130</v>
      </c>
      <c r="Y122" s="22">
        <v>0</v>
      </c>
      <c r="Z122" s="22">
        <v>0</v>
      </c>
      <c r="AA122" s="22">
        <v>0</v>
      </c>
      <c r="AB122" s="22">
        <v>0</v>
      </c>
      <c r="AC122" s="22">
        <v>6510</v>
      </c>
      <c r="AD122" s="22">
        <v>0</v>
      </c>
      <c r="AE122" s="22">
        <v>80704</v>
      </c>
      <c r="AF122" s="22">
        <v>0</v>
      </c>
      <c r="AG122" s="22">
        <v>0</v>
      </c>
      <c r="AH122" s="22">
        <v>86235</v>
      </c>
      <c r="AI122" s="22">
        <v>173449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55191</v>
      </c>
      <c r="O123" s="22">
        <v>146338</v>
      </c>
      <c r="P123" s="22">
        <v>24541</v>
      </c>
      <c r="Q123" s="22">
        <v>8335</v>
      </c>
      <c r="R123" s="22">
        <v>0</v>
      </c>
      <c r="S123" s="22">
        <v>0</v>
      </c>
      <c r="T123" s="22">
        <v>234405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64756</v>
      </c>
      <c r="AE123" s="22">
        <v>19632</v>
      </c>
      <c r="AF123" s="22">
        <v>0</v>
      </c>
      <c r="AG123" s="22">
        <v>0</v>
      </c>
      <c r="AH123" s="22">
        <v>0</v>
      </c>
      <c r="AI123" s="22">
        <v>84388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793678</v>
      </c>
      <c r="P124" s="22">
        <v>0</v>
      </c>
      <c r="Q124" s="22">
        <v>0</v>
      </c>
      <c r="R124" s="22">
        <v>0</v>
      </c>
      <c r="S124" s="22">
        <v>136752</v>
      </c>
      <c r="T124" s="22">
        <v>930430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26456</v>
      </c>
      <c r="AE124" s="22">
        <v>0</v>
      </c>
      <c r="AF124" s="22">
        <v>0</v>
      </c>
      <c r="AG124" s="22">
        <v>0</v>
      </c>
      <c r="AH124" s="22">
        <v>45584</v>
      </c>
      <c r="AI124" s="22">
        <v>72040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272661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272661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272661</v>
      </c>
      <c r="U125" s="22">
        <v>239164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239164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239164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262</v>
      </c>
      <c r="L126" s="22">
        <v>0</v>
      </c>
      <c r="M126" s="22">
        <v>262</v>
      </c>
      <c r="N126" s="22">
        <v>0</v>
      </c>
      <c r="O126" s="22">
        <v>0</v>
      </c>
      <c r="P126" s="22">
        <v>123413</v>
      </c>
      <c r="Q126" s="22">
        <v>26513</v>
      </c>
      <c r="R126" s="22">
        <v>0</v>
      </c>
      <c r="S126" s="22">
        <v>21919</v>
      </c>
      <c r="T126" s="22">
        <v>172107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262</v>
      </c>
      <c r="AB126" s="22">
        <v>0</v>
      </c>
      <c r="AC126" s="22">
        <v>262</v>
      </c>
      <c r="AD126" s="22">
        <v>0</v>
      </c>
      <c r="AE126" s="22">
        <v>81331</v>
      </c>
      <c r="AF126" s="22">
        <v>0</v>
      </c>
      <c r="AG126" s="22">
        <v>0</v>
      </c>
      <c r="AH126" s="22">
        <v>19038</v>
      </c>
      <c r="AI126" s="22">
        <v>100631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378072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378072</v>
      </c>
      <c r="N127" s="22">
        <v>0</v>
      </c>
      <c r="O127" s="22">
        <v>53535</v>
      </c>
      <c r="P127" s="22">
        <v>212248</v>
      </c>
      <c r="Q127" s="22">
        <v>0</v>
      </c>
      <c r="R127" s="22">
        <v>0</v>
      </c>
      <c r="S127" s="22">
        <v>105939</v>
      </c>
      <c r="T127" s="22">
        <v>749794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11925</v>
      </c>
      <c r="R130" s="22">
        <v>0</v>
      </c>
      <c r="S130" s="22">
        <v>0</v>
      </c>
      <c r="T130" s="22">
        <v>11925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4728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4728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4728</v>
      </c>
      <c r="U131" s="22">
        <v>4728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4728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4728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18540</v>
      </c>
      <c r="T133" s="22">
        <v>18540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14832</v>
      </c>
      <c r="AI133" s="22">
        <v>14832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75860</v>
      </c>
      <c r="Q134" s="22">
        <v>16381</v>
      </c>
      <c r="R134" s="22">
        <v>0</v>
      </c>
      <c r="S134" s="22">
        <v>24337</v>
      </c>
      <c r="T134" s="22">
        <v>116578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75860</v>
      </c>
      <c r="AF134" s="22">
        <v>0</v>
      </c>
      <c r="AG134" s="22">
        <v>0</v>
      </c>
      <c r="AH134" s="22">
        <v>24337</v>
      </c>
      <c r="AI134" s="22">
        <v>100197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10204</v>
      </c>
      <c r="Q136" s="22">
        <v>0</v>
      </c>
      <c r="R136" s="22">
        <v>0</v>
      </c>
      <c r="S136" s="22">
        <v>175967</v>
      </c>
      <c r="T136" s="22">
        <v>186171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10204</v>
      </c>
      <c r="AF136" s="22">
        <v>0</v>
      </c>
      <c r="AG136" s="22">
        <v>0</v>
      </c>
      <c r="AH136" s="22">
        <v>152616</v>
      </c>
      <c r="AI136" s="22">
        <v>162820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214933</v>
      </c>
      <c r="P137" s="22">
        <v>17000</v>
      </c>
      <c r="Q137" s="22">
        <v>185570</v>
      </c>
      <c r="R137" s="22">
        <v>251294</v>
      </c>
      <c r="S137" s="22">
        <v>0</v>
      </c>
      <c r="T137" s="22">
        <v>668797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5833</v>
      </c>
      <c r="AA137" s="22">
        <v>0</v>
      </c>
      <c r="AB137" s="22">
        <v>0</v>
      </c>
      <c r="AC137" s="22">
        <v>5833</v>
      </c>
      <c r="AD137" s="22">
        <v>174985</v>
      </c>
      <c r="AE137" s="22">
        <v>11168</v>
      </c>
      <c r="AF137" s="22">
        <v>0</v>
      </c>
      <c r="AG137" s="22">
        <v>251294</v>
      </c>
      <c r="AH137" s="22">
        <v>0</v>
      </c>
      <c r="AI137" s="22">
        <v>443280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618226</v>
      </c>
      <c r="F138" s="22">
        <v>0</v>
      </c>
      <c r="G138" s="22">
        <v>30414</v>
      </c>
      <c r="H138" s="22">
        <v>27792</v>
      </c>
      <c r="I138" s="22">
        <v>0</v>
      </c>
      <c r="J138" s="22">
        <v>0</v>
      </c>
      <c r="K138" s="22">
        <v>0</v>
      </c>
      <c r="L138" s="22">
        <v>0</v>
      </c>
      <c r="M138" s="22">
        <v>676432</v>
      </c>
      <c r="N138" s="22">
        <v>0</v>
      </c>
      <c r="O138" s="22">
        <v>6088</v>
      </c>
      <c r="P138" s="22">
        <v>0</v>
      </c>
      <c r="Q138" s="22">
        <v>0</v>
      </c>
      <c r="R138" s="22">
        <v>0</v>
      </c>
      <c r="S138" s="22">
        <v>58002</v>
      </c>
      <c r="T138" s="22">
        <v>740522</v>
      </c>
      <c r="U138" s="22">
        <v>287154</v>
      </c>
      <c r="V138" s="22">
        <v>0</v>
      </c>
      <c r="W138" s="22">
        <v>12580</v>
      </c>
      <c r="X138" s="22">
        <v>20604</v>
      </c>
      <c r="Y138" s="22">
        <v>0</v>
      </c>
      <c r="Z138" s="22">
        <v>0</v>
      </c>
      <c r="AA138" s="22">
        <v>0</v>
      </c>
      <c r="AB138" s="22">
        <v>0</v>
      </c>
      <c r="AC138" s="22">
        <v>320338</v>
      </c>
      <c r="AD138" s="22">
        <v>3775</v>
      </c>
      <c r="AE138" s="22">
        <v>0</v>
      </c>
      <c r="AF138" s="22">
        <v>0</v>
      </c>
      <c r="AG138" s="22">
        <v>0</v>
      </c>
      <c r="AH138" s="22">
        <v>58002</v>
      </c>
      <c r="AI138" s="22">
        <v>382115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20818</v>
      </c>
      <c r="Q139" s="22">
        <v>0</v>
      </c>
      <c r="R139" s="22">
        <v>0</v>
      </c>
      <c r="S139" s="22">
        <v>0</v>
      </c>
      <c r="T139" s="22">
        <v>20818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20818</v>
      </c>
      <c r="AF139" s="22">
        <v>0</v>
      </c>
      <c r="AG139" s="22">
        <v>0</v>
      </c>
      <c r="AH139" s="22">
        <v>0</v>
      </c>
      <c r="AI139" s="22">
        <v>20818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118085</v>
      </c>
      <c r="F141" s="22">
        <v>0</v>
      </c>
      <c r="G141" s="22">
        <v>0</v>
      </c>
      <c r="H141" s="22">
        <v>60848</v>
      </c>
      <c r="I141" s="22">
        <v>0</v>
      </c>
      <c r="J141" s="22">
        <v>0</v>
      </c>
      <c r="K141" s="22">
        <v>0</v>
      </c>
      <c r="L141" s="22">
        <v>0</v>
      </c>
      <c r="M141" s="22">
        <v>178933</v>
      </c>
      <c r="N141" s="22">
        <v>0</v>
      </c>
      <c r="O141" s="22">
        <v>67799</v>
      </c>
      <c r="P141" s="22">
        <v>73650</v>
      </c>
      <c r="Q141" s="22">
        <v>23300</v>
      </c>
      <c r="R141" s="22">
        <v>0</v>
      </c>
      <c r="S141" s="22">
        <v>73339</v>
      </c>
      <c r="T141" s="22">
        <v>417021</v>
      </c>
      <c r="U141" s="22">
        <v>118085</v>
      </c>
      <c r="V141" s="22">
        <v>0</v>
      </c>
      <c r="W141" s="22">
        <v>0</v>
      </c>
      <c r="X141" s="22">
        <v>60848</v>
      </c>
      <c r="Y141" s="22">
        <v>0</v>
      </c>
      <c r="Z141" s="22">
        <v>0</v>
      </c>
      <c r="AA141" s="22">
        <v>0</v>
      </c>
      <c r="AB141" s="22">
        <v>0</v>
      </c>
      <c r="AC141" s="22">
        <v>178933</v>
      </c>
      <c r="AD141" s="22">
        <v>39323</v>
      </c>
      <c r="AE141" s="22">
        <v>36825</v>
      </c>
      <c r="AF141" s="22">
        <v>0</v>
      </c>
      <c r="AG141" s="22">
        <v>0</v>
      </c>
      <c r="AH141" s="22">
        <v>73339</v>
      </c>
      <c r="AI141" s="22">
        <v>328420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28782</v>
      </c>
      <c r="Q142" s="22">
        <v>0</v>
      </c>
      <c r="R142" s="22">
        <v>0</v>
      </c>
      <c r="S142" s="22">
        <v>0</v>
      </c>
      <c r="T142" s="22">
        <v>28782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28782</v>
      </c>
      <c r="AF142" s="22">
        <v>0</v>
      </c>
      <c r="AG142" s="22">
        <v>0</v>
      </c>
      <c r="AH142" s="22">
        <v>0</v>
      </c>
      <c r="AI142" s="22">
        <v>28782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141468</v>
      </c>
      <c r="I143" s="22">
        <v>0</v>
      </c>
      <c r="J143" s="22">
        <v>0</v>
      </c>
      <c r="K143" s="22">
        <v>0</v>
      </c>
      <c r="L143" s="22">
        <v>0</v>
      </c>
      <c r="M143" s="22">
        <v>141468</v>
      </c>
      <c r="N143" s="22">
        <v>0</v>
      </c>
      <c r="O143" s="22">
        <v>0</v>
      </c>
      <c r="P143" s="22">
        <v>64823</v>
      </c>
      <c r="Q143" s="22">
        <v>0</v>
      </c>
      <c r="R143" s="22">
        <v>0</v>
      </c>
      <c r="S143" s="22">
        <v>0</v>
      </c>
      <c r="T143" s="22">
        <v>206291</v>
      </c>
      <c r="U143" s="22">
        <v>0</v>
      </c>
      <c r="V143" s="22">
        <v>0</v>
      </c>
      <c r="W143" s="22">
        <v>0</v>
      </c>
      <c r="X143" s="22">
        <v>64288</v>
      </c>
      <c r="Y143" s="22">
        <v>0</v>
      </c>
      <c r="Z143" s="22">
        <v>0</v>
      </c>
      <c r="AA143" s="22">
        <v>0</v>
      </c>
      <c r="AB143" s="22">
        <v>0</v>
      </c>
      <c r="AC143" s="22">
        <v>64288</v>
      </c>
      <c r="AD143" s="22">
        <v>0</v>
      </c>
      <c r="AE143" s="22">
        <v>27226</v>
      </c>
      <c r="AF143" s="22">
        <v>0</v>
      </c>
      <c r="AG143" s="22">
        <v>0</v>
      </c>
      <c r="AH143" s="22">
        <v>0</v>
      </c>
      <c r="AI143" s="22">
        <v>91514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172076</v>
      </c>
      <c r="P144" s="22">
        <v>31276</v>
      </c>
      <c r="Q144" s="22">
        <v>0</v>
      </c>
      <c r="R144" s="22">
        <v>0</v>
      </c>
      <c r="S144" s="22">
        <v>0</v>
      </c>
      <c r="T144" s="22">
        <v>203352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30114</v>
      </c>
      <c r="AE144" s="22">
        <v>2086</v>
      </c>
      <c r="AF144" s="22">
        <v>0</v>
      </c>
      <c r="AG144" s="22">
        <v>0</v>
      </c>
      <c r="AH144" s="22">
        <v>0</v>
      </c>
      <c r="AI144" s="22">
        <v>32200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21819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21819</v>
      </c>
      <c r="N145" s="22">
        <v>0</v>
      </c>
      <c r="O145" s="22">
        <v>48127</v>
      </c>
      <c r="P145" s="22">
        <v>0</v>
      </c>
      <c r="Q145" s="22">
        <v>2</v>
      </c>
      <c r="R145" s="22">
        <v>0</v>
      </c>
      <c r="S145" s="22">
        <v>0</v>
      </c>
      <c r="T145" s="22">
        <v>69948</v>
      </c>
      <c r="U145" s="22">
        <v>18744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18744</v>
      </c>
      <c r="AD145" s="22">
        <v>35614</v>
      </c>
      <c r="AE145" s="22">
        <v>0</v>
      </c>
      <c r="AF145" s="22">
        <v>0</v>
      </c>
      <c r="AG145" s="22">
        <v>0</v>
      </c>
      <c r="AH145" s="22">
        <v>0</v>
      </c>
      <c r="AI145" s="22">
        <v>54358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135142</v>
      </c>
      <c r="O146" s="22">
        <v>0</v>
      </c>
      <c r="P146" s="22">
        <v>0</v>
      </c>
      <c r="Q146" s="22">
        <v>0</v>
      </c>
      <c r="R146" s="22">
        <v>0</v>
      </c>
      <c r="S146" s="22">
        <v>9700</v>
      </c>
      <c r="T146" s="22">
        <v>144842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9700</v>
      </c>
      <c r="AI146" s="22">
        <v>9700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120000</v>
      </c>
      <c r="T147" s="22">
        <v>120000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54000</v>
      </c>
      <c r="AI147" s="22">
        <v>54000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236527</v>
      </c>
      <c r="P149" s="22">
        <v>256947</v>
      </c>
      <c r="Q149" s="22">
        <v>0</v>
      </c>
      <c r="R149" s="22">
        <v>0</v>
      </c>
      <c r="S149" s="22">
        <v>0</v>
      </c>
      <c r="T149" s="22">
        <v>493474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224527</v>
      </c>
      <c r="AF149" s="22">
        <v>0</v>
      </c>
      <c r="AG149" s="22">
        <v>0</v>
      </c>
      <c r="AH149" s="22">
        <v>0</v>
      </c>
      <c r="AI149" s="22">
        <v>224527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558055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558055</v>
      </c>
      <c r="N152" s="22">
        <v>0</v>
      </c>
      <c r="O152" s="22">
        <v>0</v>
      </c>
      <c r="P152" s="22">
        <v>105380</v>
      </c>
      <c r="Q152" s="22">
        <v>0</v>
      </c>
      <c r="R152" s="22">
        <v>39089</v>
      </c>
      <c r="S152" s="22">
        <v>47605</v>
      </c>
      <c r="T152" s="22">
        <v>750129</v>
      </c>
      <c r="U152" s="22">
        <v>20462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20462</v>
      </c>
      <c r="AD152" s="22">
        <v>0</v>
      </c>
      <c r="AE152" s="22">
        <v>95646</v>
      </c>
      <c r="AF152" s="22">
        <v>0</v>
      </c>
      <c r="AG152" s="22">
        <v>39089</v>
      </c>
      <c r="AH152" s="22">
        <v>47605</v>
      </c>
      <c r="AI152" s="22">
        <v>202802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25105</v>
      </c>
      <c r="F153" s="22">
        <v>0</v>
      </c>
      <c r="G153" s="22">
        <v>22191</v>
      </c>
      <c r="H153" s="22">
        <v>4462</v>
      </c>
      <c r="I153" s="22">
        <v>0</v>
      </c>
      <c r="J153" s="22">
        <v>0</v>
      </c>
      <c r="K153" s="22">
        <v>0</v>
      </c>
      <c r="L153" s="22">
        <v>0</v>
      </c>
      <c r="M153" s="22">
        <v>51758</v>
      </c>
      <c r="N153" s="22">
        <v>0</v>
      </c>
      <c r="O153" s="22">
        <v>214182</v>
      </c>
      <c r="P153" s="22">
        <v>244257</v>
      </c>
      <c r="Q153" s="22">
        <v>0</v>
      </c>
      <c r="R153" s="22">
        <v>0</v>
      </c>
      <c r="S153" s="22">
        <v>24000</v>
      </c>
      <c r="T153" s="22">
        <v>534197</v>
      </c>
      <c r="U153" s="22">
        <v>25106</v>
      </c>
      <c r="V153" s="22">
        <v>0</v>
      </c>
      <c r="W153" s="22">
        <v>2773</v>
      </c>
      <c r="X153" s="22">
        <v>2915</v>
      </c>
      <c r="Y153" s="22">
        <v>0</v>
      </c>
      <c r="Z153" s="22">
        <v>0</v>
      </c>
      <c r="AA153" s="22">
        <v>0</v>
      </c>
      <c r="AB153" s="22">
        <v>0</v>
      </c>
      <c r="AC153" s="22">
        <v>30794</v>
      </c>
      <c r="AD153" s="22">
        <v>142572</v>
      </c>
      <c r="AE153" s="22">
        <v>50397</v>
      </c>
      <c r="AF153" s="22">
        <v>0</v>
      </c>
      <c r="AG153" s="22">
        <v>0</v>
      </c>
      <c r="AH153" s="22">
        <v>17400</v>
      </c>
      <c r="AI153" s="22">
        <v>241163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41450</v>
      </c>
      <c r="Q154" s="22">
        <v>0</v>
      </c>
      <c r="R154" s="22">
        <v>0</v>
      </c>
      <c r="S154" s="22">
        <v>21648</v>
      </c>
      <c r="T154" s="22">
        <v>63098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6775</v>
      </c>
      <c r="AF154" s="22">
        <v>0</v>
      </c>
      <c r="AG154" s="22">
        <v>0</v>
      </c>
      <c r="AH154" s="22">
        <v>16957</v>
      </c>
      <c r="AI154" s="22">
        <v>23732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362591</v>
      </c>
      <c r="T156" s="22">
        <v>362591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145466</v>
      </c>
      <c r="AI156" s="22">
        <v>145466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55746</v>
      </c>
      <c r="Q157" s="22">
        <v>0</v>
      </c>
      <c r="R157" s="22">
        <v>0</v>
      </c>
      <c r="S157" s="22">
        <v>0</v>
      </c>
      <c r="T157" s="22">
        <v>55746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5346</v>
      </c>
      <c r="AF157" s="22">
        <v>0</v>
      </c>
      <c r="AG157" s="22">
        <v>0</v>
      </c>
      <c r="AH157" s="22">
        <v>0</v>
      </c>
      <c r="AI157" s="22">
        <v>5346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2795</v>
      </c>
      <c r="T159" s="22">
        <v>2795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2795</v>
      </c>
      <c r="AI159" s="22">
        <v>2795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396079</v>
      </c>
      <c r="Q160" s="22">
        <v>0</v>
      </c>
      <c r="R160" s="22">
        <v>0</v>
      </c>
      <c r="S160" s="22">
        <v>-110881</v>
      </c>
      <c r="T160" s="22">
        <v>285198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57184</v>
      </c>
      <c r="AF160" s="22">
        <v>0</v>
      </c>
      <c r="AG160" s="22">
        <v>0</v>
      </c>
      <c r="AH160" s="22">
        <v>11007</v>
      </c>
      <c r="AI160" s="22">
        <v>68191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16467</v>
      </c>
      <c r="Q161" s="22">
        <v>0</v>
      </c>
      <c r="R161" s="22">
        <v>0</v>
      </c>
      <c r="S161" s="22">
        <v>0</v>
      </c>
      <c r="T161" s="22">
        <v>16467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7930</v>
      </c>
      <c r="AF161" s="22">
        <v>0</v>
      </c>
      <c r="AG161" s="22">
        <v>0</v>
      </c>
      <c r="AH161" s="22">
        <v>0</v>
      </c>
      <c r="AI161" s="22">
        <v>7930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63382</v>
      </c>
      <c r="T162" s="22">
        <v>63382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17352</v>
      </c>
      <c r="AI162" s="22">
        <v>17352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2897</v>
      </c>
      <c r="I163" s="22">
        <v>0</v>
      </c>
      <c r="J163" s="22">
        <v>0</v>
      </c>
      <c r="K163" s="22">
        <v>0</v>
      </c>
      <c r="L163" s="22">
        <v>0</v>
      </c>
      <c r="M163" s="22">
        <v>2897</v>
      </c>
      <c r="N163" s="22">
        <v>0</v>
      </c>
      <c r="O163" s="22">
        <v>0</v>
      </c>
      <c r="P163" s="22">
        <v>85000</v>
      </c>
      <c r="Q163" s="22">
        <v>0</v>
      </c>
      <c r="R163" s="22">
        <v>0</v>
      </c>
      <c r="S163" s="22">
        <v>3500</v>
      </c>
      <c r="T163" s="22">
        <v>91397</v>
      </c>
      <c r="U163" s="22">
        <v>0</v>
      </c>
      <c r="V163" s="22">
        <v>0</v>
      </c>
      <c r="W163" s="22">
        <v>0</v>
      </c>
      <c r="X163" s="22">
        <v>2891</v>
      </c>
      <c r="Y163" s="22">
        <v>0</v>
      </c>
      <c r="Z163" s="22">
        <v>0</v>
      </c>
      <c r="AA163" s="22">
        <v>0</v>
      </c>
      <c r="AB163" s="22">
        <v>0</v>
      </c>
      <c r="AC163" s="22">
        <v>2891</v>
      </c>
      <c r="AD163" s="22">
        <v>0</v>
      </c>
      <c r="AE163" s="22">
        <v>65300</v>
      </c>
      <c r="AF163" s="22">
        <v>0</v>
      </c>
      <c r="AG163" s="22">
        <v>0</v>
      </c>
      <c r="AH163" s="22">
        <v>2100</v>
      </c>
      <c r="AI163" s="22">
        <v>70291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196414</v>
      </c>
      <c r="F164" s="22">
        <v>0</v>
      </c>
      <c r="G164" s="22">
        <v>0</v>
      </c>
      <c r="H164" s="22">
        <v>0</v>
      </c>
      <c r="I164" s="22">
        <v>5539</v>
      </c>
      <c r="J164" s="22">
        <v>0</v>
      </c>
      <c r="K164" s="22">
        <v>0</v>
      </c>
      <c r="L164" s="22">
        <v>0</v>
      </c>
      <c r="M164" s="22">
        <v>201953</v>
      </c>
      <c r="N164" s="22">
        <v>0</v>
      </c>
      <c r="O164" s="22">
        <v>0</v>
      </c>
      <c r="P164" s="22">
        <v>0</v>
      </c>
      <c r="Q164" s="22">
        <v>141083</v>
      </c>
      <c r="R164" s="22">
        <v>0</v>
      </c>
      <c r="S164" s="22">
        <v>20060</v>
      </c>
      <c r="T164" s="22">
        <v>363096</v>
      </c>
      <c r="U164" s="22">
        <v>31962</v>
      </c>
      <c r="V164" s="22">
        <v>0</v>
      </c>
      <c r="W164" s="22">
        <v>0</v>
      </c>
      <c r="X164" s="22">
        <v>0</v>
      </c>
      <c r="Y164" s="22">
        <v>886</v>
      </c>
      <c r="Z164" s="22">
        <v>0</v>
      </c>
      <c r="AA164" s="22">
        <v>0</v>
      </c>
      <c r="AB164" s="22">
        <v>0</v>
      </c>
      <c r="AC164" s="22">
        <v>32849</v>
      </c>
      <c r="AD164" s="22">
        <v>0</v>
      </c>
      <c r="AE164" s="22">
        <v>0</v>
      </c>
      <c r="AF164" s="22">
        <v>0</v>
      </c>
      <c r="AG164" s="22">
        <v>0</v>
      </c>
      <c r="AH164" s="22">
        <v>20060</v>
      </c>
      <c r="AI164" s="22">
        <v>52909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21165</v>
      </c>
      <c r="M165" s="22">
        <v>21165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21165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4233</v>
      </c>
      <c r="AC165" s="22">
        <v>4233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4233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122855</v>
      </c>
      <c r="F166" s="22">
        <v>0</v>
      </c>
      <c r="G166" s="22">
        <v>14169</v>
      </c>
      <c r="H166" s="22">
        <v>5643</v>
      </c>
      <c r="I166" s="22">
        <v>0</v>
      </c>
      <c r="J166" s="22">
        <v>0</v>
      </c>
      <c r="K166" s="22">
        <v>0</v>
      </c>
      <c r="L166" s="22">
        <v>0</v>
      </c>
      <c r="M166" s="22">
        <v>142667</v>
      </c>
      <c r="N166" s="22">
        <v>0</v>
      </c>
      <c r="O166" s="22">
        <v>139304</v>
      </c>
      <c r="P166" s="22">
        <v>5768</v>
      </c>
      <c r="Q166" s="22">
        <v>0</v>
      </c>
      <c r="R166" s="22">
        <v>0</v>
      </c>
      <c r="S166" s="22">
        <v>0</v>
      </c>
      <c r="T166" s="22">
        <v>287739</v>
      </c>
      <c r="U166" s="22">
        <v>89332</v>
      </c>
      <c r="V166" s="22">
        <v>0</v>
      </c>
      <c r="W166" s="22">
        <v>7525</v>
      </c>
      <c r="X166" s="22">
        <v>4138</v>
      </c>
      <c r="Y166" s="22">
        <v>0</v>
      </c>
      <c r="Z166" s="22">
        <v>0</v>
      </c>
      <c r="AA166" s="22">
        <v>0</v>
      </c>
      <c r="AB166" s="22">
        <v>0</v>
      </c>
      <c r="AC166" s="22">
        <v>100995</v>
      </c>
      <c r="AD166" s="22">
        <v>84290</v>
      </c>
      <c r="AE166" s="22">
        <v>4614</v>
      </c>
      <c r="AF166" s="22">
        <v>0</v>
      </c>
      <c r="AG166" s="22">
        <v>0</v>
      </c>
      <c r="AH166" s="22">
        <v>0</v>
      </c>
      <c r="AI166" s="22">
        <v>189899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109759</v>
      </c>
      <c r="F167" s="22">
        <v>0</v>
      </c>
      <c r="G167" s="22">
        <v>1236593</v>
      </c>
      <c r="H167" s="22">
        <v>14464</v>
      </c>
      <c r="I167" s="22">
        <v>0</v>
      </c>
      <c r="J167" s="22">
        <v>0</v>
      </c>
      <c r="K167" s="22">
        <v>0</v>
      </c>
      <c r="L167" s="22">
        <v>0</v>
      </c>
      <c r="M167" s="22">
        <v>1360816</v>
      </c>
      <c r="N167" s="22">
        <v>0</v>
      </c>
      <c r="O167" s="22">
        <v>0</v>
      </c>
      <c r="P167" s="22">
        <v>331316</v>
      </c>
      <c r="Q167" s="22">
        <v>0</v>
      </c>
      <c r="R167" s="22">
        <v>0</v>
      </c>
      <c r="S167" s="22">
        <v>36127</v>
      </c>
      <c r="T167" s="22">
        <v>1728259</v>
      </c>
      <c r="U167" s="22">
        <v>119376</v>
      </c>
      <c r="V167" s="22">
        <v>0</v>
      </c>
      <c r="W167" s="22">
        <v>705045</v>
      </c>
      <c r="X167" s="22">
        <v>8519</v>
      </c>
      <c r="Y167" s="22">
        <v>0</v>
      </c>
      <c r="Z167" s="22">
        <v>0</v>
      </c>
      <c r="AA167" s="22">
        <v>0</v>
      </c>
      <c r="AB167" s="22">
        <v>0</v>
      </c>
      <c r="AC167" s="22">
        <v>832940</v>
      </c>
      <c r="AD167" s="22">
        <v>0</v>
      </c>
      <c r="AE167" s="22">
        <v>259647</v>
      </c>
      <c r="AF167" s="22">
        <v>0</v>
      </c>
      <c r="AG167" s="22">
        <v>0</v>
      </c>
      <c r="AH167" s="22">
        <v>35711</v>
      </c>
      <c r="AI167" s="22">
        <v>1128298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271885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271885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28850</v>
      </c>
      <c r="T168" s="22">
        <v>300735</v>
      </c>
      <c r="U168" s="22">
        <v>260997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260997</v>
      </c>
      <c r="AD168" s="22">
        <v>0</v>
      </c>
      <c r="AE168" s="22">
        <v>0</v>
      </c>
      <c r="AF168" s="22">
        <v>0</v>
      </c>
      <c r="AG168" s="22">
        <v>0</v>
      </c>
      <c r="AH168" s="22">
        <v>12983</v>
      </c>
      <c r="AI168" s="22">
        <v>273980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100773</v>
      </c>
      <c r="Q169" s="22">
        <v>0</v>
      </c>
      <c r="R169" s="22">
        <v>0</v>
      </c>
      <c r="S169" s="22">
        <v>40789</v>
      </c>
      <c r="T169" s="22">
        <v>141562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100773</v>
      </c>
      <c r="AF169" s="22">
        <v>0</v>
      </c>
      <c r="AG169" s="22">
        <v>0</v>
      </c>
      <c r="AH169" s="22">
        <v>2039</v>
      </c>
      <c r="AI169" s="22">
        <v>102812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52133</v>
      </c>
      <c r="P170" s="22">
        <v>69988</v>
      </c>
      <c r="Q170" s="22">
        <v>111763</v>
      </c>
      <c r="R170" s="22">
        <v>0</v>
      </c>
      <c r="S170" s="22">
        <v>22969</v>
      </c>
      <c r="T170" s="22">
        <v>256853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52133</v>
      </c>
      <c r="AE170" s="22">
        <v>55990</v>
      </c>
      <c r="AF170" s="22">
        <v>0</v>
      </c>
      <c r="AG170" s="22">
        <v>0</v>
      </c>
      <c r="AH170" s="22">
        <v>22969</v>
      </c>
      <c r="AI170" s="22">
        <v>131092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54400</v>
      </c>
      <c r="P171" s="22">
        <v>9785</v>
      </c>
      <c r="Q171" s="22">
        <v>0</v>
      </c>
      <c r="R171" s="22">
        <v>0</v>
      </c>
      <c r="S171" s="22">
        <v>0</v>
      </c>
      <c r="T171" s="22">
        <v>64185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2720</v>
      </c>
      <c r="AE171" s="22">
        <v>9785</v>
      </c>
      <c r="AF171" s="22">
        <v>0</v>
      </c>
      <c r="AG171" s="22">
        <v>0</v>
      </c>
      <c r="AH171" s="22">
        <v>0</v>
      </c>
      <c r="AI171" s="22">
        <v>12505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87717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87717</v>
      </c>
      <c r="N172" s="22">
        <v>2044</v>
      </c>
      <c r="O172" s="22">
        <v>0</v>
      </c>
      <c r="P172" s="22">
        <v>29775</v>
      </c>
      <c r="Q172" s="22">
        <v>0</v>
      </c>
      <c r="R172" s="22">
        <v>0</v>
      </c>
      <c r="S172" s="22">
        <v>0</v>
      </c>
      <c r="T172" s="22">
        <v>119536</v>
      </c>
      <c r="U172" s="22">
        <v>79527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79527</v>
      </c>
      <c r="AD172" s="22">
        <v>0</v>
      </c>
      <c r="AE172" s="22">
        <v>11910</v>
      </c>
      <c r="AF172" s="22">
        <v>0</v>
      </c>
      <c r="AG172" s="22">
        <v>0</v>
      </c>
      <c r="AH172" s="22">
        <v>0</v>
      </c>
      <c r="AI172" s="22">
        <v>91437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7249</v>
      </c>
      <c r="Q174" s="22">
        <v>0</v>
      </c>
      <c r="R174" s="22">
        <v>0</v>
      </c>
      <c r="S174" s="22">
        <v>0</v>
      </c>
      <c r="T174" s="22">
        <v>7249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1209</v>
      </c>
      <c r="AF174" s="22">
        <v>0</v>
      </c>
      <c r="AG174" s="22">
        <v>0</v>
      </c>
      <c r="AH174" s="22">
        <v>0</v>
      </c>
      <c r="AI174" s="22">
        <v>1209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2080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2080</v>
      </c>
      <c r="N175" s="22">
        <v>0</v>
      </c>
      <c r="O175" s="22">
        <v>121667</v>
      </c>
      <c r="P175" s="22">
        <v>5378</v>
      </c>
      <c r="Q175" s="22">
        <v>18000</v>
      </c>
      <c r="R175" s="22">
        <v>0</v>
      </c>
      <c r="S175" s="22">
        <v>21408</v>
      </c>
      <c r="T175" s="22">
        <v>168533</v>
      </c>
      <c r="U175" s="22">
        <v>0</v>
      </c>
      <c r="V175" s="22">
        <v>0</v>
      </c>
      <c r="W175" s="22">
        <v>1914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1914</v>
      </c>
      <c r="AD175" s="22">
        <v>104634</v>
      </c>
      <c r="AE175" s="22">
        <v>5379</v>
      </c>
      <c r="AF175" s="22">
        <v>0</v>
      </c>
      <c r="AG175" s="22">
        <v>0</v>
      </c>
      <c r="AH175" s="22">
        <v>21408</v>
      </c>
      <c r="AI175" s="22">
        <v>133335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118184</v>
      </c>
      <c r="F176" s="22">
        <v>0</v>
      </c>
      <c r="G176" s="22">
        <v>49765</v>
      </c>
      <c r="H176" s="22">
        <v>68924</v>
      </c>
      <c r="I176" s="22">
        <v>1403</v>
      </c>
      <c r="J176" s="22">
        <v>0</v>
      </c>
      <c r="K176" s="22">
        <v>0</v>
      </c>
      <c r="L176" s="22">
        <v>0</v>
      </c>
      <c r="M176" s="22">
        <v>238276</v>
      </c>
      <c r="N176" s="22">
        <v>0</v>
      </c>
      <c r="O176" s="22">
        <v>879985</v>
      </c>
      <c r="P176" s="22">
        <v>790067</v>
      </c>
      <c r="Q176" s="22">
        <v>0</v>
      </c>
      <c r="R176" s="22">
        <v>0</v>
      </c>
      <c r="S176" s="22">
        <v>116575</v>
      </c>
      <c r="T176" s="22">
        <v>2024903</v>
      </c>
      <c r="U176" s="22">
        <v>106903</v>
      </c>
      <c r="V176" s="22">
        <v>0</v>
      </c>
      <c r="W176" s="22">
        <v>25307</v>
      </c>
      <c r="X176" s="22">
        <v>40530</v>
      </c>
      <c r="Y176" s="22">
        <v>624</v>
      </c>
      <c r="Z176" s="22">
        <v>0</v>
      </c>
      <c r="AA176" s="22">
        <v>0</v>
      </c>
      <c r="AB176" s="22">
        <v>0</v>
      </c>
      <c r="AC176" s="22">
        <v>173364</v>
      </c>
      <c r="AD176" s="22">
        <v>412621</v>
      </c>
      <c r="AE176" s="22">
        <v>634250</v>
      </c>
      <c r="AF176" s="22">
        <v>0</v>
      </c>
      <c r="AG176" s="22">
        <v>0</v>
      </c>
      <c r="AH176" s="22">
        <v>90878</v>
      </c>
      <c r="AI176" s="22">
        <v>1311113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28833</v>
      </c>
      <c r="Q177" s="22">
        <v>0</v>
      </c>
      <c r="R177" s="22">
        <v>0</v>
      </c>
      <c r="S177" s="22">
        <v>31425</v>
      </c>
      <c r="T177" s="22">
        <v>60258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25020</v>
      </c>
      <c r="AF177" s="22">
        <v>0</v>
      </c>
      <c r="AG177" s="22">
        <v>0</v>
      </c>
      <c r="AH177" s="22">
        <v>31426</v>
      </c>
      <c r="AI177" s="22">
        <v>56446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58246</v>
      </c>
      <c r="P178" s="22">
        <v>42800</v>
      </c>
      <c r="Q178" s="22">
        <v>0</v>
      </c>
      <c r="R178" s="22">
        <v>0</v>
      </c>
      <c r="S178" s="22">
        <v>88244</v>
      </c>
      <c r="T178" s="22">
        <v>189290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46597</v>
      </c>
      <c r="AE178" s="22">
        <v>34240</v>
      </c>
      <c r="AF178" s="22">
        <v>0</v>
      </c>
      <c r="AG178" s="22">
        <v>0</v>
      </c>
      <c r="AH178" s="22">
        <v>69340</v>
      </c>
      <c r="AI178" s="22">
        <v>150177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2284485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2284485</v>
      </c>
      <c r="N180" s="22">
        <v>0</v>
      </c>
      <c r="O180" s="22">
        <v>0</v>
      </c>
      <c r="P180" s="22">
        <v>293674</v>
      </c>
      <c r="Q180" s="22">
        <v>0</v>
      </c>
      <c r="R180" s="22">
        <v>0</v>
      </c>
      <c r="S180" s="22">
        <v>32000</v>
      </c>
      <c r="T180" s="22">
        <v>2610159</v>
      </c>
      <c r="U180" s="22">
        <v>682980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682980</v>
      </c>
      <c r="AD180" s="22">
        <v>0</v>
      </c>
      <c r="AE180" s="22">
        <v>168805</v>
      </c>
      <c r="AF180" s="22">
        <v>0</v>
      </c>
      <c r="AG180" s="22">
        <v>0</v>
      </c>
      <c r="AH180" s="22">
        <v>28118</v>
      </c>
      <c r="AI180" s="22">
        <v>879903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31988</v>
      </c>
      <c r="I181" s="22">
        <v>1178996</v>
      </c>
      <c r="J181" s="22">
        <v>0</v>
      </c>
      <c r="K181" s="22">
        <v>0</v>
      </c>
      <c r="L181" s="22">
        <v>0</v>
      </c>
      <c r="M181" s="22">
        <v>1210984</v>
      </c>
      <c r="N181" s="22">
        <v>0</v>
      </c>
      <c r="O181" s="22">
        <v>0</v>
      </c>
      <c r="P181" s="22">
        <v>198353</v>
      </c>
      <c r="Q181" s="22">
        <v>1</v>
      </c>
      <c r="R181" s="22">
        <v>120000</v>
      </c>
      <c r="S181" s="22">
        <v>152494</v>
      </c>
      <c r="T181" s="22">
        <v>1681832</v>
      </c>
      <c r="U181" s="22">
        <v>0</v>
      </c>
      <c r="V181" s="22">
        <v>0</v>
      </c>
      <c r="W181" s="22">
        <v>0</v>
      </c>
      <c r="X181" s="22">
        <v>18339</v>
      </c>
      <c r="Y181" s="22">
        <v>208396</v>
      </c>
      <c r="Z181" s="22">
        <v>0</v>
      </c>
      <c r="AA181" s="22">
        <v>0</v>
      </c>
      <c r="AB181" s="22">
        <v>0</v>
      </c>
      <c r="AC181" s="22">
        <v>226735</v>
      </c>
      <c r="AD181" s="22">
        <v>0</v>
      </c>
      <c r="AE181" s="22">
        <v>187363</v>
      </c>
      <c r="AF181" s="22">
        <v>0</v>
      </c>
      <c r="AG181" s="22">
        <v>88593</v>
      </c>
      <c r="AH181" s="22">
        <v>129358</v>
      </c>
      <c r="AI181" s="22">
        <v>632049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63967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63967</v>
      </c>
      <c r="N182" s="22">
        <v>0</v>
      </c>
      <c r="O182" s="22">
        <v>0</v>
      </c>
      <c r="P182" s="22">
        <v>83816</v>
      </c>
      <c r="Q182" s="22">
        <v>0</v>
      </c>
      <c r="R182" s="22">
        <v>0</v>
      </c>
      <c r="S182" s="22">
        <v>6500</v>
      </c>
      <c r="T182" s="22">
        <v>154283</v>
      </c>
      <c r="U182" s="22">
        <v>0</v>
      </c>
      <c r="V182" s="22">
        <v>0</v>
      </c>
      <c r="W182" s="22">
        <v>22507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22507</v>
      </c>
      <c r="AD182" s="22">
        <v>0</v>
      </c>
      <c r="AE182" s="22">
        <v>24200</v>
      </c>
      <c r="AF182" s="22">
        <v>0</v>
      </c>
      <c r="AG182" s="22">
        <v>0</v>
      </c>
      <c r="AH182" s="22">
        <v>6175</v>
      </c>
      <c r="AI182" s="22">
        <v>52882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328944</v>
      </c>
      <c r="P183" s="22">
        <v>391260</v>
      </c>
      <c r="Q183" s="22">
        <v>0</v>
      </c>
      <c r="R183" s="22">
        <v>0</v>
      </c>
      <c r="S183" s="22">
        <v>268880</v>
      </c>
      <c r="T183" s="22">
        <v>989084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32894</v>
      </c>
      <c r="AE183" s="22">
        <v>384226</v>
      </c>
      <c r="AF183" s="22">
        <v>0</v>
      </c>
      <c r="AG183" s="22">
        <v>0</v>
      </c>
      <c r="AH183" s="22">
        <v>128880</v>
      </c>
      <c r="AI183" s="22">
        <v>546000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34000</v>
      </c>
      <c r="Q184" s="22">
        <v>0</v>
      </c>
      <c r="R184" s="22">
        <v>0</v>
      </c>
      <c r="S184" s="22">
        <v>11366</v>
      </c>
      <c r="T184" s="22">
        <v>45366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5100</v>
      </c>
      <c r="AF184" s="22">
        <v>0</v>
      </c>
      <c r="AG184" s="22">
        <v>0</v>
      </c>
      <c r="AH184" s="22">
        <v>8524</v>
      </c>
      <c r="AI184" s="22">
        <v>13624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212958</v>
      </c>
      <c r="Q185" s="22">
        <v>0</v>
      </c>
      <c r="R185" s="22">
        <v>0</v>
      </c>
      <c r="S185" s="22">
        <v>0</v>
      </c>
      <c r="T185" s="22">
        <v>212958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192491</v>
      </c>
      <c r="AF185" s="22">
        <v>0</v>
      </c>
      <c r="AG185" s="22">
        <v>0</v>
      </c>
      <c r="AH185" s="22">
        <v>0</v>
      </c>
      <c r="AI185" s="22">
        <v>192491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252197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252197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252197</v>
      </c>
      <c r="U186" s="22">
        <v>0</v>
      </c>
      <c r="V186" s="22">
        <v>0</v>
      </c>
      <c r="W186" s="22">
        <v>62754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62754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62754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84083</v>
      </c>
      <c r="P187" s="22">
        <v>377452</v>
      </c>
      <c r="Q187" s="22">
        <v>3899</v>
      </c>
      <c r="R187" s="22">
        <v>0</v>
      </c>
      <c r="S187" s="22">
        <v>0</v>
      </c>
      <c r="T187" s="22">
        <v>465434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60552</v>
      </c>
      <c r="AE187" s="22">
        <v>195499</v>
      </c>
      <c r="AF187" s="22">
        <v>0</v>
      </c>
      <c r="AG187" s="22">
        <v>0</v>
      </c>
      <c r="AH187" s="22">
        <v>0</v>
      </c>
      <c r="AI187" s="22">
        <v>256051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3177226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3177226</v>
      </c>
      <c r="N188" s="22">
        <v>0</v>
      </c>
      <c r="O188" s="22">
        <v>0</v>
      </c>
      <c r="P188" s="22">
        <v>228705</v>
      </c>
      <c r="Q188" s="22">
        <v>80000</v>
      </c>
      <c r="R188" s="22">
        <v>0</v>
      </c>
      <c r="S188" s="22">
        <v>0</v>
      </c>
      <c r="T188" s="22">
        <v>3485931</v>
      </c>
      <c r="U188" s="22">
        <v>0</v>
      </c>
      <c r="V188" s="22">
        <v>0</v>
      </c>
      <c r="W188" s="22">
        <v>2712558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2712558</v>
      </c>
      <c r="AD188" s="22">
        <v>0</v>
      </c>
      <c r="AE188" s="22">
        <v>136058</v>
      </c>
      <c r="AF188" s="22">
        <v>0</v>
      </c>
      <c r="AG188" s="22">
        <v>0</v>
      </c>
      <c r="AH188" s="22">
        <v>0</v>
      </c>
      <c r="AI188" s="22">
        <v>2848616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5126</v>
      </c>
      <c r="H189" s="22">
        <v>5287</v>
      </c>
      <c r="I189" s="22">
        <v>0</v>
      </c>
      <c r="J189" s="22">
        <v>0</v>
      </c>
      <c r="K189" s="22">
        <v>0</v>
      </c>
      <c r="L189" s="22">
        <v>0</v>
      </c>
      <c r="M189" s="22">
        <v>10413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10413</v>
      </c>
      <c r="U189" s="22">
        <v>0</v>
      </c>
      <c r="V189" s="22">
        <v>0</v>
      </c>
      <c r="W189" s="22">
        <v>3281</v>
      </c>
      <c r="X189" s="22">
        <v>3806</v>
      </c>
      <c r="Y189" s="22">
        <v>0</v>
      </c>
      <c r="Z189" s="22">
        <v>0</v>
      </c>
      <c r="AA189" s="22">
        <v>0</v>
      </c>
      <c r="AB189" s="22">
        <v>0</v>
      </c>
      <c r="AC189" s="22">
        <v>7087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7087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135169</v>
      </c>
      <c r="F190" s="22">
        <v>0</v>
      </c>
      <c r="G190" s="22">
        <v>172782</v>
      </c>
      <c r="H190" s="22">
        <v>36310</v>
      </c>
      <c r="I190" s="22">
        <v>-154947</v>
      </c>
      <c r="J190" s="22">
        <v>0</v>
      </c>
      <c r="K190" s="22">
        <v>0</v>
      </c>
      <c r="L190" s="22">
        <v>0</v>
      </c>
      <c r="M190" s="22">
        <v>189314</v>
      </c>
      <c r="N190" s="22">
        <v>0</v>
      </c>
      <c r="O190" s="22">
        <v>0</v>
      </c>
      <c r="P190" s="22">
        <v>154127</v>
      </c>
      <c r="Q190" s="22">
        <v>0</v>
      </c>
      <c r="R190" s="22">
        <v>0</v>
      </c>
      <c r="S190" s="22">
        <v>302030</v>
      </c>
      <c r="T190" s="22">
        <v>645471</v>
      </c>
      <c r="U190" s="22">
        <v>135169</v>
      </c>
      <c r="V190" s="22">
        <v>0</v>
      </c>
      <c r="W190" s="22">
        <v>55395</v>
      </c>
      <c r="X190" s="22">
        <v>0</v>
      </c>
      <c r="Y190" s="22">
        <v>-33876</v>
      </c>
      <c r="Z190" s="22">
        <v>0</v>
      </c>
      <c r="AA190" s="22">
        <v>0</v>
      </c>
      <c r="AB190" s="22">
        <v>0</v>
      </c>
      <c r="AC190" s="22">
        <v>156688</v>
      </c>
      <c r="AD190" s="22">
        <v>0</v>
      </c>
      <c r="AE190" s="22">
        <v>154127</v>
      </c>
      <c r="AF190" s="22">
        <v>0</v>
      </c>
      <c r="AG190" s="22">
        <v>0</v>
      </c>
      <c r="AH190" s="22">
        <v>321328</v>
      </c>
      <c r="AI190" s="22">
        <v>632143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107293</v>
      </c>
      <c r="P191" s="22">
        <v>80762</v>
      </c>
      <c r="Q191" s="22">
        <v>11500</v>
      </c>
      <c r="R191" s="22">
        <v>0</v>
      </c>
      <c r="S191" s="22">
        <v>0</v>
      </c>
      <c r="T191" s="22">
        <v>199555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40771</v>
      </c>
      <c r="AE191" s="22">
        <v>60572</v>
      </c>
      <c r="AF191" s="22">
        <v>0</v>
      </c>
      <c r="AG191" s="22">
        <v>0</v>
      </c>
      <c r="AH191" s="22">
        <v>0</v>
      </c>
      <c r="AI191" s="22">
        <v>101343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72639</v>
      </c>
      <c r="Q193" s="22">
        <v>0</v>
      </c>
      <c r="R193" s="22">
        <v>0</v>
      </c>
      <c r="S193" s="22">
        <v>0</v>
      </c>
      <c r="T193" s="22">
        <v>72639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41080</v>
      </c>
      <c r="AF193" s="22">
        <v>0</v>
      </c>
      <c r="AG193" s="22">
        <v>0</v>
      </c>
      <c r="AH193" s="22">
        <v>0</v>
      </c>
      <c r="AI193" s="22">
        <v>41080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15233</v>
      </c>
      <c r="Q196" s="22">
        <v>0</v>
      </c>
      <c r="R196" s="22">
        <v>0</v>
      </c>
      <c r="S196" s="22">
        <v>558131</v>
      </c>
      <c r="T196" s="22">
        <v>573364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13715</v>
      </c>
      <c r="AF196" s="22">
        <v>0</v>
      </c>
      <c r="AG196" s="22">
        <v>0</v>
      </c>
      <c r="AH196" s="22">
        <v>494329</v>
      </c>
      <c r="AI196" s="22">
        <v>508044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43322</v>
      </c>
      <c r="Q197" s="22">
        <v>0</v>
      </c>
      <c r="R197" s="22">
        <v>0</v>
      </c>
      <c r="S197" s="22">
        <v>3500</v>
      </c>
      <c r="T197" s="22">
        <v>46822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2888</v>
      </c>
      <c r="AF197" s="22">
        <v>0</v>
      </c>
      <c r="AG197" s="22">
        <v>0</v>
      </c>
      <c r="AH197" s="22">
        <v>3500</v>
      </c>
      <c r="AI197" s="22">
        <v>6388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40164</v>
      </c>
      <c r="F199" s="22">
        <v>0</v>
      </c>
      <c r="G199" s="22">
        <v>18582</v>
      </c>
      <c r="H199" s="22">
        <v>14864</v>
      </c>
      <c r="I199" s="22">
        <v>0</v>
      </c>
      <c r="J199" s="22">
        <v>0</v>
      </c>
      <c r="K199" s="22">
        <v>0</v>
      </c>
      <c r="L199" s="22">
        <v>0</v>
      </c>
      <c r="M199" s="22">
        <v>73610</v>
      </c>
      <c r="N199" s="22">
        <v>0</v>
      </c>
      <c r="O199" s="22">
        <v>0</v>
      </c>
      <c r="P199" s="22">
        <v>138419</v>
      </c>
      <c r="Q199" s="22">
        <v>671</v>
      </c>
      <c r="R199" s="22">
        <v>0</v>
      </c>
      <c r="S199" s="22">
        <v>50620</v>
      </c>
      <c r="T199" s="22">
        <v>263320</v>
      </c>
      <c r="U199" s="22">
        <v>40164</v>
      </c>
      <c r="V199" s="22">
        <v>0</v>
      </c>
      <c r="W199" s="22">
        <v>14359</v>
      </c>
      <c r="X199" s="22">
        <v>10999</v>
      </c>
      <c r="Y199" s="22">
        <v>0</v>
      </c>
      <c r="Z199" s="22">
        <v>0</v>
      </c>
      <c r="AA199" s="22">
        <v>0</v>
      </c>
      <c r="AB199" s="22">
        <v>0</v>
      </c>
      <c r="AC199" s="22">
        <v>65522</v>
      </c>
      <c r="AD199" s="22">
        <v>0</v>
      </c>
      <c r="AE199" s="22">
        <v>42824</v>
      </c>
      <c r="AF199" s="22">
        <v>0</v>
      </c>
      <c r="AG199" s="22">
        <v>0</v>
      </c>
      <c r="AH199" s="22">
        <v>39146</v>
      </c>
      <c r="AI199" s="22">
        <v>147492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4100</v>
      </c>
      <c r="T200" s="22">
        <v>4100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2850</v>
      </c>
      <c r="AI200" s="22">
        <v>2850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25900</v>
      </c>
      <c r="Q201" s="22">
        <v>0</v>
      </c>
      <c r="R201" s="22">
        <v>0</v>
      </c>
      <c r="S201" s="22">
        <v>0</v>
      </c>
      <c r="T201" s="22">
        <v>25900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18993</v>
      </c>
      <c r="AF201" s="22">
        <v>0</v>
      </c>
      <c r="AG201" s="22">
        <v>0</v>
      </c>
      <c r="AH201" s="22">
        <v>0</v>
      </c>
      <c r="AI201" s="22">
        <v>18993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30000</v>
      </c>
      <c r="P204" s="22">
        <v>0</v>
      </c>
      <c r="Q204" s="22">
        <v>0</v>
      </c>
      <c r="R204" s="22">
        <v>0</v>
      </c>
      <c r="S204" s="22">
        <v>0</v>
      </c>
      <c r="T204" s="22">
        <v>30000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13200</v>
      </c>
      <c r="AE204" s="22">
        <v>0</v>
      </c>
      <c r="AF204" s="22">
        <v>0</v>
      </c>
      <c r="AG204" s="22">
        <v>0</v>
      </c>
      <c r="AH204" s="22">
        <v>0</v>
      </c>
      <c r="AI204" s="22">
        <v>13200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38000</v>
      </c>
      <c r="T207" s="22">
        <v>38000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30400</v>
      </c>
      <c r="AI207" s="22">
        <v>30400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15100</v>
      </c>
      <c r="T208" s="22">
        <v>15100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14153</v>
      </c>
      <c r="AI208" s="22">
        <v>14153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2400</v>
      </c>
      <c r="Q210" s="22">
        <v>0</v>
      </c>
      <c r="R210" s="22">
        <v>0</v>
      </c>
      <c r="S210" s="22">
        <v>0</v>
      </c>
      <c r="T210" s="22">
        <v>2400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458</v>
      </c>
      <c r="AF210" s="22">
        <v>0</v>
      </c>
      <c r="AG210" s="22">
        <v>0</v>
      </c>
      <c r="AH210" s="22">
        <v>0</v>
      </c>
      <c r="AI210" s="22">
        <v>458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102675</v>
      </c>
      <c r="P211" s="22">
        <v>22880</v>
      </c>
      <c r="Q211" s="22">
        <v>10347</v>
      </c>
      <c r="R211" s="22">
        <v>0</v>
      </c>
      <c r="S211" s="22">
        <v>6000</v>
      </c>
      <c r="T211" s="22">
        <v>141902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64170</v>
      </c>
      <c r="AE211" s="22">
        <v>14590</v>
      </c>
      <c r="AF211" s="22">
        <v>0</v>
      </c>
      <c r="AG211" s="22">
        <v>0</v>
      </c>
      <c r="AH211" s="22">
        <v>6000</v>
      </c>
      <c r="AI211" s="22">
        <v>84760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86608</v>
      </c>
      <c r="P212" s="22">
        <v>3500</v>
      </c>
      <c r="Q212" s="22">
        <v>2633</v>
      </c>
      <c r="R212" s="22">
        <v>0</v>
      </c>
      <c r="S212" s="22">
        <v>0</v>
      </c>
      <c r="T212" s="22">
        <v>92741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36850</v>
      </c>
      <c r="AE212" s="22">
        <v>700</v>
      </c>
      <c r="AF212" s="22">
        <v>0</v>
      </c>
      <c r="AG212" s="22">
        <v>0</v>
      </c>
      <c r="AH212" s="22">
        <v>0</v>
      </c>
      <c r="AI212" s="22">
        <v>37550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46846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46846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46846</v>
      </c>
      <c r="U215" s="22">
        <v>0</v>
      </c>
      <c r="V215" s="22">
        <v>0</v>
      </c>
      <c r="W215" s="22">
        <v>937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937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937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4000</v>
      </c>
      <c r="T216" s="22">
        <v>4000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2835</v>
      </c>
      <c r="AI216" s="22">
        <v>2835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10158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10158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10158</v>
      </c>
      <c r="U217" s="22">
        <v>6095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6095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6095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6500</v>
      </c>
      <c r="Q218" s="22">
        <v>0</v>
      </c>
      <c r="R218" s="22">
        <v>0</v>
      </c>
      <c r="S218" s="22">
        <v>0</v>
      </c>
      <c r="T218" s="22">
        <v>6500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6500</v>
      </c>
      <c r="AF218" s="22">
        <v>0</v>
      </c>
      <c r="AG218" s="22">
        <v>0</v>
      </c>
      <c r="AH218" s="22">
        <v>0</v>
      </c>
      <c r="AI218" s="22">
        <v>6500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25000</v>
      </c>
      <c r="S220" s="22">
        <v>0</v>
      </c>
      <c r="T220" s="22">
        <v>25000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21667</v>
      </c>
      <c r="AH220" s="22">
        <v>0</v>
      </c>
      <c r="AI220" s="22">
        <v>21667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1708553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1708553</v>
      </c>
      <c r="N222" s="22">
        <v>0</v>
      </c>
      <c r="O222" s="22">
        <v>9254</v>
      </c>
      <c r="P222" s="22">
        <v>31235</v>
      </c>
      <c r="Q222" s="22">
        <v>0</v>
      </c>
      <c r="R222" s="22">
        <v>0</v>
      </c>
      <c r="S222" s="22">
        <v>24000</v>
      </c>
      <c r="T222" s="22">
        <v>1773042</v>
      </c>
      <c r="U222" s="22">
        <v>0</v>
      </c>
      <c r="V222" s="22">
        <v>0</v>
      </c>
      <c r="W222" s="22">
        <v>694114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694114</v>
      </c>
      <c r="AD222" s="22">
        <v>4000</v>
      </c>
      <c r="AE222" s="22">
        <v>27730</v>
      </c>
      <c r="AF222" s="22">
        <v>0</v>
      </c>
      <c r="AG222" s="22">
        <v>0</v>
      </c>
      <c r="AH222" s="22">
        <v>18625</v>
      </c>
      <c r="AI222" s="22">
        <v>744469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15515</v>
      </c>
      <c r="T223" s="22">
        <v>15515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14481</v>
      </c>
      <c r="AI223" s="22">
        <v>14481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3159</v>
      </c>
      <c r="Q224" s="22">
        <v>0</v>
      </c>
      <c r="R224" s="22">
        <v>0</v>
      </c>
      <c r="S224" s="22">
        <v>0</v>
      </c>
      <c r="T224" s="22">
        <v>3159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3159</v>
      </c>
      <c r="AF224" s="22">
        <v>0</v>
      </c>
      <c r="AG224" s="22">
        <v>0</v>
      </c>
      <c r="AH224" s="22">
        <v>0</v>
      </c>
      <c r="AI224" s="22">
        <v>3159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628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628</v>
      </c>
      <c r="N228" s="22">
        <v>0</v>
      </c>
      <c r="O228" s="22">
        <v>0</v>
      </c>
      <c r="P228" s="22">
        <v>12355</v>
      </c>
      <c r="Q228" s="22">
        <v>0</v>
      </c>
      <c r="R228" s="22">
        <v>0</v>
      </c>
      <c r="S228" s="22">
        <v>0</v>
      </c>
      <c r="T228" s="22">
        <v>12983</v>
      </c>
      <c r="U228" s="22">
        <v>0</v>
      </c>
      <c r="V228" s="22">
        <v>0</v>
      </c>
      <c r="W228" s="22">
        <v>628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628</v>
      </c>
      <c r="AD228" s="22">
        <v>0</v>
      </c>
      <c r="AE228" s="22">
        <v>12355</v>
      </c>
      <c r="AF228" s="22">
        <v>0</v>
      </c>
      <c r="AG228" s="22">
        <v>0</v>
      </c>
      <c r="AH228" s="22">
        <v>0</v>
      </c>
      <c r="AI228" s="22">
        <v>12983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83499</v>
      </c>
      <c r="Q229" s="22">
        <v>0</v>
      </c>
      <c r="R229" s="22">
        <v>0</v>
      </c>
      <c r="S229" s="22">
        <v>0</v>
      </c>
      <c r="T229" s="22">
        <v>83499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28044</v>
      </c>
      <c r="AF229" s="22">
        <v>0</v>
      </c>
      <c r="AG229" s="22">
        <v>0</v>
      </c>
      <c r="AH229" s="22">
        <v>0</v>
      </c>
      <c r="AI229" s="22">
        <v>28044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6500</v>
      </c>
      <c r="Q230" s="22">
        <v>0</v>
      </c>
      <c r="R230" s="22">
        <v>0</v>
      </c>
      <c r="S230" s="22">
        <v>6695</v>
      </c>
      <c r="T230" s="22">
        <v>13195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6500</v>
      </c>
      <c r="AF230" s="22">
        <v>0</v>
      </c>
      <c r="AG230" s="22">
        <v>0</v>
      </c>
      <c r="AH230" s="22">
        <v>4687</v>
      </c>
      <c r="AI230" s="22">
        <v>11187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19945</v>
      </c>
      <c r="Q231" s="22">
        <v>0</v>
      </c>
      <c r="R231" s="22">
        <v>0</v>
      </c>
      <c r="S231" s="22">
        <v>14500</v>
      </c>
      <c r="T231" s="22">
        <v>34445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13765</v>
      </c>
      <c r="AF231" s="22">
        <v>0</v>
      </c>
      <c r="AG231" s="22">
        <v>0</v>
      </c>
      <c r="AH231" s="22">
        <v>4760</v>
      </c>
      <c r="AI231" s="22">
        <v>18525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13862</v>
      </c>
      <c r="P233" s="22">
        <v>0</v>
      </c>
      <c r="Q233" s="22">
        <v>0</v>
      </c>
      <c r="R233" s="22">
        <v>0</v>
      </c>
      <c r="S233" s="22">
        <v>0</v>
      </c>
      <c r="T233" s="22">
        <v>13862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8033</v>
      </c>
      <c r="AE233" s="22">
        <v>0</v>
      </c>
      <c r="AF233" s="22">
        <v>0</v>
      </c>
      <c r="AG233" s="22">
        <v>0</v>
      </c>
      <c r="AH233" s="22">
        <v>0</v>
      </c>
      <c r="AI233" s="22">
        <v>8033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22538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22538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22538</v>
      </c>
      <c r="U236" s="22">
        <v>22539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22539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22539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577816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577816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577816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18427</v>
      </c>
      <c r="Q239" s="22">
        <v>0</v>
      </c>
      <c r="R239" s="22">
        <v>0</v>
      </c>
      <c r="S239" s="22">
        <v>4500</v>
      </c>
      <c r="T239" s="22">
        <v>22927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12284</v>
      </c>
      <c r="AF239" s="22">
        <v>0</v>
      </c>
      <c r="AG239" s="22">
        <v>0</v>
      </c>
      <c r="AH239" s="22">
        <v>4500</v>
      </c>
      <c r="AI239" s="22">
        <v>16784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11132</v>
      </c>
      <c r="P240" s="22">
        <v>0</v>
      </c>
      <c r="Q240" s="22">
        <v>2906</v>
      </c>
      <c r="R240" s="22">
        <v>0</v>
      </c>
      <c r="S240" s="22">
        <v>0</v>
      </c>
      <c r="T240" s="22">
        <v>14038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11132</v>
      </c>
      <c r="AE240" s="22">
        <v>0</v>
      </c>
      <c r="AF240" s="22">
        <v>0</v>
      </c>
      <c r="AG240" s="22">
        <v>0</v>
      </c>
      <c r="AH240" s="22">
        <v>0</v>
      </c>
      <c r="AI240" s="22">
        <v>11132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125000</v>
      </c>
      <c r="I241" s="22">
        <v>0</v>
      </c>
      <c r="J241" s="22">
        <v>0</v>
      </c>
      <c r="K241" s="22">
        <v>0</v>
      </c>
      <c r="L241" s="22">
        <v>0</v>
      </c>
      <c r="M241" s="22">
        <v>125000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125000</v>
      </c>
      <c r="U241" s="22">
        <v>0</v>
      </c>
      <c r="V241" s="22">
        <v>0</v>
      </c>
      <c r="W241" s="22">
        <v>0</v>
      </c>
      <c r="X241" s="22">
        <v>77778</v>
      </c>
      <c r="Y241" s="22">
        <v>0</v>
      </c>
      <c r="Z241" s="22">
        <v>0</v>
      </c>
      <c r="AA241" s="22">
        <v>0</v>
      </c>
      <c r="AB241" s="22">
        <v>0</v>
      </c>
      <c r="AC241" s="22">
        <v>77778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77778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48575</v>
      </c>
      <c r="Q242" s="22">
        <v>0</v>
      </c>
      <c r="R242" s="22">
        <v>0</v>
      </c>
      <c r="S242" s="22">
        <v>0</v>
      </c>
      <c r="T242" s="22">
        <v>48575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13165</v>
      </c>
      <c r="AF242" s="22">
        <v>0</v>
      </c>
      <c r="AG242" s="22">
        <v>0</v>
      </c>
      <c r="AH242" s="22">
        <v>0</v>
      </c>
      <c r="AI242" s="22">
        <v>13165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22205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22205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22205</v>
      </c>
      <c r="U243" s="22">
        <v>0</v>
      </c>
      <c r="V243" s="22">
        <v>0</v>
      </c>
      <c r="W243" s="22">
        <v>14211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14211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14211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3084</v>
      </c>
      <c r="AF245" s="22">
        <v>0</v>
      </c>
      <c r="AG245" s="22">
        <v>0</v>
      </c>
      <c r="AH245" s="22">
        <v>0</v>
      </c>
      <c r="AI245" s="22">
        <v>3084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54393</v>
      </c>
      <c r="Q246" s="22">
        <v>0</v>
      </c>
      <c r="R246" s="22">
        <v>0</v>
      </c>
      <c r="S246" s="22">
        <v>0</v>
      </c>
      <c r="T246" s="22">
        <v>54393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41709</v>
      </c>
      <c r="AF246" s="22">
        <v>0</v>
      </c>
      <c r="AG246" s="22">
        <v>0</v>
      </c>
      <c r="AH246" s="22">
        <v>0</v>
      </c>
      <c r="AI246" s="22">
        <v>41709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37101</v>
      </c>
      <c r="Q249" s="22">
        <v>0</v>
      </c>
      <c r="R249" s="22">
        <v>0</v>
      </c>
      <c r="S249" s="22">
        <v>0</v>
      </c>
      <c r="T249" s="22">
        <v>37101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30101</v>
      </c>
      <c r="AF249" s="22">
        <v>0</v>
      </c>
      <c r="AG249" s="22">
        <v>0</v>
      </c>
      <c r="AH249" s="22">
        <v>0</v>
      </c>
      <c r="AI249" s="22">
        <v>30101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67000</v>
      </c>
      <c r="Q250" s="22">
        <v>0</v>
      </c>
      <c r="R250" s="22">
        <v>0</v>
      </c>
      <c r="S250" s="22">
        <v>9300</v>
      </c>
      <c r="T250" s="22">
        <v>76300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29100</v>
      </c>
      <c r="AF250" s="22">
        <v>0</v>
      </c>
      <c r="AG250" s="22">
        <v>0</v>
      </c>
      <c r="AH250" s="22">
        <v>9300</v>
      </c>
      <c r="AI250" s="22">
        <v>38400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187938</v>
      </c>
      <c r="P251" s="22">
        <v>9159</v>
      </c>
      <c r="Q251" s="22">
        <v>900</v>
      </c>
      <c r="R251" s="22">
        <v>0</v>
      </c>
      <c r="S251" s="22">
        <v>0</v>
      </c>
      <c r="T251" s="22">
        <v>197997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38951</v>
      </c>
      <c r="AE251" s="22">
        <v>1832</v>
      </c>
      <c r="AF251" s="22">
        <v>0</v>
      </c>
      <c r="AG251" s="22">
        <v>0</v>
      </c>
      <c r="AH251" s="22">
        <v>0</v>
      </c>
      <c r="AI251" s="22">
        <v>40783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8150</v>
      </c>
      <c r="Q256" s="22">
        <v>0</v>
      </c>
      <c r="R256" s="22">
        <v>0</v>
      </c>
      <c r="S256" s="22">
        <v>0</v>
      </c>
      <c r="T256" s="22">
        <v>8150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3493</v>
      </c>
      <c r="AF256" s="22">
        <v>0</v>
      </c>
      <c r="AG256" s="22">
        <v>0</v>
      </c>
      <c r="AH256" s="22">
        <v>0</v>
      </c>
      <c r="AI256" s="22">
        <v>3493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17500</v>
      </c>
      <c r="Q258" s="22">
        <v>0</v>
      </c>
      <c r="R258" s="22">
        <v>0</v>
      </c>
      <c r="S258" s="22">
        <v>0</v>
      </c>
      <c r="T258" s="22">
        <v>17500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11079</v>
      </c>
      <c r="AF258" s="22">
        <v>0</v>
      </c>
      <c r="AG258" s="22">
        <v>0</v>
      </c>
      <c r="AH258" s="22">
        <v>0</v>
      </c>
      <c r="AI258" s="22">
        <v>11079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20464</v>
      </c>
      <c r="Q259" s="22">
        <v>0</v>
      </c>
      <c r="R259" s="22">
        <v>0</v>
      </c>
      <c r="S259" s="22">
        <v>0</v>
      </c>
      <c r="T259" s="22">
        <v>20464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20464</v>
      </c>
      <c r="AF259" s="22">
        <v>0</v>
      </c>
      <c r="AG259" s="22">
        <v>0</v>
      </c>
      <c r="AH259" s="22">
        <v>0</v>
      </c>
      <c r="AI259" s="22">
        <v>20464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21556</v>
      </c>
      <c r="R262" s="22">
        <v>0</v>
      </c>
      <c r="S262" s="22">
        <v>0</v>
      </c>
      <c r="T262" s="22">
        <v>21556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21556</v>
      </c>
      <c r="AF262" s="22">
        <v>0</v>
      </c>
      <c r="AG262" s="22">
        <v>0</v>
      </c>
      <c r="AH262" s="22">
        <v>0</v>
      </c>
      <c r="AI262" s="22">
        <v>21556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55922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55922</v>
      </c>
      <c r="N263" s="22">
        <v>0</v>
      </c>
      <c r="O263" s="22">
        <v>0</v>
      </c>
      <c r="P263" s="22">
        <v>37074</v>
      </c>
      <c r="Q263" s="22">
        <v>0</v>
      </c>
      <c r="R263" s="22">
        <v>1</v>
      </c>
      <c r="S263" s="22">
        <v>5500</v>
      </c>
      <c r="T263" s="22">
        <v>98497</v>
      </c>
      <c r="U263" s="22">
        <v>39218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39218</v>
      </c>
      <c r="AD263" s="22">
        <v>0</v>
      </c>
      <c r="AE263" s="22">
        <v>2472</v>
      </c>
      <c r="AF263" s="22">
        <v>0</v>
      </c>
      <c r="AG263" s="22">
        <v>1</v>
      </c>
      <c r="AH263" s="22">
        <v>5500</v>
      </c>
      <c r="AI263" s="22">
        <v>47191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34698</v>
      </c>
      <c r="AI264" s="22">
        <v>34698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2550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2550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2550</v>
      </c>
      <c r="U265" s="22">
        <v>0</v>
      </c>
      <c r="V265" s="22">
        <v>0</v>
      </c>
      <c r="W265" s="22">
        <v>0</v>
      </c>
      <c r="X265" s="22">
        <v>1570</v>
      </c>
      <c r="Y265" s="22">
        <v>0</v>
      </c>
      <c r="Z265" s="22">
        <v>0</v>
      </c>
      <c r="AA265" s="22">
        <v>0</v>
      </c>
      <c r="AB265" s="22">
        <v>0</v>
      </c>
      <c r="AC265" s="22">
        <v>1570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1570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21460</v>
      </c>
      <c r="T266" s="22">
        <v>21460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21460</v>
      </c>
      <c r="AI266" s="22">
        <v>21460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18306</v>
      </c>
      <c r="T267" s="22">
        <v>18306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18306</v>
      </c>
      <c r="AI267" s="22">
        <v>18306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5110</v>
      </c>
      <c r="R269" s="22">
        <v>0</v>
      </c>
      <c r="S269" s="22">
        <v>0</v>
      </c>
      <c r="T269" s="22">
        <v>5110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9951</v>
      </c>
      <c r="Q274" s="22">
        <v>0</v>
      </c>
      <c r="R274" s="22">
        <v>0</v>
      </c>
      <c r="S274" s="22">
        <v>0</v>
      </c>
      <c r="T274" s="22">
        <v>9951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7961</v>
      </c>
      <c r="AF274" s="22">
        <v>0</v>
      </c>
      <c r="AG274" s="22">
        <v>0</v>
      </c>
      <c r="AH274" s="22">
        <v>0</v>
      </c>
      <c r="AI274" s="22">
        <v>7961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76972</v>
      </c>
      <c r="Q276" s="22">
        <v>0</v>
      </c>
      <c r="R276" s="22">
        <v>0</v>
      </c>
      <c r="S276" s="22">
        <v>0</v>
      </c>
      <c r="T276" s="22">
        <v>76972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37620</v>
      </c>
      <c r="AF276" s="22">
        <v>0</v>
      </c>
      <c r="AG276" s="22">
        <v>0</v>
      </c>
      <c r="AH276" s="22">
        <v>0</v>
      </c>
      <c r="AI276" s="22">
        <v>37620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95399</v>
      </c>
      <c r="P277" s="22">
        <v>61830</v>
      </c>
      <c r="Q277" s="22">
        <v>10000</v>
      </c>
      <c r="R277" s="22">
        <v>0</v>
      </c>
      <c r="S277" s="22">
        <v>35001</v>
      </c>
      <c r="T277" s="22">
        <v>202230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45791</v>
      </c>
      <c r="AE277" s="22">
        <v>56678</v>
      </c>
      <c r="AF277" s="22">
        <v>0</v>
      </c>
      <c r="AG277" s="22">
        <v>0</v>
      </c>
      <c r="AH277" s="22">
        <v>29401</v>
      </c>
      <c r="AI277" s="22">
        <v>131870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2300</v>
      </c>
      <c r="Q278" s="22">
        <v>0</v>
      </c>
      <c r="R278" s="22">
        <v>0</v>
      </c>
      <c r="S278" s="22">
        <v>0</v>
      </c>
      <c r="T278" s="22">
        <v>2300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1265</v>
      </c>
      <c r="AF278" s="22">
        <v>0</v>
      </c>
      <c r="AG278" s="22">
        <v>0</v>
      </c>
      <c r="AH278" s="22">
        <v>0</v>
      </c>
      <c r="AI278" s="22">
        <v>1265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13275</v>
      </c>
      <c r="T279" s="22">
        <v>13275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13275</v>
      </c>
      <c r="AI279" s="22">
        <v>13275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39470</v>
      </c>
      <c r="R282" s="22">
        <v>0</v>
      </c>
      <c r="S282" s="22">
        <v>0</v>
      </c>
      <c r="T282" s="22">
        <v>39470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113200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113200</v>
      </c>
      <c r="N283" s="22">
        <v>0</v>
      </c>
      <c r="O283" s="22">
        <v>47028</v>
      </c>
      <c r="P283" s="22">
        <v>5088</v>
      </c>
      <c r="Q283" s="22">
        <v>1462</v>
      </c>
      <c r="R283" s="22">
        <v>0</v>
      </c>
      <c r="S283" s="22">
        <v>0</v>
      </c>
      <c r="T283" s="22">
        <v>166778</v>
      </c>
      <c r="U283" s="22">
        <v>0</v>
      </c>
      <c r="V283" s="22">
        <v>0</v>
      </c>
      <c r="W283" s="22">
        <v>71884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71884</v>
      </c>
      <c r="AD283" s="22">
        <v>26258</v>
      </c>
      <c r="AE283" s="22">
        <v>2374</v>
      </c>
      <c r="AF283" s="22">
        <v>0</v>
      </c>
      <c r="AG283" s="22">
        <v>0</v>
      </c>
      <c r="AH283" s="22">
        <v>0</v>
      </c>
      <c r="AI283" s="22">
        <v>100516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183863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183863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183863</v>
      </c>
      <c r="U284" s="22">
        <v>0</v>
      </c>
      <c r="V284" s="22">
        <v>0</v>
      </c>
      <c r="W284" s="22">
        <v>114404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114404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114404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194895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194895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194895</v>
      </c>
      <c r="U287" s="22">
        <v>194895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194895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194895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23636</v>
      </c>
      <c r="F288" s="22">
        <v>0</v>
      </c>
      <c r="G288" s="22">
        <v>50784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74420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74420</v>
      </c>
      <c r="U288" s="22">
        <v>23636</v>
      </c>
      <c r="V288" s="22">
        <v>0</v>
      </c>
      <c r="W288" s="22">
        <v>50784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74420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74420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5780</v>
      </c>
      <c r="Q290" s="22">
        <v>0</v>
      </c>
      <c r="R290" s="22">
        <v>0</v>
      </c>
      <c r="S290" s="22">
        <v>3000</v>
      </c>
      <c r="T290" s="22">
        <v>8780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5529</v>
      </c>
      <c r="AF290" s="22">
        <v>0</v>
      </c>
      <c r="AG290" s="22">
        <v>0</v>
      </c>
      <c r="AH290" s="22">
        <v>3000</v>
      </c>
      <c r="AI290" s="22">
        <v>8529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4500</v>
      </c>
      <c r="Q294" s="22">
        <v>0</v>
      </c>
      <c r="R294" s="22">
        <v>0</v>
      </c>
      <c r="S294" s="22">
        <v>0</v>
      </c>
      <c r="T294" s="22">
        <v>4500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2625</v>
      </c>
      <c r="AF294" s="22">
        <v>0</v>
      </c>
      <c r="AG294" s="22">
        <v>0</v>
      </c>
      <c r="AH294" s="22">
        <v>0</v>
      </c>
      <c r="AI294" s="22">
        <v>2625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/>
      <c r="AK299" s="22"/>
      <c r="AL299" s="22"/>
    </row>
    <row r="300" spans="1:3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14075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14075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14075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5000</v>
      </c>
      <c r="Q308" s="22">
        <v>0</v>
      </c>
      <c r="R308" s="22">
        <v>0</v>
      </c>
      <c r="S308" s="22">
        <v>0</v>
      </c>
      <c r="T308" s="22">
        <v>5000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2625</v>
      </c>
      <c r="AF308" s="22">
        <v>0</v>
      </c>
      <c r="AG308" s="22">
        <v>0</v>
      </c>
      <c r="AH308" s="22">
        <v>0</v>
      </c>
      <c r="AI308" s="22">
        <v>2625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794286</v>
      </c>
      <c r="R309" s="22">
        <v>0</v>
      </c>
      <c r="S309" s="22">
        <v>0</v>
      </c>
      <c r="T309" s="22">
        <v>794286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51615</v>
      </c>
      <c r="Q314" s="22">
        <v>0</v>
      </c>
      <c r="R314" s="22">
        <v>0</v>
      </c>
      <c r="S314" s="22">
        <v>0</v>
      </c>
      <c r="T314" s="22">
        <v>51615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23038</v>
      </c>
      <c r="AF314" s="22">
        <v>0</v>
      </c>
      <c r="AG314" s="22">
        <v>0</v>
      </c>
      <c r="AH314" s="22">
        <v>0</v>
      </c>
      <c r="AI314" s="22">
        <v>23038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11000</v>
      </c>
      <c r="T325" s="22">
        <v>11000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4950</v>
      </c>
      <c r="AI325" s="22">
        <v>4950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8185</v>
      </c>
      <c r="S328" s="22">
        <v>0</v>
      </c>
      <c r="T328" s="22">
        <v>8185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8185</v>
      </c>
      <c r="AH328" s="22">
        <v>0</v>
      </c>
      <c r="AI328" s="22">
        <v>8185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/>
      <c r="AK332" s="22"/>
      <c r="AL332" s="22"/>
    </row>
    <row r="333" spans="1:3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323</v>
      </c>
      <c r="R342" s="22">
        <v>0</v>
      </c>
      <c r="S342" s="22">
        <v>0</v>
      </c>
      <c r="T342" s="22">
        <v>323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227937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227937</v>
      </c>
      <c r="N349" s="22">
        <v>0</v>
      </c>
      <c r="O349" s="22">
        <v>0</v>
      </c>
      <c r="P349" s="22">
        <v>347413</v>
      </c>
      <c r="Q349" s="22">
        <v>0</v>
      </c>
      <c r="R349" s="22">
        <v>0</v>
      </c>
      <c r="S349" s="22">
        <v>507109</v>
      </c>
      <c r="T349" s="22">
        <v>1082459</v>
      </c>
      <c r="U349" s="22">
        <v>159556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159556</v>
      </c>
      <c r="AD349" s="22">
        <v>0</v>
      </c>
      <c r="AE349" s="22">
        <v>253023</v>
      </c>
      <c r="AF349" s="22">
        <v>0</v>
      </c>
      <c r="AG349" s="22">
        <v>0</v>
      </c>
      <c r="AH349" s="22">
        <v>446147</v>
      </c>
      <c r="AI349" s="22">
        <v>858726</v>
      </c>
      <c r="AJ349" s="22">
        <v>0</v>
      </c>
      <c r="AK349" s="22">
        <v>0</v>
      </c>
      <c r="AL349" s="22">
        <v>0</v>
      </c>
    </row>
    <row r="350" spans="1:3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8BE67-75C2-461E-A670-B6C5B05CA261}">
  <dimension ref="A1:AL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1189</v>
      </c>
      <c r="D1" s="20" t="s">
        <v>1247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1191</v>
      </c>
      <c r="F2" s="21" t="s">
        <v>1192</v>
      </c>
      <c r="G2" s="21" t="s">
        <v>1193</v>
      </c>
      <c r="H2" s="21" t="s">
        <v>1194</v>
      </c>
      <c r="I2" s="21" t="s">
        <v>1195</v>
      </c>
      <c r="J2" s="21" t="s">
        <v>1196</v>
      </c>
      <c r="K2" s="21" t="s">
        <v>1197</v>
      </c>
      <c r="L2" s="21" t="s">
        <v>1198</v>
      </c>
      <c r="M2" s="21" t="s">
        <v>1199</v>
      </c>
      <c r="N2" s="21" t="s">
        <v>1200</v>
      </c>
      <c r="O2" s="21" t="s">
        <v>1201</v>
      </c>
      <c r="P2" s="21" t="s">
        <v>1202</v>
      </c>
      <c r="Q2" s="21" t="s">
        <v>64</v>
      </c>
      <c r="R2" s="21" t="s">
        <v>1203</v>
      </c>
      <c r="S2" s="21" t="s">
        <v>1204</v>
      </c>
      <c r="T2" s="21" t="s">
        <v>1205</v>
      </c>
      <c r="U2" s="21" t="s">
        <v>1191</v>
      </c>
      <c r="V2" s="21" t="s">
        <v>1192</v>
      </c>
      <c r="W2" s="21" t="s">
        <v>1193</v>
      </c>
      <c r="X2" s="21" t="s">
        <v>1194</v>
      </c>
      <c r="Y2" s="21" t="s">
        <v>1195</v>
      </c>
      <c r="Z2" s="21" t="s">
        <v>1196</v>
      </c>
      <c r="AA2" s="21" t="s">
        <v>1197</v>
      </c>
      <c r="AB2" s="21" t="s">
        <v>1198</v>
      </c>
      <c r="AC2" s="21" t="s">
        <v>1206</v>
      </c>
      <c r="AD2" s="21" t="s">
        <v>1201</v>
      </c>
      <c r="AE2" s="21" t="s">
        <v>1202</v>
      </c>
      <c r="AF2" s="21" t="s">
        <v>64</v>
      </c>
      <c r="AG2" s="21" t="s">
        <v>1203</v>
      </c>
      <c r="AH2" s="21" t="s">
        <v>1204</v>
      </c>
      <c r="AI2" s="21" t="s">
        <v>1207</v>
      </c>
      <c r="AJ2" s="21" t="s">
        <v>1208</v>
      </c>
      <c r="AK2" s="21" t="s">
        <v>1209</v>
      </c>
      <c r="AL2" s="21" t="s">
        <v>1210</v>
      </c>
    </row>
    <row r="3" spans="1:38" x14ac:dyDescent="0.25">
      <c r="A3" s="21"/>
      <c r="B3" s="21"/>
      <c r="C3" s="21"/>
      <c r="D3" s="21" t="s">
        <v>88</v>
      </c>
      <c r="E3" s="21" t="s">
        <v>1211</v>
      </c>
      <c r="F3" s="21" t="s">
        <v>1212</v>
      </c>
      <c r="G3" s="21" t="s">
        <v>1213</v>
      </c>
      <c r="H3" s="21" t="s">
        <v>1214</v>
      </c>
      <c r="I3" s="21" t="s">
        <v>1215</v>
      </c>
      <c r="J3" s="21" t="s">
        <v>1216</v>
      </c>
      <c r="K3" s="21" t="s">
        <v>1217</v>
      </c>
      <c r="L3" s="21" t="s">
        <v>1218</v>
      </c>
      <c r="M3" s="21" t="s">
        <v>1219</v>
      </c>
      <c r="N3" s="21" t="s">
        <v>1220</v>
      </c>
      <c r="O3" s="21" t="s">
        <v>1221</v>
      </c>
      <c r="P3" s="21" t="s">
        <v>1222</v>
      </c>
      <c r="Q3" s="21" t="s">
        <v>1223</v>
      </c>
      <c r="R3" s="21" t="s">
        <v>1224</v>
      </c>
      <c r="S3" s="21" t="s">
        <v>1225</v>
      </c>
      <c r="T3" s="21" t="s">
        <v>1226</v>
      </c>
      <c r="U3" s="21" t="s">
        <v>1227</v>
      </c>
      <c r="V3" s="21" t="s">
        <v>1228</v>
      </c>
      <c r="W3" s="21" t="s">
        <v>1229</v>
      </c>
      <c r="X3" s="21" t="s">
        <v>1230</v>
      </c>
      <c r="Y3" s="21" t="s">
        <v>1231</v>
      </c>
      <c r="Z3" s="21" t="s">
        <v>1232</v>
      </c>
      <c r="AA3" s="21" t="s">
        <v>1233</v>
      </c>
      <c r="AB3" s="21" t="s">
        <v>1234</v>
      </c>
      <c r="AC3" s="21" t="s">
        <v>1235</v>
      </c>
      <c r="AD3" s="21" t="s">
        <v>1236</v>
      </c>
      <c r="AE3" s="21" t="s">
        <v>1237</v>
      </c>
      <c r="AF3" s="21" t="s">
        <v>1238</v>
      </c>
      <c r="AG3" s="21" t="s">
        <v>1239</v>
      </c>
      <c r="AH3" s="21" t="s">
        <v>1240</v>
      </c>
      <c r="AI3" s="21" t="s">
        <v>1241</v>
      </c>
      <c r="AJ3" s="21" t="s">
        <v>1242</v>
      </c>
      <c r="AK3" s="21" t="s">
        <v>1243</v>
      </c>
      <c r="AL3" s="21" t="s">
        <v>1244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143224382</v>
      </c>
      <c r="F4" s="22">
        <v>0</v>
      </c>
      <c r="G4" s="22">
        <v>42862247</v>
      </c>
      <c r="H4" s="22">
        <v>48785606</v>
      </c>
      <c r="I4" s="22">
        <v>50107763</v>
      </c>
      <c r="J4" s="22">
        <v>287740</v>
      </c>
      <c r="K4" s="22">
        <v>0</v>
      </c>
      <c r="L4" s="22">
        <v>0</v>
      </c>
      <c r="M4" s="22">
        <v>285267738</v>
      </c>
      <c r="N4" s="22">
        <v>81051628</v>
      </c>
      <c r="O4" s="22">
        <v>40237157</v>
      </c>
      <c r="P4" s="22">
        <v>11754997</v>
      </c>
      <c r="Q4" s="22">
        <v>71800843</v>
      </c>
      <c r="R4" s="22">
        <v>26798491</v>
      </c>
      <c r="S4" s="22">
        <v>7131285</v>
      </c>
      <c r="T4" s="22">
        <v>524042139</v>
      </c>
      <c r="U4" s="22">
        <v>47810728</v>
      </c>
      <c r="V4" s="22">
        <v>0</v>
      </c>
      <c r="W4" s="22">
        <v>11743880</v>
      </c>
      <c r="X4" s="22">
        <v>10357401</v>
      </c>
      <c r="Y4" s="22">
        <v>8555412</v>
      </c>
      <c r="Z4" s="22">
        <v>38341</v>
      </c>
      <c r="AA4" s="22">
        <v>0</v>
      </c>
      <c r="AB4" s="22">
        <v>0</v>
      </c>
      <c r="AC4" s="22">
        <v>78505762</v>
      </c>
      <c r="AD4" s="22">
        <v>8867061</v>
      </c>
      <c r="AE4" s="22">
        <v>4508567</v>
      </c>
      <c r="AF4" s="22">
        <v>0</v>
      </c>
      <c r="AG4" s="22">
        <v>7512223</v>
      </c>
      <c r="AH4" s="22">
        <v>2144244</v>
      </c>
      <c r="AI4" s="22">
        <v>101537857</v>
      </c>
      <c r="AJ4" s="22">
        <v>422504282</v>
      </c>
      <c r="AK4" s="22">
        <v>43357369</v>
      </c>
      <c r="AL4" s="22">
        <v>379146913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65822452</v>
      </c>
      <c r="F5" s="22">
        <v>0</v>
      </c>
      <c r="G5" s="22">
        <v>22245093</v>
      </c>
      <c r="H5" s="22">
        <v>14139986</v>
      </c>
      <c r="I5" s="22">
        <v>4813339</v>
      </c>
      <c r="J5" s="22">
        <v>0</v>
      </c>
      <c r="K5" s="22">
        <v>0</v>
      </c>
      <c r="L5" s="22">
        <v>0</v>
      </c>
      <c r="M5" s="22">
        <v>107020870</v>
      </c>
      <c r="N5" s="22">
        <v>12804576</v>
      </c>
      <c r="O5" s="22">
        <v>28697082</v>
      </c>
      <c r="P5" s="22">
        <v>4719155</v>
      </c>
      <c r="Q5" s="22">
        <v>9617667</v>
      </c>
      <c r="R5" s="22">
        <v>7411739</v>
      </c>
      <c r="S5" s="22">
        <v>4439471</v>
      </c>
      <c r="T5" s="22">
        <v>174710560</v>
      </c>
      <c r="U5" s="22">
        <v>33158474</v>
      </c>
      <c r="V5" s="22">
        <v>0</v>
      </c>
      <c r="W5" s="22">
        <v>7125456</v>
      </c>
      <c r="X5" s="22">
        <v>3615630</v>
      </c>
      <c r="Y5" s="22">
        <v>1079710</v>
      </c>
      <c r="Z5" s="22">
        <v>0</v>
      </c>
      <c r="AA5" s="22">
        <v>0</v>
      </c>
      <c r="AB5" s="22">
        <v>0</v>
      </c>
      <c r="AC5" s="22">
        <v>44979270</v>
      </c>
      <c r="AD5" s="22">
        <v>5116538</v>
      </c>
      <c r="AE5" s="22">
        <v>2539553</v>
      </c>
      <c r="AF5" s="22">
        <v>0</v>
      </c>
      <c r="AG5" s="22">
        <v>1510912</v>
      </c>
      <c r="AH5" s="22">
        <v>1802514</v>
      </c>
      <c r="AI5" s="22">
        <v>55948787</v>
      </c>
      <c r="AJ5" s="22">
        <v>118761773</v>
      </c>
      <c r="AK5" s="22">
        <v>8773384</v>
      </c>
      <c r="AL5" s="22">
        <v>109988389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4094922000</v>
      </c>
      <c r="F6" s="22">
        <v>600818000</v>
      </c>
      <c r="G6" s="22">
        <v>1377157000</v>
      </c>
      <c r="H6" s="22">
        <v>1305091000</v>
      </c>
      <c r="I6" s="22">
        <v>1366453000</v>
      </c>
      <c r="J6" s="22">
        <v>33435000</v>
      </c>
      <c r="K6" s="22">
        <v>91900000</v>
      </c>
      <c r="L6" s="22">
        <v>0</v>
      </c>
      <c r="M6" s="22">
        <v>8869776000</v>
      </c>
      <c r="N6" s="22">
        <v>1716857000</v>
      </c>
      <c r="O6" s="22">
        <v>1292442000</v>
      </c>
      <c r="P6" s="22">
        <v>623265000</v>
      </c>
      <c r="Q6" s="22">
        <v>1553563000</v>
      </c>
      <c r="R6" s="22">
        <v>921077000</v>
      </c>
      <c r="S6" s="22">
        <v>966262000</v>
      </c>
      <c r="T6" s="22">
        <v>15943242000</v>
      </c>
      <c r="U6" s="22">
        <v>1848062000</v>
      </c>
      <c r="V6" s="22">
        <v>208137000</v>
      </c>
      <c r="W6" s="22">
        <v>367899000</v>
      </c>
      <c r="X6" s="22">
        <v>328990000</v>
      </c>
      <c r="Y6" s="22">
        <v>274784000</v>
      </c>
      <c r="Z6" s="22">
        <v>7783000</v>
      </c>
      <c r="AA6" s="22">
        <v>0</v>
      </c>
      <c r="AB6" s="22">
        <v>0</v>
      </c>
      <c r="AC6" s="22">
        <v>3035655000</v>
      </c>
      <c r="AD6" s="22">
        <v>491098000</v>
      </c>
      <c r="AE6" s="22">
        <v>326272000</v>
      </c>
      <c r="AF6" s="22">
        <v>0</v>
      </c>
      <c r="AG6" s="22">
        <v>490010000</v>
      </c>
      <c r="AH6" s="22">
        <v>405259000</v>
      </c>
      <c r="AI6" s="22">
        <v>4748294000</v>
      </c>
      <c r="AJ6" s="22">
        <v>11194948000</v>
      </c>
      <c r="AK6" s="22">
        <v>2902573000</v>
      </c>
      <c r="AL6" s="22">
        <v>8292375000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99727799</v>
      </c>
      <c r="F7" s="22">
        <v>0</v>
      </c>
      <c r="G7" s="22">
        <v>41102865</v>
      </c>
      <c r="H7" s="22">
        <v>29383978</v>
      </c>
      <c r="I7" s="22">
        <v>30706771</v>
      </c>
      <c r="J7" s="22">
        <v>567471</v>
      </c>
      <c r="K7" s="22">
        <v>0</v>
      </c>
      <c r="L7" s="22">
        <v>0</v>
      </c>
      <c r="M7" s="22">
        <v>201488884</v>
      </c>
      <c r="N7" s="22">
        <v>6991385</v>
      </c>
      <c r="O7" s="22">
        <v>53570553</v>
      </c>
      <c r="P7" s="22">
        <v>5804835</v>
      </c>
      <c r="Q7" s="22">
        <v>6287584</v>
      </c>
      <c r="R7" s="22">
        <v>7984270</v>
      </c>
      <c r="S7" s="22">
        <v>5343236</v>
      </c>
      <c r="T7" s="22">
        <v>287470747</v>
      </c>
      <c r="U7" s="22">
        <v>40066205</v>
      </c>
      <c r="V7" s="22">
        <v>0</v>
      </c>
      <c r="W7" s="22">
        <v>11733081</v>
      </c>
      <c r="X7" s="22">
        <v>10066782</v>
      </c>
      <c r="Y7" s="22">
        <v>5817595</v>
      </c>
      <c r="Z7" s="22">
        <v>59788</v>
      </c>
      <c r="AA7" s="22">
        <v>0</v>
      </c>
      <c r="AB7" s="22">
        <v>0</v>
      </c>
      <c r="AC7" s="22">
        <v>67743451</v>
      </c>
      <c r="AD7" s="22">
        <v>9845808</v>
      </c>
      <c r="AE7" s="22">
        <v>1703497</v>
      </c>
      <c r="AF7" s="22">
        <v>0</v>
      </c>
      <c r="AG7" s="22">
        <v>4588973</v>
      </c>
      <c r="AH7" s="22">
        <v>1670477</v>
      </c>
      <c r="AI7" s="22">
        <v>85552206</v>
      </c>
      <c r="AJ7" s="22">
        <v>201918541</v>
      </c>
      <c r="AK7" s="22">
        <v>25445517</v>
      </c>
      <c r="AL7" s="22">
        <v>176473024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106204023</v>
      </c>
      <c r="F8" s="22">
        <v>0</v>
      </c>
      <c r="G8" s="22">
        <v>21800375</v>
      </c>
      <c r="H8" s="22">
        <v>25376875</v>
      </c>
      <c r="I8" s="22">
        <v>0</v>
      </c>
      <c r="J8" s="22">
        <v>1148447</v>
      </c>
      <c r="K8" s="22">
        <v>841695</v>
      </c>
      <c r="L8" s="22">
        <v>0</v>
      </c>
      <c r="M8" s="22">
        <v>155371415</v>
      </c>
      <c r="N8" s="22">
        <v>23468938</v>
      </c>
      <c r="O8" s="22">
        <v>24066182</v>
      </c>
      <c r="P8" s="22">
        <v>2136981</v>
      </c>
      <c r="Q8" s="22">
        <v>36059200</v>
      </c>
      <c r="R8" s="22">
        <v>2112700</v>
      </c>
      <c r="S8" s="22">
        <v>3803550</v>
      </c>
      <c r="T8" s="22">
        <v>247018966</v>
      </c>
      <c r="U8" s="22">
        <v>60668685</v>
      </c>
      <c r="V8" s="22">
        <v>0</v>
      </c>
      <c r="W8" s="22">
        <v>6794571</v>
      </c>
      <c r="X8" s="22">
        <v>8351559</v>
      </c>
      <c r="Y8" s="22">
        <v>0</v>
      </c>
      <c r="Z8" s="22">
        <v>584097</v>
      </c>
      <c r="AA8" s="22">
        <v>680021</v>
      </c>
      <c r="AB8" s="22">
        <v>0</v>
      </c>
      <c r="AC8" s="22">
        <v>77078933</v>
      </c>
      <c r="AD8" s="22">
        <v>4675399</v>
      </c>
      <c r="AE8" s="22">
        <v>1320632</v>
      </c>
      <c r="AF8" s="22">
        <v>0</v>
      </c>
      <c r="AG8" s="22">
        <v>1196642</v>
      </c>
      <c r="AH8" s="22">
        <v>1348069</v>
      </c>
      <c r="AI8" s="22">
        <v>85619675</v>
      </c>
      <c r="AJ8" s="22">
        <v>161399291</v>
      </c>
      <c r="AK8" s="22">
        <v>20852665</v>
      </c>
      <c r="AL8" s="22">
        <v>140546626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5133561000</v>
      </c>
      <c r="F9" s="22">
        <v>784888000</v>
      </c>
      <c r="G9" s="22">
        <v>0</v>
      </c>
      <c r="H9" s="22">
        <v>980182000</v>
      </c>
      <c r="I9" s="22">
        <v>1286856000</v>
      </c>
      <c r="J9" s="22">
        <v>5765000</v>
      </c>
      <c r="K9" s="22">
        <v>0</v>
      </c>
      <c r="L9" s="22">
        <v>0</v>
      </c>
      <c r="M9" s="22">
        <v>8191252000</v>
      </c>
      <c r="N9" s="22">
        <v>1284695000</v>
      </c>
      <c r="O9" s="22">
        <v>1342828000</v>
      </c>
      <c r="P9" s="22">
        <v>536802000</v>
      </c>
      <c r="Q9" s="22">
        <v>939737000</v>
      </c>
      <c r="R9" s="22">
        <v>655327000</v>
      </c>
      <c r="S9" s="22">
        <v>784354000</v>
      </c>
      <c r="T9" s="22">
        <v>13734995000</v>
      </c>
      <c r="U9" s="22">
        <v>2738286000</v>
      </c>
      <c r="V9" s="22">
        <v>270592000</v>
      </c>
      <c r="W9" s="22">
        <v>0</v>
      </c>
      <c r="X9" s="22">
        <v>180180000</v>
      </c>
      <c r="Y9" s="22">
        <v>325724000</v>
      </c>
      <c r="Z9" s="22">
        <v>656000</v>
      </c>
      <c r="AA9" s="22">
        <v>0</v>
      </c>
      <c r="AB9" s="22">
        <v>0</v>
      </c>
      <c r="AC9" s="22">
        <v>3515438000</v>
      </c>
      <c r="AD9" s="22">
        <v>735282000</v>
      </c>
      <c r="AE9" s="22">
        <v>312215000</v>
      </c>
      <c r="AF9" s="22">
        <v>0</v>
      </c>
      <c r="AG9" s="22">
        <v>301770000</v>
      </c>
      <c r="AH9" s="22">
        <v>290119000</v>
      </c>
      <c r="AI9" s="22">
        <v>5154824000</v>
      </c>
      <c r="AJ9" s="22">
        <v>8580171000</v>
      </c>
      <c r="AK9" s="22">
        <v>1781125000</v>
      </c>
      <c r="AL9" s="22">
        <v>6799046000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78536740</v>
      </c>
      <c r="F10" s="22">
        <v>0</v>
      </c>
      <c r="G10" s="22">
        <v>27329864</v>
      </c>
      <c r="H10" s="22">
        <v>26335245</v>
      </c>
      <c r="I10" s="22">
        <v>18925619</v>
      </c>
      <c r="J10" s="22">
        <v>0</v>
      </c>
      <c r="K10" s="22">
        <v>0</v>
      </c>
      <c r="L10" s="22">
        <v>0</v>
      </c>
      <c r="M10" s="22">
        <v>151127468</v>
      </c>
      <c r="N10" s="22">
        <v>40572462</v>
      </c>
      <c r="O10" s="22">
        <v>36585348</v>
      </c>
      <c r="P10" s="22">
        <v>10261886</v>
      </c>
      <c r="Q10" s="22">
        <v>76869974</v>
      </c>
      <c r="R10" s="22">
        <v>11582427</v>
      </c>
      <c r="S10" s="22">
        <v>4120832</v>
      </c>
      <c r="T10" s="22">
        <v>331120397</v>
      </c>
      <c r="U10" s="22">
        <v>42049101</v>
      </c>
      <c r="V10" s="22">
        <v>0</v>
      </c>
      <c r="W10" s="22">
        <v>6269927</v>
      </c>
      <c r="X10" s="22">
        <v>5337226</v>
      </c>
      <c r="Y10" s="22">
        <v>4230342</v>
      </c>
      <c r="Z10" s="22">
        <v>0</v>
      </c>
      <c r="AA10" s="22">
        <v>0</v>
      </c>
      <c r="AB10" s="22">
        <v>0</v>
      </c>
      <c r="AC10" s="22">
        <v>57886596</v>
      </c>
      <c r="AD10" s="22">
        <v>9588070</v>
      </c>
      <c r="AE10" s="22">
        <v>5114642</v>
      </c>
      <c r="AF10" s="22">
        <v>0</v>
      </c>
      <c r="AG10" s="22">
        <v>6665878</v>
      </c>
      <c r="AH10" s="22">
        <v>1349422</v>
      </c>
      <c r="AI10" s="22">
        <v>80604608</v>
      </c>
      <c r="AJ10" s="22">
        <v>250515789</v>
      </c>
      <c r="AK10" s="22">
        <v>15521757</v>
      </c>
      <c r="AL10" s="22">
        <v>234994032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211255073</v>
      </c>
      <c r="F11" s="22">
        <v>0</v>
      </c>
      <c r="G11" s="22">
        <v>0</v>
      </c>
      <c r="H11" s="22">
        <v>0</v>
      </c>
      <c r="I11" s="22">
        <v>55282508</v>
      </c>
      <c r="J11" s="22">
        <v>0</v>
      </c>
      <c r="K11" s="22">
        <v>0</v>
      </c>
      <c r="L11" s="22">
        <v>0</v>
      </c>
      <c r="M11" s="22">
        <v>266537581</v>
      </c>
      <c r="N11" s="22">
        <v>103966437</v>
      </c>
      <c r="O11" s="22">
        <v>129827459</v>
      </c>
      <c r="P11" s="22">
        <v>26644890</v>
      </c>
      <c r="Q11" s="22">
        <v>46106651</v>
      </c>
      <c r="R11" s="22">
        <v>11187434</v>
      </c>
      <c r="S11" s="22">
        <v>0</v>
      </c>
      <c r="T11" s="22">
        <v>584270452</v>
      </c>
      <c r="U11" s="22">
        <v>81970146</v>
      </c>
      <c r="V11" s="22">
        <v>0</v>
      </c>
      <c r="W11" s="22">
        <v>0</v>
      </c>
      <c r="X11" s="22">
        <v>0</v>
      </c>
      <c r="Y11" s="22">
        <v>11085710</v>
      </c>
      <c r="Z11" s="22">
        <v>0</v>
      </c>
      <c r="AA11" s="22">
        <v>0</v>
      </c>
      <c r="AB11" s="22">
        <v>0</v>
      </c>
      <c r="AC11" s="22">
        <v>93055856</v>
      </c>
      <c r="AD11" s="22">
        <v>24631035</v>
      </c>
      <c r="AE11" s="22">
        <v>12001187</v>
      </c>
      <c r="AF11" s="22">
        <v>0</v>
      </c>
      <c r="AG11" s="22">
        <v>4930268</v>
      </c>
      <c r="AH11" s="22">
        <v>0</v>
      </c>
      <c r="AI11" s="22">
        <v>134618346</v>
      </c>
      <c r="AJ11" s="22">
        <v>449652106</v>
      </c>
      <c r="AK11" s="22">
        <v>116840872</v>
      </c>
      <c r="AL11" s="22">
        <v>332811234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47898806</v>
      </c>
      <c r="F12" s="22">
        <v>0</v>
      </c>
      <c r="G12" s="22">
        <v>17607286</v>
      </c>
      <c r="H12" s="22">
        <v>17863312</v>
      </c>
      <c r="I12" s="22">
        <v>7738428</v>
      </c>
      <c r="J12" s="22">
        <v>0</v>
      </c>
      <c r="K12" s="22">
        <v>0</v>
      </c>
      <c r="L12" s="22">
        <v>0</v>
      </c>
      <c r="M12" s="22">
        <v>91107832</v>
      </c>
      <c r="N12" s="22">
        <v>321356</v>
      </c>
      <c r="O12" s="22">
        <v>25266267</v>
      </c>
      <c r="P12" s="22">
        <v>3567452</v>
      </c>
      <c r="Q12" s="22">
        <v>8880330</v>
      </c>
      <c r="R12" s="22">
        <v>2843401</v>
      </c>
      <c r="S12" s="22">
        <v>3853478</v>
      </c>
      <c r="T12" s="22">
        <v>135840116</v>
      </c>
      <c r="U12" s="22">
        <v>20521009</v>
      </c>
      <c r="V12" s="22">
        <v>0</v>
      </c>
      <c r="W12" s="22">
        <v>3244103</v>
      </c>
      <c r="X12" s="22">
        <v>3429886</v>
      </c>
      <c r="Y12" s="22">
        <v>2003608</v>
      </c>
      <c r="Z12" s="22">
        <v>0</v>
      </c>
      <c r="AA12" s="22">
        <v>0</v>
      </c>
      <c r="AB12" s="22">
        <v>0</v>
      </c>
      <c r="AC12" s="22">
        <v>29198606</v>
      </c>
      <c r="AD12" s="22">
        <v>5844492</v>
      </c>
      <c r="AE12" s="22">
        <v>1953018</v>
      </c>
      <c r="AF12" s="22">
        <v>0</v>
      </c>
      <c r="AG12" s="22">
        <v>1580672</v>
      </c>
      <c r="AH12" s="22">
        <v>2200694</v>
      </c>
      <c r="AI12" s="22">
        <v>40777482</v>
      </c>
      <c r="AJ12" s="22">
        <v>95062634</v>
      </c>
      <c r="AK12" s="22">
        <v>11243873</v>
      </c>
      <c r="AL12" s="22">
        <v>83818761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213848621</v>
      </c>
      <c r="F13" s="22">
        <v>0</v>
      </c>
      <c r="G13" s="22">
        <v>82097687</v>
      </c>
      <c r="H13" s="22">
        <v>94772643</v>
      </c>
      <c r="I13" s="22">
        <v>104193936</v>
      </c>
      <c r="J13" s="22">
        <v>0</v>
      </c>
      <c r="K13" s="22">
        <v>0</v>
      </c>
      <c r="L13" s="22">
        <v>0</v>
      </c>
      <c r="M13" s="22">
        <v>494912887</v>
      </c>
      <c r="N13" s="22">
        <v>11971216</v>
      </c>
      <c r="O13" s="22">
        <v>82331272</v>
      </c>
      <c r="P13" s="22">
        <v>10854403</v>
      </c>
      <c r="Q13" s="22">
        <v>64413598</v>
      </c>
      <c r="R13" s="22">
        <v>9719927</v>
      </c>
      <c r="S13" s="22">
        <v>4982424</v>
      </c>
      <c r="T13" s="22">
        <v>679185727</v>
      </c>
      <c r="U13" s="22">
        <v>109144779</v>
      </c>
      <c r="V13" s="22">
        <v>0</v>
      </c>
      <c r="W13" s="22">
        <v>21921383</v>
      </c>
      <c r="X13" s="22">
        <v>22779629</v>
      </c>
      <c r="Y13" s="22">
        <v>27073902</v>
      </c>
      <c r="Z13" s="22">
        <v>0</v>
      </c>
      <c r="AA13" s="22">
        <v>0</v>
      </c>
      <c r="AB13" s="22">
        <v>0</v>
      </c>
      <c r="AC13" s="22">
        <v>180919693</v>
      </c>
      <c r="AD13" s="22">
        <v>16015819</v>
      </c>
      <c r="AE13" s="22">
        <v>4898115</v>
      </c>
      <c r="AF13" s="22">
        <v>0</v>
      </c>
      <c r="AG13" s="22">
        <v>2551491</v>
      </c>
      <c r="AH13" s="22">
        <v>2398489</v>
      </c>
      <c r="AI13" s="22">
        <v>206783607</v>
      </c>
      <c r="AJ13" s="22">
        <v>472402120</v>
      </c>
      <c r="AK13" s="22">
        <v>53636605</v>
      </c>
      <c r="AL13" s="22">
        <v>418765515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305055000</v>
      </c>
      <c r="F14" s="22">
        <v>0</v>
      </c>
      <c r="G14" s="22">
        <v>127223000</v>
      </c>
      <c r="H14" s="22">
        <v>91129000</v>
      </c>
      <c r="I14" s="22">
        <v>84007000</v>
      </c>
      <c r="J14" s="22">
        <v>2582000</v>
      </c>
      <c r="K14" s="22">
        <v>107094000</v>
      </c>
      <c r="L14" s="22">
        <v>0</v>
      </c>
      <c r="M14" s="22">
        <v>717090000</v>
      </c>
      <c r="N14" s="22">
        <v>105956000</v>
      </c>
      <c r="O14" s="22">
        <v>184514000</v>
      </c>
      <c r="P14" s="22">
        <v>76617000</v>
      </c>
      <c r="Q14" s="22">
        <v>88862000</v>
      </c>
      <c r="R14" s="22">
        <v>37150000</v>
      </c>
      <c r="S14" s="22">
        <v>48875000</v>
      </c>
      <c r="T14" s="22">
        <v>1259064000</v>
      </c>
      <c r="U14" s="22">
        <v>135830000</v>
      </c>
      <c r="V14" s="22">
        <v>0</v>
      </c>
      <c r="W14" s="22">
        <v>37329000</v>
      </c>
      <c r="X14" s="22">
        <v>30652000</v>
      </c>
      <c r="Y14" s="22">
        <v>18595000</v>
      </c>
      <c r="Z14" s="22">
        <v>2512000</v>
      </c>
      <c r="AA14" s="22">
        <v>46287000</v>
      </c>
      <c r="AB14" s="22">
        <v>0</v>
      </c>
      <c r="AC14" s="22">
        <v>271205000</v>
      </c>
      <c r="AD14" s="22">
        <v>75143000</v>
      </c>
      <c r="AE14" s="22">
        <v>36322000</v>
      </c>
      <c r="AF14" s="22">
        <v>0</v>
      </c>
      <c r="AG14" s="22">
        <v>17645000</v>
      </c>
      <c r="AH14" s="22">
        <v>20893000</v>
      </c>
      <c r="AI14" s="22">
        <v>421208000</v>
      </c>
      <c r="AJ14" s="22">
        <v>837856000</v>
      </c>
      <c r="AK14" s="22">
        <v>44132000</v>
      </c>
      <c r="AL14" s="22">
        <v>793724000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296772000</v>
      </c>
      <c r="F15" s="22">
        <v>0</v>
      </c>
      <c r="G15" s="22">
        <v>126788000</v>
      </c>
      <c r="H15" s="22">
        <v>102971000</v>
      </c>
      <c r="I15" s="22">
        <v>89689000</v>
      </c>
      <c r="J15" s="22">
        <v>0</v>
      </c>
      <c r="K15" s="22">
        <v>275342000</v>
      </c>
      <c r="L15" s="22">
        <v>879832000</v>
      </c>
      <c r="M15" s="22">
        <v>1771394000</v>
      </c>
      <c r="N15" s="22">
        <v>49177000</v>
      </c>
      <c r="O15" s="22">
        <v>157655000</v>
      </c>
      <c r="P15" s="22">
        <v>48633000</v>
      </c>
      <c r="Q15" s="22">
        <v>42019000</v>
      </c>
      <c r="R15" s="22">
        <v>48538000</v>
      </c>
      <c r="S15" s="22">
        <v>45111000</v>
      </c>
      <c r="T15" s="22">
        <v>2162527000</v>
      </c>
      <c r="U15" s="22">
        <v>150187000</v>
      </c>
      <c r="V15" s="22">
        <v>0</v>
      </c>
      <c r="W15" s="22">
        <v>38321000</v>
      </c>
      <c r="X15" s="22">
        <v>34739000</v>
      </c>
      <c r="Y15" s="22">
        <v>13188000</v>
      </c>
      <c r="Z15" s="22">
        <v>0</v>
      </c>
      <c r="AA15" s="22">
        <v>121664000</v>
      </c>
      <c r="AB15" s="22">
        <v>576273000</v>
      </c>
      <c r="AC15" s="22">
        <v>934372000</v>
      </c>
      <c r="AD15" s="22">
        <v>55504000</v>
      </c>
      <c r="AE15" s="22">
        <v>31668000</v>
      </c>
      <c r="AF15" s="22">
        <v>0</v>
      </c>
      <c r="AG15" s="22">
        <v>27447000</v>
      </c>
      <c r="AH15" s="22">
        <v>26439000</v>
      </c>
      <c r="AI15" s="22">
        <v>1075430000</v>
      </c>
      <c r="AJ15" s="22">
        <v>1087097000</v>
      </c>
      <c r="AK15" s="22">
        <v>215033000</v>
      </c>
      <c r="AL15" s="22">
        <v>872064000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577514130</v>
      </c>
      <c r="F16" s="22">
        <v>0</v>
      </c>
      <c r="G16" s="22">
        <v>206003622</v>
      </c>
      <c r="H16" s="22">
        <v>197888448</v>
      </c>
      <c r="I16" s="22">
        <v>200606829</v>
      </c>
      <c r="J16" s="22">
        <v>1894695</v>
      </c>
      <c r="K16" s="22">
        <v>59611760</v>
      </c>
      <c r="L16" s="22">
        <v>0</v>
      </c>
      <c r="M16" s="22">
        <v>1243519484</v>
      </c>
      <c r="N16" s="22">
        <v>94782091</v>
      </c>
      <c r="O16" s="22">
        <v>283787441</v>
      </c>
      <c r="P16" s="22">
        <v>47966649</v>
      </c>
      <c r="Q16" s="22">
        <v>350204983</v>
      </c>
      <c r="R16" s="22">
        <v>43722262</v>
      </c>
      <c r="S16" s="22">
        <v>41831583</v>
      </c>
      <c r="T16" s="22">
        <v>2105814493</v>
      </c>
      <c r="U16" s="22">
        <v>289131993</v>
      </c>
      <c r="V16" s="22">
        <v>0</v>
      </c>
      <c r="W16" s="22">
        <v>58238639</v>
      </c>
      <c r="X16" s="22">
        <v>70900969</v>
      </c>
      <c r="Y16" s="22">
        <v>41362392</v>
      </c>
      <c r="Z16" s="22">
        <v>478463</v>
      </c>
      <c r="AA16" s="22">
        <v>25765996</v>
      </c>
      <c r="AB16" s="22">
        <v>0</v>
      </c>
      <c r="AC16" s="22">
        <v>485878452</v>
      </c>
      <c r="AD16" s="22">
        <v>59838428</v>
      </c>
      <c r="AE16" s="22">
        <v>25128911</v>
      </c>
      <c r="AF16" s="22">
        <v>0</v>
      </c>
      <c r="AG16" s="22">
        <v>17102790</v>
      </c>
      <c r="AH16" s="22">
        <v>17401619</v>
      </c>
      <c r="AI16" s="22">
        <v>605350200</v>
      </c>
      <c r="AJ16" s="22">
        <v>1500464293</v>
      </c>
      <c r="AK16" s="22">
        <v>184713922</v>
      </c>
      <c r="AL16" s="22">
        <v>1315750371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105467754</v>
      </c>
      <c r="F17" s="22">
        <v>0</v>
      </c>
      <c r="G17" s="22">
        <v>62307128</v>
      </c>
      <c r="H17" s="22">
        <v>23039632</v>
      </c>
      <c r="I17" s="22">
        <v>46861233</v>
      </c>
      <c r="J17" s="22">
        <v>0</v>
      </c>
      <c r="K17" s="22">
        <v>0</v>
      </c>
      <c r="L17" s="22">
        <v>0</v>
      </c>
      <c r="M17" s="22">
        <v>237675747</v>
      </c>
      <c r="N17" s="22">
        <v>7822822</v>
      </c>
      <c r="O17" s="22">
        <v>32884442</v>
      </c>
      <c r="P17" s="22">
        <v>10395688</v>
      </c>
      <c r="Q17" s="22">
        <v>104799374</v>
      </c>
      <c r="R17" s="22">
        <v>8381236</v>
      </c>
      <c r="S17" s="22">
        <v>3374256</v>
      </c>
      <c r="T17" s="22">
        <v>405333565</v>
      </c>
      <c r="U17" s="22">
        <v>41724275</v>
      </c>
      <c r="V17" s="22">
        <v>0</v>
      </c>
      <c r="W17" s="22">
        <v>22783053</v>
      </c>
      <c r="X17" s="22">
        <v>6437597</v>
      </c>
      <c r="Y17" s="22">
        <v>8423968</v>
      </c>
      <c r="Z17" s="22">
        <v>0</v>
      </c>
      <c r="AA17" s="22">
        <v>0</v>
      </c>
      <c r="AB17" s="22">
        <v>0</v>
      </c>
      <c r="AC17" s="22">
        <v>79368893</v>
      </c>
      <c r="AD17" s="22">
        <v>7957576</v>
      </c>
      <c r="AE17" s="22">
        <v>4956643</v>
      </c>
      <c r="AF17" s="22">
        <v>0</v>
      </c>
      <c r="AG17" s="22">
        <v>1505045</v>
      </c>
      <c r="AH17" s="22">
        <v>1809200</v>
      </c>
      <c r="AI17" s="22">
        <v>95597357</v>
      </c>
      <c r="AJ17" s="22">
        <v>309736208</v>
      </c>
      <c r="AK17" s="22">
        <v>10198905</v>
      </c>
      <c r="AL17" s="22">
        <v>299537303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251838280</v>
      </c>
      <c r="F18" s="22">
        <v>0</v>
      </c>
      <c r="G18" s="22">
        <v>84866326</v>
      </c>
      <c r="H18" s="22">
        <v>45917163</v>
      </c>
      <c r="I18" s="22">
        <v>75354162</v>
      </c>
      <c r="J18" s="22">
        <v>0</v>
      </c>
      <c r="K18" s="22">
        <v>0</v>
      </c>
      <c r="L18" s="22">
        <v>0</v>
      </c>
      <c r="M18" s="22">
        <v>457975931</v>
      </c>
      <c r="N18" s="22">
        <v>4685351</v>
      </c>
      <c r="O18" s="22">
        <v>128894168</v>
      </c>
      <c r="P18" s="22">
        <v>24395579</v>
      </c>
      <c r="Q18" s="22">
        <v>324088637</v>
      </c>
      <c r="R18" s="22">
        <v>41951084</v>
      </c>
      <c r="S18" s="22">
        <v>34685334</v>
      </c>
      <c r="T18" s="22">
        <v>1016676084</v>
      </c>
      <c r="U18" s="22">
        <v>143994074</v>
      </c>
      <c r="V18" s="22">
        <v>0</v>
      </c>
      <c r="W18" s="22">
        <v>27896371</v>
      </c>
      <c r="X18" s="22">
        <v>12976510</v>
      </c>
      <c r="Y18" s="22">
        <v>17425736</v>
      </c>
      <c r="Z18" s="22">
        <v>0</v>
      </c>
      <c r="AA18" s="22">
        <v>0</v>
      </c>
      <c r="AB18" s="22">
        <v>0</v>
      </c>
      <c r="AC18" s="22">
        <v>202292691</v>
      </c>
      <c r="AD18" s="22">
        <v>47031254</v>
      </c>
      <c r="AE18" s="22">
        <v>15052512</v>
      </c>
      <c r="AF18" s="22">
        <v>0</v>
      </c>
      <c r="AG18" s="22">
        <v>15181423</v>
      </c>
      <c r="AH18" s="22">
        <v>9350972</v>
      </c>
      <c r="AI18" s="22">
        <v>288908852</v>
      </c>
      <c r="AJ18" s="22">
        <v>727767232</v>
      </c>
      <c r="AK18" s="22">
        <v>66169350</v>
      </c>
      <c r="AL18" s="22">
        <v>661597882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24875621</v>
      </c>
      <c r="F19" s="22">
        <v>0</v>
      </c>
      <c r="G19" s="22">
        <v>51353520</v>
      </c>
      <c r="H19" s="22">
        <v>16270819</v>
      </c>
      <c r="I19" s="22">
        <v>9516246</v>
      </c>
      <c r="J19" s="22">
        <v>170923</v>
      </c>
      <c r="K19" s="22">
        <v>0</v>
      </c>
      <c r="L19" s="22">
        <v>0</v>
      </c>
      <c r="M19" s="22">
        <v>102187129</v>
      </c>
      <c r="N19" s="22">
        <v>3792978</v>
      </c>
      <c r="O19" s="22">
        <v>18172685</v>
      </c>
      <c r="P19" s="22">
        <v>6991550</v>
      </c>
      <c r="Q19" s="22">
        <v>2297554</v>
      </c>
      <c r="R19" s="22">
        <v>10759503</v>
      </c>
      <c r="S19" s="22">
        <v>3925750</v>
      </c>
      <c r="T19" s="22">
        <v>148127149</v>
      </c>
      <c r="U19" s="22">
        <v>12549094</v>
      </c>
      <c r="V19" s="22">
        <v>0</v>
      </c>
      <c r="W19" s="22">
        <v>12933953</v>
      </c>
      <c r="X19" s="22">
        <v>4262031</v>
      </c>
      <c r="Y19" s="22">
        <v>2481330</v>
      </c>
      <c r="Z19" s="22">
        <v>55718</v>
      </c>
      <c r="AA19" s="22">
        <v>0</v>
      </c>
      <c r="AB19" s="22">
        <v>0</v>
      </c>
      <c r="AC19" s="22">
        <v>32282126</v>
      </c>
      <c r="AD19" s="22">
        <v>5128771</v>
      </c>
      <c r="AE19" s="22">
        <v>2992031</v>
      </c>
      <c r="AF19" s="22">
        <v>0</v>
      </c>
      <c r="AG19" s="22">
        <v>4990635</v>
      </c>
      <c r="AH19" s="22">
        <v>1329685</v>
      </c>
      <c r="AI19" s="22">
        <v>46723248</v>
      </c>
      <c r="AJ19" s="22">
        <v>101403901</v>
      </c>
      <c r="AK19" s="22">
        <v>17821639</v>
      </c>
      <c r="AL19" s="22">
        <v>83582262</v>
      </c>
    </row>
    <row r="20" spans="1:3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126542797</v>
      </c>
      <c r="F20" s="22">
        <v>0</v>
      </c>
      <c r="G20" s="22">
        <v>34610112</v>
      </c>
      <c r="H20" s="22">
        <v>19121027</v>
      </c>
      <c r="I20" s="22">
        <v>2906556</v>
      </c>
      <c r="J20" s="22">
        <v>0</v>
      </c>
      <c r="K20" s="22">
        <v>3007979</v>
      </c>
      <c r="L20" s="22">
        <v>0</v>
      </c>
      <c r="M20" s="22">
        <v>186188471</v>
      </c>
      <c r="N20" s="22">
        <v>6362325</v>
      </c>
      <c r="O20" s="22">
        <v>7193275</v>
      </c>
      <c r="P20" s="22">
        <v>7007998</v>
      </c>
      <c r="Q20" s="22">
        <v>2585017</v>
      </c>
      <c r="R20" s="22">
        <v>2077823</v>
      </c>
      <c r="S20" s="22">
        <v>2563209</v>
      </c>
      <c r="T20" s="22">
        <v>213978118</v>
      </c>
      <c r="U20" s="22">
        <v>79721270</v>
      </c>
      <c r="V20" s="22">
        <v>0</v>
      </c>
      <c r="W20" s="22">
        <v>14779038</v>
      </c>
      <c r="X20" s="22">
        <v>8604990</v>
      </c>
      <c r="Y20" s="22">
        <v>1425684</v>
      </c>
      <c r="Z20" s="22">
        <v>0</v>
      </c>
      <c r="AA20" s="22">
        <v>1342594</v>
      </c>
      <c r="AB20" s="22">
        <v>0</v>
      </c>
      <c r="AC20" s="22">
        <v>105873576</v>
      </c>
      <c r="AD20" s="22">
        <v>2787104</v>
      </c>
      <c r="AE20" s="22">
        <v>3809805</v>
      </c>
      <c r="AF20" s="22">
        <v>0</v>
      </c>
      <c r="AG20" s="22">
        <v>720105</v>
      </c>
      <c r="AH20" s="22">
        <v>1360486</v>
      </c>
      <c r="AI20" s="22">
        <v>114551076</v>
      </c>
      <c r="AJ20" s="22">
        <v>99427042</v>
      </c>
      <c r="AK20" s="22">
        <v>1633248</v>
      </c>
      <c r="AL20" s="22">
        <v>97793794</v>
      </c>
    </row>
    <row r="21" spans="1:3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11577194</v>
      </c>
      <c r="F21" s="22">
        <v>0</v>
      </c>
      <c r="G21" s="22">
        <v>9521082</v>
      </c>
      <c r="H21" s="22">
        <v>16236665</v>
      </c>
      <c r="I21" s="22">
        <v>1546014</v>
      </c>
      <c r="J21" s="22">
        <v>0</v>
      </c>
      <c r="K21" s="22">
        <v>0</v>
      </c>
      <c r="L21" s="22">
        <v>0</v>
      </c>
      <c r="M21" s="22">
        <v>38880955</v>
      </c>
      <c r="N21" s="22">
        <v>3763166</v>
      </c>
      <c r="O21" s="22">
        <v>16475821</v>
      </c>
      <c r="P21" s="22">
        <v>3076981</v>
      </c>
      <c r="Q21" s="22">
        <v>403759</v>
      </c>
      <c r="R21" s="22">
        <v>3748172</v>
      </c>
      <c r="S21" s="22">
        <v>2007256</v>
      </c>
      <c r="T21" s="22">
        <v>68356110</v>
      </c>
      <c r="U21" s="22">
        <v>2923693</v>
      </c>
      <c r="V21" s="22">
        <v>0</v>
      </c>
      <c r="W21" s="22">
        <v>2422277</v>
      </c>
      <c r="X21" s="22">
        <v>2664838</v>
      </c>
      <c r="Y21" s="22">
        <v>383696</v>
      </c>
      <c r="Z21" s="22">
        <v>0</v>
      </c>
      <c r="AA21" s="22">
        <v>0</v>
      </c>
      <c r="AB21" s="22">
        <v>0</v>
      </c>
      <c r="AC21" s="22">
        <v>8394504</v>
      </c>
      <c r="AD21" s="22">
        <v>6916929</v>
      </c>
      <c r="AE21" s="22">
        <v>1512878</v>
      </c>
      <c r="AF21" s="22">
        <v>0</v>
      </c>
      <c r="AG21" s="22">
        <v>1516128</v>
      </c>
      <c r="AH21" s="22">
        <v>950419</v>
      </c>
      <c r="AI21" s="22">
        <v>19290858</v>
      </c>
      <c r="AJ21" s="22">
        <v>49065252</v>
      </c>
      <c r="AK21" s="22">
        <v>7562859</v>
      </c>
      <c r="AL21" s="22">
        <v>41502393</v>
      </c>
    </row>
    <row r="22" spans="1:3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200494135</v>
      </c>
      <c r="F22" s="22">
        <v>0</v>
      </c>
      <c r="G22" s="22">
        <v>56833885</v>
      </c>
      <c r="H22" s="22">
        <v>23462416</v>
      </c>
      <c r="I22" s="22">
        <v>0</v>
      </c>
      <c r="J22" s="22">
        <v>0</v>
      </c>
      <c r="K22" s="22">
        <v>0</v>
      </c>
      <c r="L22" s="22">
        <v>0</v>
      </c>
      <c r="M22" s="22">
        <v>280790436</v>
      </c>
      <c r="N22" s="22">
        <v>7581749</v>
      </c>
      <c r="O22" s="22">
        <v>10653357</v>
      </c>
      <c r="P22" s="22">
        <v>6836716</v>
      </c>
      <c r="Q22" s="22">
        <v>8192279</v>
      </c>
      <c r="R22" s="22">
        <v>0</v>
      </c>
      <c r="S22" s="22">
        <v>3387324</v>
      </c>
      <c r="T22" s="22">
        <v>317441861</v>
      </c>
      <c r="U22" s="22">
        <v>141963757</v>
      </c>
      <c r="V22" s="22">
        <v>0</v>
      </c>
      <c r="W22" s="22">
        <v>7379789</v>
      </c>
      <c r="X22" s="22">
        <v>7361114</v>
      </c>
      <c r="Y22" s="22">
        <v>0</v>
      </c>
      <c r="Z22" s="22">
        <v>0</v>
      </c>
      <c r="AA22" s="22">
        <v>0</v>
      </c>
      <c r="AB22" s="22">
        <v>0</v>
      </c>
      <c r="AC22" s="22">
        <v>156704660</v>
      </c>
      <c r="AD22" s="22">
        <v>2151752</v>
      </c>
      <c r="AE22" s="22">
        <v>1869535</v>
      </c>
      <c r="AF22" s="22">
        <v>0</v>
      </c>
      <c r="AG22" s="22">
        <v>0</v>
      </c>
      <c r="AH22" s="22">
        <v>1330517</v>
      </c>
      <c r="AI22" s="22">
        <v>162056464</v>
      </c>
      <c r="AJ22" s="22">
        <v>155385397</v>
      </c>
      <c r="AK22" s="22">
        <v>11549800</v>
      </c>
      <c r="AL22" s="22">
        <v>143835597</v>
      </c>
    </row>
    <row r="23" spans="1:3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593011584</v>
      </c>
      <c r="F23" s="22">
        <v>0</v>
      </c>
      <c r="G23" s="22">
        <v>101015239</v>
      </c>
      <c r="H23" s="22">
        <v>87565523</v>
      </c>
      <c r="I23" s="22">
        <v>79781263</v>
      </c>
      <c r="J23" s="22">
        <v>1098012</v>
      </c>
      <c r="K23" s="22">
        <v>0</v>
      </c>
      <c r="L23" s="22">
        <v>9077264</v>
      </c>
      <c r="M23" s="22">
        <v>871548885</v>
      </c>
      <c r="N23" s="22">
        <v>110563870</v>
      </c>
      <c r="O23" s="22">
        <v>258291116</v>
      </c>
      <c r="P23" s="22">
        <v>49081468</v>
      </c>
      <c r="Q23" s="22">
        <v>394845924</v>
      </c>
      <c r="R23" s="22">
        <v>45787054</v>
      </c>
      <c r="S23" s="22">
        <v>50637877</v>
      </c>
      <c r="T23" s="22">
        <v>1780756194</v>
      </c>
      <c r="U23" s="22">
        <v>196428617</v>
      </c>
      <c r="V23" s="22">
        <v>0</v>
      </c>
      <c r="W23" s="22">
        <v>22032709</v>
      </c>
      <c r="X23" s="22">
        <v>24927687</v>
      </c>
      <c r="Y23" s="22">
        <v>15474526</v>
      </c>
      <c r="Z23" s="22">
        <v>268619</v>
      </c>
      <c r="AA23" s="22">
        <v>0</v>
      </c>
      <c r="AB23" s="22">
        <v>985294</v>
      </c>
      <c r="AC23" s="22">
        <v>260117452</v>
      </c>
      <c r="AD23" s="22">
        <v>52139085</v>
      </c>
      <c r="AE23" s="22">
        <v>19268155</v>
      </c>
      <c r="AF23" s="22">
        <v>0</v>
      </c>
      <c r="AG23" s="22">
        <v>20606112</v>
      </c>
      <c r="AH23" s="22">
        <v>22995462</v>
      </c>
      <c r="AI23" s="22">
        <v>375126266</v>
      </c>
      <c r="AJ23" s="22">
        <v>1405629928</v>
      </c>
      <c r="AK23" s="22">
        <v>172802403</v>
      </c>
      <c r="AL23" s="22">
        <v>1232827525</v>
      </c>
    </row>
    <row r="24" spans="1:3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274149455</v>
      </c>
      <c r="F24" s="22">
        <v>0</v>
      </c>
      <c r="G24" s="22">
        <v>516092211</v>
      </c>
      <c r="H24" s="22">
        <v>423084022</v>
      </c>
      <c r="I24" s="22">
        <v>103059188</v>
      </c>
      <c r="J24" s="22">
        <v>0</v>
      </c>
      <c r="K24" s="22">
        <v>0</v>
      </c>
      <c r="L24" s="22">
        <v>0</v>
      </c>
      <c r="M24" s="22">
        <v>1316384876</v>
      </c>
      <c r="N24" s="22">
        <v>384171331</v>
      </c>
      <c r="O24" s="22">
        <v>447393504</v>
      </c>
      <c r="P24" s="22">
        <v>40931142</v>
      </c>
      <c r="Q24" s="22">
        <v>233587495</v>
      </c>
      <c r="R24" s="22">
        <v>33917335</v>
      </c>
      <c r="S24" s="22">
        <v>49945538</v>
      </c>
      <c r="T24" s="22">
        <v>2506331221</v>
      </c>
      <c r="U24" s="22">
        <v>123465735</v>
      </c>
      <c r="V24" s="22">
        <v>0</v>
      </c>
      <c r="W24" s="22">
        <v>135956571</v>
      </c>
      <c r="X24" s="22">
        <v>53762197</v>
      </c>
      <c r="Y24" s="22">
        <v>19698725</v>
      </c>
      <c r="Z24" s="22">
        <v>0</v>
      </c>
      <c r="AA24" s="22">
        <v>0</v>
      </c>
      <c r="AB24" s="22">
        <v>0</v>
      </c>
      <c r="AC24" s="22">
        <v>332883228</v>
      </c>
      <c r="AD24" s="22">
        <v>34236881</v>
      </c>
      <c r="AE24" s="22">
        <v>17008535</v>
      </c>
      <c r="AF24" s="22">
        <v>0</v>
      </c>
      <c r="AG24" s="22">
        <v>11252482</v>
      </c>
      <c r="AH24" s="22">
        <v>19935006</v>
      </c>
      <c r="AI24" s="22">
        <v>415316132</v>
      </c>
      <c r="AJ24" s="22">
        <v>2091015089</v>
      </c>
      <c r="AK24" s="22">
        <v>468065063</v>
      </c>
      <c r="AL24" s="22">
        <v>1622950026</v>
      </c>
    </row>
    <row r="25" spans="1:3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7356151</v>
      </c>
      <c r="F25" s="22">
        <v>0</v>
      </c>
      <c r="G25" s="22">
        <v>1219631</v>
      </c>
      <c r="H25" s="22">
        <v>195430</v>
      </c>
      <c r="I25" s="22">
        <v>0</v>
      </c>
      <c r="J25" s="22">
        <v>0</v>
      </c>
      <c r="K25" s="22">
        <v>0</v>
      </c>
      <c r="L25" s="22">
        <v>0</v>
      </c>
      <c r="M25" s="22">
        <v>8771212</v>
      </c>
      <c r="N25" s="22">
        <v>0</v>
      </c>
      <c r="O25" s="22">
        <v>584981</v>
      </c>
      <c r="P25" s="22">
        <v>643213</v>
      </c>
      <c r="Q25" s="22">
        <v>2840139</v>
      </c>
      <c r="R25" s="22">
        <v>15479</v>
      </c>
      <c r="S25" s="22">
        <v>263212</v>
      </c>
      <c r="T25" s="22">
        <v>13118236</v>
      </c>
      <c r="U25" s="22">
        <v>4182880</v>
      </c>
      <c r="V25" s="22">
        <v>0</v>
      </c>
      <c r="W25" s="22">
        <v>449794</v>
      </c>
      <c r="X25" s="22">
        <v>85989</v>
      </c>
      <c r="Y25" s="22">
        <v>0</v>
      </c>
      <c r="Z25" s="22">
        <v>0</v>
      </c>
      <c r="AA25" s="22">
        <v>0</v>
      </c>
      <c r="AB25" s="22">
        <v>0</v>
      </c>
      <c r="AC25" s="22">
        <v>4718663</v>
      </c>
      <c r="AD25" s="22">
        <v>119527</v>
      </c>
      <c r="AE25" s="22">
        <v>299068</v>
      </c>
      <c r="AF25" s="22">
        <v>0</v>
      </c>
      <c r="AG25" s="22">
        <v>620</v>
      </c>
      <c r="AH25" s="22">
        <v>136246</v>
      </c>
      <c r="AI25" s="22">
        <v>5274124</v>
      </c>
      <c r="AJ25" s="22">
        <v>7844112</v>
      </c>
      <c r="AK25" s="22">
        <v>0</v>
      </c>
      <c r="AL25" s="22">
        <v>7844112</v>
      </c>
    </row>
    <row r="26" spans="1:3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138454183</v>
      </c>
      <c r="F26" s="22">
        <v>0</v>
      </c>
      <c r="G26" s="22">
        <v>5149252</v>
      </c>
      <c r="H26" s="22">
        <v>2689263</v>
      </c>
      <c r="I26" s="22">
        <v>0</v>
      </c>
      <c r="J26" s="22">
        <v>0</v>
      </c>
      <c r="K26" s="22">
        <v>0</v>
      </c>
      <c r="L26" s="22">
        <v>0</v>
      </c>
      <c r="M26" s="22">
        <v>146292698</v>
      </c>
      <c r="N26" s="22">
        <v>45461</v>
      </c>
      <c r="O26" s="22">
        <v>14358086</v>
      </c>
      <c r="P26" s="22">
        <v>10174901</v>
      </c>
      <c r="Q26" s="22">
        <v>841470</v>
      </c>
      <c r="R26" s="22">
        <v>0</v>
      </c>
      <c r="S26" s="22">
        <v>3225497</v>
      </c>
      <c r="T26" s="22">
        <v>174938113</v>
      </c>
      <c r="U26" s="22">
        <v>84613120</v>
      </c>
      <c r="V26" s="22">
        <v>0</v>
      </c>
      <c r="W26" s="22">
        <v>1850574</v>
      </c>
      <c r="X26" s="22">
        <v>1047176</v>
      </c>
      <c r="Y26" s="22">
        <v>0</v>
      </c>
      <c r="Z26" s="22">
        <v>0</v>
      </c>
      <c r="AA26" s="22">
        <v>0</v>
      </c>
      <c r="AB26" s="22">
        <v>0</v>
      </c>
      <c r="AC26" s="22">
        <v>87510870</v>
      </c>
      <c r="AD26" s="22">
        <v>2142416</v>
      </c>
      <c r="AE26" s="22">
        <v>3599420</v>
      </c>
      <c r="AF26" s="22">
        <v>0</v>
      </c>
      <c r="AG26" s="22">
        <v>0</v>
      </c>
      <c r="AH26" s="22">
        <v>1799015</v>
      </c>
      <c r="AI26" s="22">
        <v>95051721</v>
      </c>
      <c r="AJ26" s="22">
        <v>79886392</v>
      </c>
      <c r="AK26" s="22">
        <v>0</v>
      </c>
      <c r="AL26" s="22">
        <v>79886392</v>
      </c>
    </row>
    <row r="27" spans="1:3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42049918</v>
      </c>
      <c r="F27" s="22">
        <v>0</v>
      </c>
      <c r="G27" s="22">
        <v>2511736</v>
      </c>
      <c r="H27" s="22">
        <v>990799</v>
      </c>
      <c r="I27" s="22">
        <v>0</v>
      </c>
      <c r="J27" s="22">
        <v>0</v>
      </c>
      <c r="K27" s="22">
        <v>0</v>
      </c>
      <c r="L27" s="22">
        <v>0</v>
      </c>
      <c r="M27" s="22">
        <v>45552453</v>
      </c>
      <c r="N27" s="22">
        <v>3624510</v>
      </c>
      <c r="O27" s="22">
        <v>1840327</v>
      </c>
      <c r="P27" s="22">
        <v>6211426</v>
      </c>
      <c r="Q27" s="22">
        <v>1146821</v>
      </c>
      <c r="R27" s="22">
        <v>1028394</v>
      </c>
      <c r="S27" s="22">
        <v>2178729</v>
      </c>
      <c r="T27" s="22">
        <v>61582660</v>
      </c>
      <c r="U27" s="22">
        <v>13372684</v>
      </c>
      <c r="V27" s="22">
        <v>0</v>
      </c>
      <c r="W27" s="22">
        <v>711921</v>
      </c>
      <c r="X27" s="22">
        <v>238967</v>
      </c>
      <c r="Y27" s="22">
        <v>0</v>
      </c>
      <c r="Z27" s="22">
        <v>0</v>
      </c>
      <c r="AA27" s="22">
        <v>0</v>
      </c>
      <c r="AB27" s="22">
        <v>0</v>
      </c>
      <c r="AC27" s="22">
        <v>14323572</v>
      </c>
      <c r="AD27" s="22">
        <v>470660</v>
      </c>
      <c r="AE27" s="22">
        <v>1907718</v>
      </c>
      <c r="AF27" s="22">
        <v>0</v>
      </c>
      <c r="AG27" s="22">
        <v>528804</v>
      </c>
      <c r="AH27" s="22">
        <v>889420</v>
      </c>
      <c r="AI27" s="22">
        <v>18120174</v>
      </c>
      <c r="AJ27" s="22">
        <v>43462486</v>
      </c>
      <c r="AK27" s="22">
        <v>87168</v>
      </c>
      <c r="AL27" s="22">
        <v>43375318</v>
      </c>
    </row>
    <row r="28" spans="1:3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72240088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72240088</v>
      </c>
      <c r="N28" s="22">
        <v>0</v>
      </c>
      <c r="O28" s="22">
        <v>1660421</v>
      </c>
      <c r="P28" s="22">
        <v>7425399</v>
      </c>
      <c r="Q28" s="22">
        <v>455598</v>
      </c>
      <c r="R28" s="22">
        <v>205704</v>
      </c>
      <c r="S28" s="22">
        <v>1768170</v>
      </c>
      <c r="T28" s="22">
        <v>83755380</v>
      </c>
      <c r="U28" s="22">
        <v>43534277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43534277</v>
      </c>
      <c r="AD28" s="22">
        <v>904430</v>
      </c>
      <c r="AE28" s="22">
        <v>2247157</v>
      </c>
      <c r="AF28" s="22">
        <v>0</v>
      </c>
      <c r="AG28" s="22">
        <v>94083</v>
      </c>
      <c r="AH28" s="22">
        <v>1198412</v>
      </c>
      <c r="AI28" s="22">
        <v>47978359</v>
      </c>
      <c r="AJ28" s="22">
        <v>35777021</v>
      </c>
      <c r="AK28" s="22">
        <v>0</v>
      </c>
      <c r="AL28" s="22">
        <v>35777021</v>
      </c>
    </row>
    <row r="29" spans="1:3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288659741</v>
      </c>
      <c r="F29" s="22">
        <v>0</v>
      </c>
      <c r="G29" s="22">
        <v>26466226</v>
      </c>
      <c r="H29" s="22">
        <v>12306146</v>
      </c>
      <c r="I29" s="22">
        <v>6871493</v>
      </c>
      <c r="J29" s="22">
        <v>0</v>
      </c>
      <c r="K29" s="22">
        <v>0</v>
      </c>
      <c r="L29" s="22">
        <v>0</v>
      </c>
      <c r="M29" s="22">
        <v>334303606</v>
      </c>
      <c r="N29" s="22">
        <v>3825821</v>
      </c>
      <c r="O29" s="22">
        <v>12948308</v>
      </c>
      <c r="P29" s="22">
        <v>5379456</v>
      </c>
      <c r="Q29" s="22">
        <v>4509084</v>
      </c>
      <c r="R29" s="22">
        <v>697725</v>
      </c>
      <c r="S29" s="22">
        <v>3167430</v>
      </c>
      <c r="T29" s="22">
        <v>364831430</v>
      </c>
      <c r="U29" s="22">
        <v>63741891</v>
      </c>
      <c r="V29" s="22">
        <v>0</v>
      </c>
      <c r="W29" s="22">
        <v>7495150</v>
      </c>
      <c r="X29" s="22">
        <v>3089218</v>
      </c>
      <c r="Y29" s="22">
        <v>2082909</v>
      </c>
      <c r="Z29" s="22">
        <v>0</v>
      </c>
      <c r="AA29" s="22">
        <v>0</v>
      </c>
      <c r="AB29" s="22">
        <v>0</v>
      </c>
      <c r="AC29" s="22">
        <v>76409168</v>
      </c>
      <c r="AD29" s="22">
        <v>2901682</v>
      </c>
      <c r="AE29" s="22">
        <v>2182675</v>
      </c>
      <c r="AF29" s="22">
        <v>0</v>
      </c>
      <c r="AG29" s="22">
        <v>640706</v>
      </c>
      <c r="AH29" s="22">
        <v>1318935</v>
      </c>
      <c r="AI29" s="22">
        <v>83453166</v>
      </c>
      <c r="AJ29" s="22">
        <v>281378264</v>
      </c>
      <c r="AK29" s="22">
        <v>13022490</v>
      </c>
      <c r="AL29" s="22">
        <v>268355774</v>
      </c>
    </row>
    <row r="30" spans="1:3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41420754</v>
      </c>
      <c r="F30" s="22">
        <v>1674774</v>
      </c>
      <c r="G30" s="22">
        <v>2468681</v>
      </c>
      <c r="H30" s="22">
        <v>2979159</v>
      </c>
      <c r="I30" s="22">
        <v>0</v>
      </c>
      <c r="J30" s="22">
        <v>0</v>
      </c>
      <c r="K30" s="22">
        <v>0</v>
      </c>
      <c r="L30" s="22">
        <v>0</v>
      </c>
      <c r="M30" s="22">
        <v>48543368</v>
      </c>
      <c r="N30" s="22">
        <v>11001659</v>
      </c>
      <c r="O30" s="22">
        <v>1486499</v>
      </c>
      <c r="P30" s="22">
        <v>2232729</v>
      </c>
      <c r="Q30" s="22">
        <v>17323654</v>
      </c>
      <c r="R30" s="22">
        <v>1588822</v>
      </c>
      <c r="S30" s="22">
        <v>1693074</v>
      </c>
      <c r="T30" s="22">
        <v>83869805</v>
      </c>
      <c r="U30" s="22">
        <v>13500721</v>
      </c>
      <c r="V30" s="22">
        <v>443925</v>
      </c>
      <c r="W30" s="22">
        <v>131782</v>
      </c>
      <c r="X30" s="22">
        <v>715507</v>
      </c>
      <c r="Y30" s="22">
        <v>0</v>
      </c>
      <c r="Z30" s="22">
        <v>0</v>
      </c>
      <c r="AA30" s="22">
        <v>0</v>
      </c>
      <c r="AB30" s="22">
        <v>0</v>
      </c>
      <c r="AC30" s="22">
        <v>14791935</v>
      </c>
      <c r="AD30" s="22">
        <v>662372</v>
      </c>
      <c r="AE30" s="22">
        <v>827604</v>
      </c>
      <c r="AF30" s="22">
        <v>0</v>
      </c>
      <c r="AG30" s="22">
        <v>937532</v>
      </c>
      <c r="AH30" s="22">
        <v>802990</v>
      </c>
      <c r="AI30" s="22">
        <v>18022433</v>
      </c>
      <c r="AJ30" s="22">
        <v>65847372</v>
      </c>
      <c r="AK30" s="22">
        <v>6975704</v>
      </c>
      <c r="AL30" s="22">
        <v>58871668</v>
      </c>
    </row>
    <row r="31" spans="1:3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172579941</v>
      </c>
      <c r="F31" s="22">
        <v>0</v>
      </c>
      <c r="G31" s="22">
        <v>2522197</v>
      </c>
      <c r="H31" s="22">
        <v>512543</v>
      </c>
      <c r="I31" s="22">
        <v>0</v>
      </c>
      <c r="J31" s="22">
        <v>0</v>
      </c>
      <c r="K31" s="22">
        <v>0</v>
      </c>
      <c r="L31" s="22">
        <v>0</v>
      </c>
      <c r="M31" s="22">
        <v>175614681</v>
      </c>
      <c r="N31" s="22">
        <v>36986</v>
      </c>
      <c r="O31" s="22">
        <v>5771436</v>
      </c>
      <c r="P31" s="22">
        <v>3250042</v>
      </c>
      <c r="Q31" s="22">
        <v>810212</v>
      </c>
      <c r="R31" s="22">
        <v>0</v>
      </c>
      <c r="S31" s="22">
        <v>1745091</v>
      </c>
      <c r="T31" s="22">
        <v>187228448</v>
      </c>
      <c r="U31" s="22">
        <v>136151584</v>
      </c>
      <c r="V31" s="22">
        <v>0</v>
      </c>
      <c r="W31" s="22">
        <v>746041</v>
      </c>
      <c r="X31" s="22">
        <v>437254</v>
      </c>
      <c r="Y31" s="22">
        <v>0</v>
      </c>
      <c r="Z31" s="22">
        <v>0</v>
      </c>
      <c r="AA31" s="22">
        <v>0</v>
      </c>
      <c r="AB31" s="22">
        <v>0</v>
      </c>
      <c r="AC31" s="22">
        <v>137334879</v>
      </c>
      <c r="AD31" s="22">
        <v>811358</v>
      </c>
      <c r="AE31" s="22">
        <v>1099879</v>
      </c>
      <c r="AF31" s="22">
        <v>0</v>
      </c>
      <c r="AG31" s="22">
        <v>0</v>
      </c>
      <c r="AH31" s="22">
        <v>709932</v>
      </c>
      <c r="AI31" s="22">
        <v>139956048</v>
      </c>
      <c r="AJ31" s="22">
        <v>47272400</v>
      </c>
      <c r="AK31" s="22">
        <v>0</v>
      </c>
      <c r="AL31" s="22">
        <v>47272400</v>
      </c>
    </row>
    <row r="32" spans="1:3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426922955</v>
      </c>
      <c r="F32" s="22">
        <v>0</v>
      </c>
      <c r="G32" s="22">
        <v>5515966</v>
      </c>
      <c r="H32" s="22">
        <v>4841534</v>
      </c>
      <c r="I32" s="22">
        <v>0</v>
      </c>
      <c r="J32" s="22">
        <v>0</v>
      </c>
      <c r="K32" s="22">
        <v>0</v>
      </c>
      <c r="L32" s="22">
        <v>0</v>
      </c>
      <c r="M32" s="22">
        <v>437280455</v>
      </c>
      <c r="N32" s="22">
        <v>13257893</v>
      </c>
      <c r="O32" s="22">
        <v>9877850</v>
      </c>
      <c r="P32" s="22">
        <v>14990232</v>
      </c>
      <c r="Q32" s="22">
        <v>3277318</v>
      </c>
      <c r="R32" s="22">
        <v>0</v>
      </c>
      <c r="S32" s="22">
        <v>8817998</v>
      </c>
      <c r="T32" s="22">
        <v>487501746</v>
      </c>
      <c r="U32" s="22">
        <v>384896375</v>
      </c>
      <c r="V32" s="22">
        <v>0</v>
      </c>
      <c r="W32" s="22">
        <v>1553448</v>
      </c>
      <c r="X32" s="22">
        <v>867396</v>
      </c>
      <c r="Y32" s="22">
        <v>0</v>
      </c>
      <c r="Z32" s="22">
        <v>0</v>
      </c>
      <c r="AA32" s="22">
        <v>0</v>
      </c>
      <c r="AB32" s="22">
        <v>0</v>
      </c>
      <c r="AC32" s="22">
        <v>387317219</v>
      </c>
      <c r="AD32" s="22">
        <v>916366</v>
      </c>
      <c r="AE32" s="22">
        <v>4949035</v>
      </c>
      <c r="AF32" s="22">
        <v>0</v>
      </c>
      <c r="AG32" s="22">
        <v>0</v>
      </c>
      <c r="AH32" s="22">
        <v>3868868</v>
      </c>
      <c r="AI32" s="22">
        <v>397051488</v>
      </c>
      <c r="AJ32" s="22">
        <v>90450258</v>
      </c>
      <c r="AK32" s="22">
        <v>1138510</v>
      </c>
      <c r="AL32" s="22">
        <v>89311748</v>
      </c>
    </row>
    <row r="33" spans="1:3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165714146</v>
      </c>
      <c r="F33" s="22">
        <v>0</v>
      </c>
      <c r="G33" s="22">
        <v>3013970</v>
      </c>
      <c r="H33" s="22">
        <v>6679076</v>
      </c>
      <c r="I33" s="22">
        <v>0</v>
      </c>
      <c r="J33" s="22">
        <v>0</v>
      </c>
      <c r="K33" s="22">
        <v>0</v>
      </c>
      <c r="L33" s="22">
        <v>0</v>
      </c>
      <c r="M33" s="22">
        <v>175407192</v>
      </c>
      <c r="N33" s="22">
        <v>21029536</v>
      </c>
      <c r="O33" s="22">
        <v>3530005</v>
      </c>
      <c r="P33" s="22">
        <v>10125601</v>
      </c>
      <c r="Q33" s="22">
        <v>12021076</v>
      </c>
      <c r="R33" s="22">
        <v>288332</v>
      </c>
      <c r="S33" s="22">
        <v>785298</v>
      </c>
      <c r="T33" s="22">
        <v>223187040</v>
      </c>
      <c r="U33" s="22">
        <v>106981888</v>
      </c>
      <c r="V33" s="22">
        <v>0</v>
      </c>
      <c r="W33" s="22">
        <v>417112</v>
      </c>
      <c r="X33" s="22">
        <v>1018652</v>
      </c>
      <c r="Y33" s="22">
        <v>0</v>
      </c>
      <c r="Z33" s="22">
        <v>0</v>
      </c>
      <c r="AA33" s="22">
        <v>0</v>
      </c>
      <c r="AB33" s="22">
        <v>0</v>
      </c>
      <c r="AC33" s="22">
        <v>108417652</v>
      </c>
      <c r="AD33" s="22">
        <v>706084</v>
      </c>
      <c r="AE33" s="22">
        <v>3125905</v>
      </c>
      <c r="AF33" s="22">
        <v>0</v>
      </c>
      <c r="AG33" s="22">
        <v>80020</v>
      </c>
      <c r="AH33" s="22">
        <v>281181</v>
      </c>
      <c r="AI33" s="22">
        <v>112610842</v>
      </c>
      <c r="AJ33" s="22">
        <v>110576198</v>
      </c>
      <c r="AK33" s="22">
        <v>12367899</v>
      </c>
      <c r="AL33" s="22">
        <v>98208299</v>
      </c>
    </row>
    <row r="34" spans="1:3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28600598</v>
      </c>
      <c r="F34" s="22">
        <v>0</v>
      </c>
      <c r="G34" s="22">
        <v>1131677</v>
      </c>
      <c r="H34" s="22">
        <v>4109430</v>
      </c>
      <c r="I34" s="22">
        <v>0</v>
      </c>
      <c r="J34" s="22">
        <v>0</v>
      </c>
      <c r="K34" s="22">
        <v>0</v>
      </c>
      <c r="L34" s="22">
        <v>0</v>
      </c>
      <c r="M34" s="22">
        <v>33841705</v>
      </c>
      <c r="N34" s="22">
        <v>8574051</v>
      </c>
      <c r="O34" s="22">
        <v>4862050</v>
      </c>
      <c r="P34" s="22">
        <v>9169255</v>
      </c>
      <c r="Q34" s="22">
        <v>5030656</v>
      </c>
      <c r="R34" s="22">
        <v>1984568</v>
      </c>
      <c r="S34" s="22">
        <v>3040966</v>
      </c>
      <c r="T34" s="22">
        <v>66503251</v>
      </c>
      <c r="U34" s="22">
        <v>13084473</v>
      </c>
      <c r="V34" s="22">
        <v>0</v>
      </c>
      <c r="W34" s="22">
        <v>219711</v>
      </c>
      <c r="X34" s="22">
        <v>1024339</v>
      </c>
      <c r="Y34" s="22">
        <v>0</v>
      </c>
      <c r="Z34" s="22">
        <v>0</v>
      </c>
      <c r="AA34" s="22">
        <v>0</v>
      </c>
      <c r="AB34" s="22">
        <v>0</v>
      </c>
      <c r="AC34" s="22">
        <v>14328523</v>
      </c>
      <c r="AD34" s="22">
        <v>900152</v>
      </c>
      <c r="AE34" s="22">
        <v>6150698</v>
      </c>
      <c r="AF34" s="22">
        <v>0</v>
      </c>
      <c r="AG34" s="22">
        <v>754632</v>
      </c>
      <c r="AH34" s="22">
        <v>1586728</v>
      </c>
      <c r="AI34" s="22">
        <v>23720733</v>
      </c>
      <c r="AJ34" s="22">
        <v>42782518</v>
      </c>
      <c r="AK34" s="22">
        <v>9052237</v>
      </c>
      <c r="AL34" s="22">
        <v>33730281</v>
      </c>
    </row>
    <row r="35" spans="1:3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60511676</v>
      </c>
      <c r="F35" s="22">
        <v>0</v>
      </c>
      <c r="G35" s="22">
        <v>103989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60615665</v>
      </c>
      <c r="N35" s="22">
        <v>0</v>
      </c>
      <c r="O35" s="22">
        <v>1213880</v>
      </c>
      <c r="P35" s="22">
        <v>7442768</v>
      </c>
      <c r="Q35" s="22">
        <v>3306580</v>
      </c>
      <c r="R35" s="22">
        <v>0</v>
      </c>
      <c r="S35" s="22">
        <v>1969067</v>
      </c>
      <c r="T35" s="22">
        <v>74547960</v>
      </c>
      <c r="U35" s="22">
        <v>33696988</v>
      </c>
      <c r="V35" s="22">
        <v>0</v>
      </c>
      <c r="W35" s="22">
        <v>6718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33703706</v>
      </c>
      <c r="AD35" s="22">
        <v>357177</v>
      </c>
      <c r="AE35" s="22">
        <v>3369097</v>
      </c>
      <c r="AF35" s="22">
        <v>0</v>
      </c>
      <c r="AG35" s="22">
        <v>0</v>
      </c>
      <c r="AH35" s="22">
        <v>1035028</v>
      </c>
      <c r="AI35" s="22">
        <v>38465008</v>
      </c>
      <c r="AJ35" s="22">
        <v>36082952</v>
      </c>
      <c r="AK35" s="22">
        <v>0</v>
      </c>
      <c r="AL35" s="22">
        <v>36082952</v>
      </c>
    </row>
    <row r="36" spans="1:3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64266883</v>
      </c>
      <c r="F36" s="22">
        <v>0</v>
      </c>
      <c r="G36" s="22">
        <v>4690215</v>
      </c>
      <c r="H36" s="22">
        <v>585382</v>
      </c>
      <c r="I36" s="22">
        <v>0</v>
      </c>
      <c r="J36" s="22">
        <v>0</v>
      </c>
      <c r="K36" s="22">
        <v>0</v>
      </c>
      <c r="L36" s="22">
        <v>0</v>
      </c>
      <c r="M36" s="22">
        <v>69542480</v>
      </c>
      <c r="N36" s="22">
        <v>235150</v>
      </c>
      <c r="O36" s="22">
        <v>2550841</v>
      </c>
      <c r="P36" s="22">
        <v>2221971</v>
      </c>
      <c r="Q36" s="22">
        <v>594698</v>
      </c>
      <c r="R36" s="22">
        <v>0</v>
      </c>
      <c r="S36" s="22">
        <v>862686</v>
      </c>
      <c r="T36" s="22">
        <v>76007826</v>
      </c>
      <c r="U36" s="22">
        <v>37157685</v>
      </c>
      <c r="V36" s="22">
        <v>0</v>
      </c>
      <c r="W36" s="22">
        <v>1433088</v>
      </c>
      <c r="X36" s="22">
        <v>189048</v>
      </c>
      <c r="Y36" s="22">
        <v>0</v>
      </c>
      <c r="Z36" s="22">
        <v>0</v>
      </c>
      <c r="AA36" s="22">
        <v>0</v>
      </c>
      <c r="AB36" s="22">
        <v>0</v>
      </c>
      <c r="AC36" s="22">
        <v>38779821</v>
      </c>
      <c r="AD36" s="22">
        <v>1218990</v>
      </c>
      <c r="AE36" s="22">
        <v>880459</v>
      </c>
      <c r="AF36" s="22">
        <v>0</v>
      </c>
      <c r="AG36" s="22">
        <v>0</v>
      </c>
      <c r="AH36" s="22">
        <v>545221</v>
      </c>
      <c r="AI36" s="22">
        <v>41424491</v>
      </c>
      <c r="AJ36" s="22">
        <v>34583335</v>
      </c>
      <c r="AK36" s="22">
        <v>0</v>
      </c>
      <c r="AL36" s="22">
        <v>34583335</v>
      </c>
    </row>
    <row r="37" spans="1:3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564548050</v>
      </c>
      <c r="F37" s="22">
        <v>0</v>
      </c>
      <c r="G37" s="22">
        <v>1924253</v>
      </c>
      <c r="H37" s="22">
        <v>1536086</v>
      </c>
      <c r="I37" s="22">
        <v>0</v>
      </c>
      <c r="J37" s="22">
        <v>0</v>
      </c>
      <c r="K37" s="22">
        <v>0</v>
      </c>
      <c r="L37" s="22">
        <v>0</v>
      </c>
      <c r="M37" s="22">
        <v>568008389</v>
      </c>
      <c r="N37" s="22">
        <v>27080834</v>
      </c>
      <c r="O37" s="22">
        <v>5853700</v>
      </c>
      <c r="P37" s="22">
        <v>9770680</v>
      </c>
      <c r="Q37" s="22">
        <v>42554194</v>
      </c>
      <c r="R37" s="22">
        <v>0</v>
      </c>
      <c r="S37" s="22">
        <v>1285668</v>
      </c>
      <c r="T37" s="22">
        <v>654553465</v>
      </c>
      <c r="U37" s="22">
        <v>289361822</v>
      </c>
      <c r="V37" s="22">
        <v>0</v>
      </c>
      <c r="W37" s="22">
        <v>282597</v>
      </c>
      <c r="X37" s="22">
        <v>779621</v>
      </c>
      <c r="Y37" s="22">
        <v>0</v>
      </c>
      <c r="Z37" s="22">
        <v>0</v>
      </c>
      <c r="AA37" s="22">
        <v>0</v>
      </c>
      <c r="AB37" s="22">
        <v>0</v>
      </c>
      <c r="AC37" s="22">
        <v>290424040</v>
      </c>
      <c r="AD37" s="22">
        <v>880349</v>
      </c>
      <c r="AE37" s="22">
        <v>2820261</v>
      </c>
      <c r="AF37" s="22">
        <v>0</v>
      </c>
      <c r="AG37" s="22">
        <v>0</v>
      </c>
      <c r="AH37" s="22">
        <v>467491</v>
      </c>
      <c r="AI37" s="22">
        <v>294592141</v>
      </c>
      <c r="AJ37" s="22">
        <v>359961324</v>
      </c>
      <c r="AK37" s="22">
        <v>0</v>
      </c>
      <c r="AL37" s="22">
        <v>359961324</v>
      </c>
    </row>
    <row r="38" spans="1:3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212030993</v>
      </c>
      <c r="F38" s="22">
        <v>0</v>
      </c>
      <c r="G38" s="22">
        <v>20414246</v>
      </c>
      <c r="H38" s="22">
        <v>4855787</v>
      </c>
      <c r="I38" s="22">
        <v>1384020</v>
      </c>
      <c r="J38" s="22">
        <v>0</v>
      </c>
      <c r="K38" s="22">
        <v>0</v>
      </c>
      <c r="L38" s="22">
        <v>0</v>
      </c>
      <c r="M38" s="22">
        <v>238685046</v>
      </c>
      <c r="N38" s="22">
        <v>6740349</v>
      </c>
      <c r="O38" s="22">
        <v>5962181</v>
      </c>
      <c r="P38" s="22">
        <v>9508557</v>
      </c>
      <c r="Q38" s="22">
        <v>5015083</v>
      </c>
      <c r="R38" s="22">
        <v>573342</v>
      </c>
      <c r="S38" s="22">
        <v>6234142</v>
      </c>
      <c r="T38" s="22">
        <v>272718700</v>
      </c>
      <c r="U38" s="22">
        <v>131556862</v>
      </c>
      <c r="V38" s="22">
        <v>0</v>
      </c>
      <c r="W38" s="22">
        <v>7679169</v>
      </c>
      <c r="X38" s="22">
        <v>2004246</v>
      </c>
      <c r="Y38" s="22">
        <v>204404</v>
      </c>
      <c r="Z38" s="22">
        <v>0</v>
      </c>
      <c r="AA38" s="22">
        <v>0</v>
      </c>
      <c r="AB38" s="22">
        <v>0</v>
      </c>
      <c r="AC38" s="22">
        <v>141444681</v>
      </c>
      <c r="AD38" s="22">
        <v>3123993</v>
      </c>
      <c r="AE38" s="22">
        <v>2814928</v>
      </c>
      <c r="AF38" s="22">
        <v>0</v>
      </c>
      <c r="AG38" s="22">
        <v>338350</v>
      </c>
      <c r="AH38" s="22">
        <v>2710083</v>
      </c>
      <c r="AI38" s="22">
        <v>150432035</v>
      </c>
      <c r="AJ38" s="22">
        <v>122286665</v>
      </c>
      <c r="AK38" s="22">
        <v>10424</v>
      </c>
      <c r="AL38" s="22">
        <v>122276241</v>
      </c>
    </row>
    <row r="39" spans="1:3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33617063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33617063</v>
      </c>
      <c r="N39" s="22">
        <v>0</v>
      </c>
      <c r="O39" s="22">
        <v>827934</v>
      </c>
      <c r="P39" s="22">
        <v>5791202</v>
      </c>
      <c r="Q39" s="22">
        <v>213681</v>
      </c>
      <c r="R39" s="22">
        <v>1721082</v>
      </c>
      <c r="S39" s="22">
        <v>395077</v>
      </c>
      <c r="T39" s="22">
        <v>42566039</v>
      </c>
      <c r="U39" s="22">
        <v>25141992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25141992</v>
      </c>
      <c r="AD39" s="22">
        <v>385299</v>
      </c>
      <c r="AE39" s="22">
        <v>2435948</v>
      </c>
      <c r="AF39" s="22">
        <v>0</v>
      </c>
      <c r="AG39" s="22">
        <v>1004474</v>
      </c>
      <c r="AH39" s="22">
        <v>190303</v>
      </c>
      <c r="AI39" s="22">
        <v>29158016</v>
      </c>
      <c r="AJ39" s="22">
        <v>13408023</v>
      </c>
      <c r="AK39" s="22">
        <v>0</v>
      </c>
      <c r="AL39" s="22">
        <v>13408023</v>
      </c>
    </row>
    <row r="40" spans="1:3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107663082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107663082</v>
      </c>
      <c r="N40" s="22">
        <v>4771448</v>
      </c>
      <c r="O40" s="22">
        <v>2656335</v>
      </c>
      <c r="P40" s="22">
        <v>11527993</v>
      </c>
      <c r="Q40" s="22">
        <v>553051</v>
      </c>
      <c r="R40" s="22">
        <v>0</v>
      </c>
      <c r="S40" s="22">
        <v>3486698</v>
      </c>
      <c r="T40" s="22">
        <v>130658607</v>
      </c>
      <c r="U40" s="22">
        <v>56231360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56231360</v>
      </c>
      <c r="AD40" s="22">
        <v>686148</v>
      </c>
      <c r="AE40" s="22">
        <v>3345145</v>
      </c>
      <c r="AF40" s="22">
        <v>0</v>
      </c>
      <c r="AG40" s="22">
        <v>0</v>
      </c>
      <c r="AH40" s="22">
        <v>1839689</v>
      </c>
      <c r="AI40" s="22">
        <v>62102342</v>
      </c>
      <c r="AJ40" s="22">
        <v>68556265</v>
      </c>
      <c r="AK40" s="22">
        <v>111304</v>
      </c>
      <c r="AL40" s="22">
        <v>68444961</v>
      </c>
    </row>
    <row r="41" spans="1:3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268538699</v>
      </c>
      <c r="F41" s="22">
        <v>0</v>
      </c>
      <c r="G41" s="22">
        <v>11643681</v>
      </c>
      <c r="H41" s="22">
        <v>4707904</v>
      </c>
      <c r="I41" s="22">
        <v>116728</v>
      </c>
      <c r="J41" s="22">
        <v>0</v>
      </c>
      <c r="K41" s="22">
        <v>0</v>
      </c>
      <c r="L41" s="22">
        <v>0</v>
      </c>
      <c r="M41" s="22">
        <v>285007012</v>
      </c>
      <c r="N41" s="22">
        <v>4235771</v>
      </c>
      <c r="O41" s="22">
        <v>13495128</v>
      </c>
      <c r="P41" s="22">
        <v>18321336</v>
      </c>
      <c r="Q41" s="22">
        <v>4893221</v>
      </c>
      <c r="R41" s="22">
        <v>444547</v>
      </c>
      <c r="S41" s="22">
        <v>9144236</v>
      </c>
      <c r="T41" s="22">
        <v>335541251</v>
      </c>
      <c r="U41" s="22">
        <v>142282128</v>
      </c>
      <c r="V41" s="22">
        <v>0</v>
      </c>
      <c r="W41" s="22">
        <v>7182371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149464499</v>
      </c>
      <c r="AD41" s="22">
        <v>2803419</v>
      </c>
      <c r="AE41" s="22">
        <v>7976434</v>
      </c>
      <c r="AF41" s="22">
        <v>0</v>
      </c>
      <c r="AG41" s="22">
        <v>126494</v>
      </c>
      <c r="AH41" s="22">
        <v>4924693</v>
      </c>
      <c r="AI41" s="22">
        <v>165295539</v>
      </c>
      <c r="AJ41" s="22">
        <v>170245712</v>
      </c>
      <c r="AK41" s="22">
        <v>7061437</v>
      </c>
      <c r="AL41" s="22">
        <v>163184275</v>
      </c>
    </row>
    <row r="42" spans="1:3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105140179</v>
      </c>
      <c r="F42" s="22">
        <v>0</v>
      </c>
      <c r="G42" s="22">
        <v>1050497</v>
      </c>
      <c r="H42" s="22">
        <v>899910</v>
      </c>
      <c r="I42" s="22">
        <v>0</v>
      </c>
      <c r="J42" s="22">
        <v>11036</v>
      </c>
      <c r="K42" s="22">
        <v>0</v>
      </c>
      <c r="L42" s="22">
        <v>0</v>
      </c>
      <c r="M42" s="22">
        <v>107101622</v>
      </c>
      <c r="N42" s="22">
        <v>0</v>
      </c>
      <c r="O42" s="22">
        <v>3632513</v>
      </c>
      <c r="P42" s="22">
        <v>11708299</v>
      </c>
      <c r="Q42" s="22">
        <v>26469352</v>
      </c>
      <c r="R42" s="22">
        <v>0</v>
      </c>
      <c r="S42" s="22">
        <v>4083649</v>
      </c>
      <c r="T42" s="22">
        <v>152995435</v>
      </c>
      <c r="U42" s="22">
        <v>74659234</v>
      </c>
      <c r="V42" s="22">
        <v>0</v>
      </c>
      <c r="W42" s="22">
        <v>672642</v>
      </c>
      <c r="X42" s="22">
        <v>82489</v>
      </c>
      <c r="Y42" s="22">
        <v>0</v>
      </c>
      <c r="Z42" s="22">
        <v>503</v>
      </c>
      <c r="AA42" s="22">
        <v>0</v>
      </c>
      <c r="AB42" s="22">
        <v>0</v>
      </c>
      <c r="AC42" s="22">
        <v>75414868</v>
      </c>
      <c r="AD42" s="22">
        <v>725569</v>
      </c>
      <c r="AE42" s="22">
        <v>5479619</v>
      </c>
      <c r="AF42" s="22">
        <v>0</v>
      </c>
      <c r="AG42" s="22">
        <v>0</v>
      </c>
      <c r="AH42" s="22">
        <v>2150625</v>
      </c>
      <c r="AI42" s="22">
        <v>83770681</v>
      </c>
      <c r="AJ42" s="22">
        <v>69224754</v>
      </c>
      <c r="AK42" s="22">
        <v>163936</v>
      </c>
      <c r="AL42" s="22">
        <v>69060818</v>
      </c>
    </row>
    <row r="43" spans="1:3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224367705</v>
      </c>
      <c r="F43" s="22">
        <v>0</v>
      </c>
      <c r="G43" s="22">
        <v>921975</v>
      </c>
      <c r="H43" s="22">
        <v>1459821</v>
      </c>
      <c r="I43" s="22">
        <v>205883</v>
      </c>
      <c r="J43" s="22">
        <v>0</v>
      </c>
      <c r="K43" s="22">
        <v>0</v>
      </c>
      <c r="L43" s="22">
        <v>0</v>
      </c>
      <c r="M43" s="22">
        <v>226955384</v>
      </c>
      <c r="N43" s="22">
        <v>9282716</v>
      </c>
      <c r="O43" s="22">
        <v>24127529</v>
      </c>
      <c r="P43" s="22">
        <v>19571431</v>
      </c>
      <c r="Q43" s="22">
        <v>53569798</v>
      </c>
      <c r="R43" s="22">
        <v>6175470</v>
      </c>
      <c r="S43" s="22">
        <v>6637041</v>
      </c>
      <c r="T43" s="22">
        <v>346319369</v>
      </c>
      <c r="U43" s="22">
        <v>98783036</v>
      </c>
      <c r="V43" s="22">
        <v>0</v>
      </c>
      <c r="W43" s="22">
        <v>157172</v>
      </c>
      <c r="X43" s="22">
        <v>490396</v>
      </c>
      <c r="Y43" s="22">
        <v>8779</v>
      </c>
      <c r="Z43" s="22">
        <v>0</v>
      </c>
      <c r="AA43" s="22">
        <v>0</v>
      </c>
      <c r="AB43" s="22">
        <v>0</v>
      </c>
      <c r="AC43" s="22">
        <v>99439383</v>
      </c>
      <c r="AD43" s="22">
        <v>2281974</v>
      </c>
      <c r="AE43" s="22">
        <v>8018694</v>
      </c>
      <c r="AF43" s="22">
        <v>0</v>
      </c>
      <c r="AG43" s="22">
        <v>1433593</v>
      </c>
      <c r="AH43" s="22">
        <v>3217912</v>
      </c>
      <c r="AI43" s="22">
        <v>114391556</v>
      </c>
      <c r="AJ43" s="22">
        <v>231927813</v>
      </c>
      <c r="AK43" s="22">
        <v>32003262</v>
      </c>
      <c r="AL43" s="22">
        <v>199924551</v>
      </c>
    </row>
    <row r="44" spans="1:3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351101410</v>
      </c>
      <c r="F44" s="22">
        <v>0</v>
      </c>
      <c r="G44" s="22">
        <v>2242850</v>
      </c>
      <c r="H44" s="22">
        <v>523671</v>
      </c>
      <c r="I44" s="22">
        <v>0</v>
      </c>
      <c r="J44" s="22">
        <v>0</v>
      </c>
      <c r="K44" s="22">
        <v>0</v>
      </c>
      <c r="L44" s="22">
        <v>0</v>
      </c>
      <c r="M44" s="22">
        <v>353867931</v>
      </c>
      <c r="N44" s="22">
        <v>5860713</v>
      </c>
      <c r="O44" s="22">
        <v>10627882</v>
      </c>
      <c r="P44" s="22">
        <v>6246462</v>
      </c>
      <c r="Q44" s="22">
        <v>5046797</v>
      </c>
      <c r="R44" s="22">
        <v>0</v>
      </c>
      <c r="S44" s="22">
        <v>4729537</v>
      </c>
      <c r="T44" s="22">
        <v>386379322</v>
      </c>
      <c r="U44" s="22">
        <v>248623675</v>
      </c>
      <c r="V44" s="22">
        <v>0</v>
      </c>
      <c r="W44" s="22">
        <v>484685</v>
      </c>
      <c r="X44" s="22">
        <v>412491</v>
      </c>
      <c r="Y44" s="22">
        <v>0</v>
      </c>
      <c r="Z44" s="22">
        <v>0</v>
      </c>
      <c r="AA44" s="22">
        <v>0</v>
      </c>
      <c r="AB44" s="22">
        <v>0</v>
      </c>
      <c r="AC44" s="22">
        <v>249520851</v>
      </c>
      <c r="AD44" s="22">
        <v>2303948</v>
      </c>
      <c r="AE44" s="22">
        <v>2047511</v>
      </c>
      <c r="AF44" s="22">
        <v>0</v>
      </c>
      <c r="AG44" s="22">
        <v>0</v>
      </c>
      <c r="AH44" s="22">
        <v>2569022</v>
      </c>
      <c r="AI44" s="22">
        <v>256441332</v>
      </c>
      <c r="AJ44" s="22">
        <v>129937990</v>
      </c>
      <c r="AK44" s="22">
        <v>1333845</v>
      </c>
      <c r="AL44" s="22">
        <v>128604145</v>
      </c>
    </row>
    <row r="45" spans="1:3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88741142</v>
      </c>
      <c r="F45" s="22">
        <v>0</v>
      </c>
      <c r="G45" s="22">
        <v>26882133</v>
      </c>
      <c r="H45" s="22">
        <v>1132886</v>
      </c>
      <c r="I45" s="22">
        <v>0</v>
      </c>
      <c r="J45" s="22">
        <v>0</v>
      </c>
      <c r="K45" s="22">
        <v>0</v>
      </c>
      <c r="L45" s="22">
        <v>0</v>
      </c>
      <c r="M45" s="22">
        <v>116756161</v>
      </c>
      <c r="N45" s="22">
        <v>15588472</v>
      </c>
      <c r="O45" s="22">
        <v>3194417</v>
      </c>
      <c r="P45" s="22">
        <v>8640830</v>
      </c>
      <c r="Q45" s="22">
        <v>1369507</v>
      </c>
      <c r="R45" s="22">
        <v>1347832</v>
      </c>
      <c r="S45" s="22">
        <v>7259366</v>
      </c>
      <c r="T45" s="22">
        <v>154156585</v>
      </c>
      <c r="U45" s="22">
        <v>51580402</v>
      </c>
      <c r="V45" s="22">
        <v>0</v>
      </c>
      <c r="W45" s="22">
        <v>2190938</v>
      </c>
      <c r="X45" s="22">
        <v>580698</v>
      </c>
      <c r="Y45" s="22">
        <v>0</v>
      </c>
      <c r="Z45" s="22">
        <v>0</v>
      </c>
      <c r="AA45" s="22">
        <v>0</v>
      </c>
      <c r="AB45" s="22">
        <v>0</v>
      </c>
      <c r="AC45" s="22">
        <v>54352038</v>
      </c>
      <c r="AD45" s="22">
        <v>1619872</v>
      </c>
      <c r="AE45" s="22">
        <v>2710935</v>
      </c>
      <c r="AF45" s="22">
        <v>0</v>
      </c>
      <c r="AG45" s="22">
        <v>689672</v>
      </c>
      <c r="AH45" s="22">
        <v>3033274</v>
      </c>
      <c r="AI45" s="22">
        <v>62405791</v>
      </c>
      <c r="AJ45" s="22">
        <v>91750794</v>
      </c>
      <c r="AK45" s="22">
        <v>14385645</v>
      </c>
      <c r="AL45" s="22">
        <v>77365149</v>
      </c>
    </row>
    <row r="46" spans="1:3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198423682</v>
      </c>
      <c r="F46" s="22">
        <v>0</v>
      </c>
      <c r="G46" s="22">
        <v>28766729</v>
      </c>
      <c r="H46" s="22">
        <v>28958699</v>
      </c>
      <c r="I46" s="22">
        <v>6528511</v>
      </c>
      <c r="J46" s="22">
        <v>0</v>
      </c>
      <c r="K46" s="22">
        <v>0</v>
      </c>
      <c r="L46" s="22">
        <v>1752087</v>
      </c>
      <c r="M46" s="22">
        <v>264429708</v>
      </c>
      <c r="N46" s="22">
        <v>5814002</v>
      </c>
      <c r="O46" s="22">
        <v>59419485</v>
      </c>
      <c r="P46" s="22">
        <v>14830419</v>
      </c>
      <c r="Q46" s="22">
        <v>46541896</v>
      </c>
      <c r="R46" s="22">
        <v>8604366</v>
      </c>
      <c r="S46" s="22">
        <v>4428364</v>
      </c>
      <c r="T46" s="22">
        <v>404068240</v>
      </c>
      <c r="U46" s="22">
        <v>91290057</v>
      </c>
      <c r="V46" s="22">
        <v>0</v>
      </c>
      <c r="W46" s="22">
        <v>4007357</v>
      </c>
      <c r="X46" s="22">
        <v>6056628</v>
      </c>
      <c r="Y46" s="22">
        <v>2701282</v>
      </c>
      <c r="Z46" s="22">
        <v>0</v>
      </c>
      <c r="AA46" s="22">
        <v>0</v>
      </c>
      <c r="AB46" s="22">
        <v>1735095</v>
      </c>
      <c r="AC46" s="22">
        <v>105790419</v>
      </c>
      <c r="AD46" s="22">
        <v>6897456</v>
      </c>
      <c r="AE46" s="22">
        <v>2858583</v>
      </c>
      <c r="AF46" s="22">
        <v>0</v>
      </c>
      <c r="AG46" s="22">
        <v>2270704</v>
      </c>
      <c r="AH46" s="22">
        <v>2629829</v>
      </c>
      <c r="AI46" s="22">
        <v>120446991</v>
      </c>
      <c r="AJ46" s="22">
        <v>283621249</v>
      </c>
      <c r="AK46" s="22">
        <v>54798645</v>
      </c>
      <c r="AL46" s="22">
        <v>228822604</v>
      </c>
    </row>
    <row r="47" spans="1:3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84244241</v>
      </c>
      <c r="F47" s="22">
        <v>0</v>
      </c>
      <c r="G47" s="22">
        <v>917645</v>
      </c>
      <c r="H47" s="22">
        <v>2712551</v>
      </c>
      <c r="I47" s="22">
        <v>0</v>
      </c>
      <c r="J47" s="22">
        <v>0</v>
      </c>
      <c r="K47" s="22">
        <v>0</v>
      </c>
      <c r="L47" s="22">
        <v>0</v>
      </c>
      <c r="M47" s="22">
        <v>87874437</v>
      </c>
      <c r="N47" s="22">
        <v>1659979</v>
      </c>
      <c r="O47" s="22">
        <v>5173212</v>
      </c>
      <c r="P47" s="22">
        <v>7097751</v>
      </c>
      <c r="Q47" s="22">
        <v>9721804</v>
      </c>
      <c r="R47" s="22">
        <v>1611908</v>
      </c>
      <c r="S47" s="22">
        <v>6038508</v>
      </c>
      <c r="T47" s="22">
        <v>119177599</v>
      </c>
      <c r="U47" s="22">
        <v>62213101</v>
      </c>
      <c r="V47" s="22">
        <v>0</v>
      </c>
      <c r="W47" s="22">
        <v>514773</v>
      </c>
      <c r="X47" s="22">
        <v>1334824</v>
      </c>
      <c r="Y47" s="22">
        <v>0</v>
      </c>
      <c r="Z47" s="22">
        <v>0</v>
      </c>
      <c r="AA47" s="22">
        <v>0</v>
      </c>
      <c r="AB47" s="22">
        <v>0</v>
      </c>
      <c r="AC47" s="22">
        <v>64062698</v>
      </c>
      <c r="AD47" s="22">
        <v>1686989</v>
      </c>
      <c r="AE47" s="22">
        <v>3076841</v>
      </c>
      <c r="AF47" s="22">
        <v>0</v>
      </c>
      <c r="AG47" s="22">
        <v>868179</v>
      </c>
      <c r="AH47" s="22">
        <v>3325168</v>
      </c>
      <c r="AI47" s="22">
        <v>73019875</v>
      </c>
      <c r="AJ47" s="22">
        <v>46157724</v>
      </c>
      <c r="AK47" s="22">
        <v>2310465</v>
      </c>
      <c r="AL47" s="22">
        <v>43847259</v>
      </c>
    </row>
    <row r="48" spans="1:3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621586518</v>
      </c>
      <c r="F48" s="22">
        <v>0</v>
      </c>
      <c r="G48" s="22">
        <v>0</v>
      </c>
      <c r="H48" s="22">
        <v>2629434</v>
      </c>
      <c r="I48" s="22">
        <v>0</v>
      </c>
      <c r="J48" s="22">
        <v>0</v>
      </c>
      <c r="K48" s="22">
        <v>0</v>
      </c>
      <c r="L48" s="22">
        <v>0</v>
      </c>
      <c r="M48" s="22">
        <v>624215952</v>
      </c>
      <c r="N48" s="22">
        <v>0</v>
      </c>
      <c r="O48" s="22">
        <v>13545746</v>
      </c>
      <c r="P48" s="22">
        <v>14052999</v>
      </c>
      <c r="Q48" s="22">
        <v>10940182</v>
      </c>
      <c r="R48" s="22">
        <v>834712</v>
      </c>
      <c r="S48" s="22">
        <v>5040461</v>
      </c>
      <c r="T48" s="22">
        <v>668630052</v>
      </c>
      <c r="U48" s="22">
        <v>318310162</v>
      </c>
      <c r="V48" s="22">
        <v>0</v>
      </c>
      <c r="W48" s="22">
        <v>0</v>
      </c>
      <c r="X48" s="22">
        <v>200569</v>
      </c>
      <c r="Y48" s="22">
        <v>0</v>
      </c>
      <c r="Z48" s="22">
        <v>0</v>
      </c>
      <c r="AA48" s="22">
        <v>0</v>
      </c>
      <c r="AB48" s="22">
        <v>0</v>
      </c>
      <c r="AC48" s="22">
        <v>318510731</v>
      </c>
      <c r="AD48" s="22">
        <v>1619026</v>
      </c>
      <c r="AE48" s="22">
        <v>6817271</v>
      </c>
      <c r="AF48" s="22">
        <v>0</v>
      </c>
      <c r="AG48" s="22">
        <v>122824</v>
      </c>
      <c r="AH48" s="22">
        <v>1753714</v>
      </c>
      <c r="AI48" s="22">
        <v>328823566</v>
      </c>
      <c r="AJ48" s="22">
        <v>339806486</v>
      </c>
      <c r="AK48" s="22">
        <v>0</v>
      </c>
      <c r="AL48" s="22">
        <v>339806486</v>
      </c>
    </row>
    <row r="49" spans="1:3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59720628</v>
      </c>
      <c r="F49" s="22">
        <v>0</v>
      </c>
      <c r="G49" s="22">
        <v>642571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60363199</v>
      </c>
      <c r="N49" s="22">
        <v>2669579</v>
      </c>
      <c r="O49" s="22">
        <v>926480</v>
      </c>
      <c r="P49" s="22">
        <v>11311509</v>
      </c>
      <c r="Q49" s="22">
        <v>833553</v>
      </c>
      <c r="R49" s="22">
        <v>0</v>
      </c>
      <c r="S49" s="22">
        <v>1486988</v>
      </c>
      <c r="T49" s="22">
        <v>77591308</v>
      </c>
      <c r="U49" s="22">
        <v>43258626</v>
      </c>
      <c r="V49" s="22">
        <v>0</v>
      </c>
      <c r="W49" s="22">
        <v>154483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43413109</v>
      </c>
      <c r="AD49" s="22">
        <v>414729</v>
      </c>
      <c r="AE49" s="22">
        <v>4382148</v>
      </c>
      <c r="AF49" s="22">
        <v>0</v>
      </c>
      <c r="AG49" s="22">
        <v>0</v>
      </c>
      <c r="AH49" s="22">
        <v>679336</v>
      </c>
      <c r="AI49" s="22">
        <v>48889322</v>
      </c>
      <c r="AJ49" s="22">
        <v>28701986</v>
      </c>
      <c r="AK49" s="22">
        <v>0</v>
      </c>
      <c r="AL49" s="22">
        <v>28701986</v>
      </c>
    </row>
    <row r="50" spans="1:3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805225304</v>
      </c>
      <c r="F50" s="22">
        <v>0</v>
      </c>
      <c r="G50" s="22">
        <v>21535849</v>
      </c>
      <c r="H50" s="22">
        <v>17760731</v>
      </c>
      <c r="I50" s="22">
        <v>469390</v>
      </c>
      <c r="J50" s="22">
        <v>0</v>
      </c>
      <c r="K50" s="22">
        <v>0</v>
      </c>
      <c r="L50" s="22">
        <v>0</v>
      </c>
      <c r="M50" s="22">
        <v>844991274</v>
      </c>
      <c r="N50" s="22">
        <v>3638714</v>
      </c>
      <c r="O50" s="22">
        <v>14269209</v>
      </c>
      <c r="P50" s="22">
        <v>15247432</v>
      </c>
      <c r="Q50" s="22">
        <v>51249819</v>
      </c>
      <c r="R50" s="22">
        <v>3384212</v>
      </c>
      <c r="S50" s="22">
        <v>9130183</v>
      </c>
      <c r="T50" s="22">
        <v>941910843</v>
      </c>
      <c r="U50" s="22">
        <v>687221934</v>
      </c>
      <c r="V50" s="22">
        <v>0</v>
      </c>
      <c r="W50" s="22">
        <v>5294990</v>
      </c>
      <c r="X50" s="22">
        <v>2594579</v>
      </c>
      <c r="Y50" s="22">
        <v>136448</v>
      </c>
      <c r="Z50" s="22">
        <v>0</v>
      </c>
      <c r="AA50" s="22">
        <v>0</v>
      </c>
      <c r="AB50" s="22">
        <v>0</v>
      </c>
      <c r="AC50" s="22">
        <v>695247951</v>
      </c>
      <c r="AD50" s="22">
        <v>3684401</v>
      </c>
      <c r="AE50" s="22">
        <v>7017247</v>
      </c>
      <c r="AF50" s="22">
        <v>0</v>
      </c>
      <c r="AG50" s="22">
        <v>960781</v>
      </c>
      <c r="AH50" s="22">
        <v>3069795</v>
      </c>
      <c r="AI50" s="22">
        <v>709980175</v>
      </c>
      <c r="AJ50" s="22">
        <v>231930668</v>
      </c>
      <c r="AK50" s="22">
        <v>16549071</v>
      </c>
      <c r="AL50" s="22">
        <v>215381597</v>
      </c>
    </row>
    <row r="51" spans="1:3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170763504</v>
      </c>
      <c r="F51" s="22">
        <v>0</v>
      </c>
      <c r="G51" s="22">
        <v>13600532</v>
      </c>
      <c r="H51" s="22">
        <v>18308685</v>
      </c>
      <c r="I51" s="22">
        <v>0</v>
      </c>
      <c r="J51" s="22">
        <v>0</v>
      </c>
      <c r="K51" s="22">
        <v>0</v>
      </c>
      <c r="L51" s="22">
        <v>0</v>
      </c>
      <c r="M51" s="22">
        <v>202672721</v>
      </c>
      <c r="N51" s="22">
        <v>1143930</v>
      </c>
      <c r="O51" s="22">
        <v>5799720</v>
      </c>
      <c r="P51" s="22">
        <v>3465467</v>
      </c>
      <c r="Q51" s="22">
        <v>2513652</v>
      </c>
      <c r="R51" s="22">
        <v>811937</v>
      </c>
      <c r="S51" s="22">
        <v>903164</v>
      </c>
      <c r="T51" s="22">
        <v>217310591</v>
      </c>
      <c r="U51" s="22">
        <v>119872058</v>
      </c>
      <c r="V51" s="22">
        <v>0</v>
      </c>
      <c r="W51" s="22">
        <v>5496445</v>
      </c>
      <c r="X51" s="22">
        <v>1894723</v>
      </c>
      <c r="Y51" s="22">
        <v>0</v>
      </c>
      <c r="Z51" s="22">
        <v>0</v>
      </c>
      <c r="AA51" s="22">
        <v>0</v>
      </c>
      <c r="AB51" s="22">
        <v>0</v>
      </c>
      <c r="AC51" s="22">
        <v>127263226</v>
      </c>
      <c r="AD51" s="22">
        <v>1778563</v>
      </c>
      <c r="AE51" s="22">
        <v>1637403</v>
      </c>
      <c r="AF51" s="22">
        <v>0</v>
      </c>
      <c r="AG51" s="22">
        <v>467183</v>
      </c>
      <c r="AH51" s="22">
        <v>574996</v>
      </c>
      <c r="AI51" s="22">
        <v>131721371</v>
      </c>
      <c r="AJ51" s="22">
        <v>85589220</v>
      </c>
      <c r="AK51" s="22">
        <v>1210923</v>
      </c>
      <c r="AL51" s="22">
        <v>84378297</v>
      </c>
    </row>
    <row r="52" spans="1:3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274598386</v>
      </c>
      <c r="F52" s="22">
        <v>0</v>
      </c>
      <c r="G52" s="22">
        <v>17132974</v>
      </c>
      <c r="H52" s="22">
        <v>22778313</v>
      </c>
      <c r="I52" s="22">
        <v>4740424</v>
      </c>
      <c r="J52" s="22">
        <v>0</v>
      </c>
      <c r="K52" s="22">
        <v>0</v>
      </c>
      <c r="L52" s="22">
        <v>0</v>
      </c>
      <c r="M52" s="22">
        <v>319250097</v>
      </c>
      <c r="N52" s="22">
        <v>3194125</v>
      </c>
      <c r="O52" s="22">
        <v>10650184</v>
      </c>
      <c r="P52" s="22">
        <v>9579924</v>
      </c>
      <c r="Q52" s="22">
        <v>8811924</v>
      </c>
      <c r="R52" s="22">
        <v>11754242</v>
      </c>
      <c r="S52" s="22">
        <v>4467614</v>
      </c>
      <c r="T52" s="22">
        <v>367708110</v>
      </c>
      <c r="U52" s="22">
        <v>203614514</v>
      </c>
      <c r="V52" s="22">
        <v>0</v>
      </c>
      <c r="W52" s="22">
        <v>3012365</v>
      </c>
      <c r="X52" s="22">
        <v>4984167</v>
      </c>
      <c r="Y52" s="22">
        <v>875238</v>
      </c>
      <c r="Z52" s="22">
        <v>0</v>
      </c>
      <c r="AA52" s="22">
        <v>0</v>
      </c>
      <c r="AB52" s="22">
        <v>0</v>
      </c>
      <c r="AC52" s="22">
        <v>212486284</v>
      </c>
      <c r="AD52" s="22">
        <v>8496788</v>
      </c>
      <c r="AE52" s="22">
        <v>4504329</v>
      </c>
      <c r="AF52" s="22">
        <v>0</v>
      </c>
      <c r="AG52" s="22">
        <v>6136719</v>
      </c>
      <c r="AH52" s="22">
        <v>2249360</v>
      </c>
      <c r="AI52" s="22">
        <v>233873480</v>
      </c>
      <c r="AJ52" s="22">
        <v>133834630</v>
      </c>
      <c r="AK52" s="22">
        <v>12813818</v>
      </c>
      <c r="AL52" s="22">
        <v>121020812</v>
      </c>
    </row>
    <row r="53" spans="1:3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95715053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95715053</v>
      </c>
      <c r="N53" s="22">
        <v>77401</v>
      </c>
      <c r="O53" s="22">
        <v>2466531</v>
      </c>
      <c r="P53" s="22">
        <v>8576480</v>
      </c>
      <c r="Q53" s="22">
        <v>355693</v>
      </c>
      <c r="R53" s="22">
        <v>566108</v>
      </c>
      <c r="S53" s="22">
        <v>2766804</v>
      </c>
      <c r="T53" s="22">
        <v>110524070</v>
      </c>
      <c r="U53" s="22">
        <v>90432410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90432410</v>
      </c>
      <c r="AD53" s="22">
        <v>590909</v>
      </c>
      <c r="AE53" s="22">
        <v>4025104</v>
      </c>
      <c r="AF53" s="22">
        <v>0</v>
      </c>
      <c r="AG53" s="22">
        <v>86564</v>
      </c>
      <c r="AH53" s="22">
        <v>1331666</v>
      </c>
      <c r="AI53" s="22">
        <v>96466653</v>
      </c>
      <c r="AJ53" s="22">
        <v>14057417</v>
      </c>
      <c r="AK53" s="22">
        <v>10779</v>
      </c>
      <c r="AL53" s="22">
        <v>14046638</v>
      </c>
    </row>
    <row r="54" spans="1:3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352819218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352819218</v>
      </c>
      <c r="N54" s="22">
        <v>1407768</v>
      </c>
      <c r="O54" s="22">
        <v>10966216</v>
      </c>
      <c r="P54" s="22">
        <v>12853953</v>
      </c>
      <c r="Q54" s="22">
        <v>14031708</v>
      </c>
      <c r="R54" s="22">
        <v>2672243</v>
      </c>
      <c r="S54" s="22">
        <v>3661037</v>
      </c>
      <c r="T54" s="22">
        <v>398412143</v>
      </c>
      <c r="U54" s="22">
        <v>249069381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249069381</v>
      </c>
      <c r="AD54" s="22">
        <v>2186075</v>
      </c>
      <c r="AE54" s="22">
        <v>4578625</v>
      </c>
      <c r="AF54" s="22">
        <v>0</v>
      </c>
      <c r="AG54" s="22">
        <v>342687</v>
      </c>
      <c r="AH54" s="22">
        <v>1858927</v>
      </c>
      <c r="AI54" s="22">
        <v>258035695</v>
      </c>
      <c r="AJ54" s="22">
        <v>140376448</v>
      </c>
      <c r="AK54" s="22">
        <v>0</v>
      </c>
      <c r="AL54" s="22">
        <v>140376448</v>
      </c>
    </row>
    <row r="55" spans="1:3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93769844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93769844</v>
      </c>
      <c r="N55" s="22">
        <v>25710242</v>
      </c>
      <c r="O55" s="22">
        <v>1119418</v>
      </c>
      <c r="P55" s="22">
        <v>8118702</v>
      </c>
      <c r="Q55" s="22">
        <v>5292005</v>
      </c>
      <c r="R55" s="22">
        <v>997981</v>
      </c>
      <c r="S55" s="22">
        <v>3312481</v>
      </c>
      <c r="T55" s="22">
        <v>138320673</v>
      </c>
      <c r="U55" s="22">
        <v>35045980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35045980</v>
      </c>
      <c r="AD55" s="22">
        <v>397949</v>
      </c>
      <c r="AE55" s="22">
        <v>2765866</v>
      </c>
      <c r="AF55" s="22">
        <v>0</v>
      </c>
      <c r="AG55" s="22">
        <v>173657</v>
      </c>
      <c r="AH55" s="22">
        <v>1490136</v>
      </c>
      <c r="AI55" s="22">
        <v>39873588</v>
      </c>
      <c r="AJ55" s="22">
        <v>98447085</v>
      </c>
      <c r="AK55" s="22">
        <v>425150</v>
      </c>
      <c r="AL55" s="22">
        <v>98021935</v>
      </c>
    </row>
    <row r="56" spans="1:3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34906698</v>
      </c>
      <c r="F56" s="22">
        <v>0</v>
      </c>
      <c r="G56" s="22">
        <v>11072691</v>
      </c>
      <c r="H56" s="22">
        <v>1307978</v>
      </c>
      <c r="I56" s="22">
        <v>0</v>
      </c>
      <c r="J56" s="22">
        <v>0</v>
      </c>
      <c r="K56" s="22">
        <v>0</v>
      </c>
      <c r="L56" s="22">
        <v>0</v>
      </c>
      <c r="M56" s="22">
        <v>47287367</v>
      </c>
      <c r="N56" s="22">
        <v>690058</v>
      </c>
      <c r="O56" s="22">
        <v>3523399</v>
      </c>
      <c r="P56" s="22">
        <v>3858790</v>
      </c>
      <c r="Q56" s="22">
        <v>760891</v>
      </c>
      <c r="R56" s="22">
        <v>0</v>
      </c>
      <c r="S56" s="22">
        <v>2455693</v>
      </c>
      <c r="T56" s="22">
        <v>58576198</v>
      </c>
      <c r="U56" s="22">
        <v>12539035</v>
      </c>
      <c r="V56" s="22">
        <v>0</v>
      </c>
      <c r="W56" s="22">
        <v>1541681</v>
      </c>
      <c r="X56" s="22">
        <v>555356</v>
      </c>
      <c r="Y56" s="22">
        <v>0</v>
      </c>
      <c r="Z56" s="22">
        <v>0</v>
      </c>
      <c r="AA56" s="22">
        <v>0</v>
      </c>
      <c r="AB56" s="22">
        <v>0</v>
      </c>
      <c r="AC56" s="22">
        <v>14636072</v>
      </c>
      <c r="AD56" s="22">
        <v>1066251</v>
      </c>
      <c r="AE56" s="22">
        <v>2066198</v>
      </c>
      <c r="AF56" s="22">
        <v>0</v>
      </c>
      <c r="AG56" s="22">
        <v>0</v>
      </c>
      <c r="AH56" s="22">
        <v>1283129</v>
      </c>
      <c r="AI56" s="22">
        <v>19051650</v>
      </c>
      <c r="AJ56" s="22">
        <v>39524548</v>
      </c>
      <c r="AK56" s="22">
        <v>1024210</v>
      </c>
      <c r="AL56" s="22">
        <v>38500338</v>
      </c>
    </row>
    <row r="57" spans="1:3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93105177</v>
      </c>
      <c r="F57" s="22">
        <v>0</v>
      </c>
      <c r="G57" s="22">
        <v>8581649</v>
      </c>
      <c r="H57" s="22">
        <v>3857916</v>
      </c>
      <c r="I57" s="22">
        <v>0</v>
      </c>
      <c r="J57" s="22">
        <v>0</v>
      </c>
      <c r="K57" s="22">
        <v>0</v>
      </c>
      <c r="L57" s="22">
        <v>0</v>
      </c>
      <c r="M57" s="22">
        <v>105544742</v>
      </c>
      <c r="N57" s="22">
        <v>38090893</v>
      </c>
      <c r="O57" s="22">
        <v>7431895</v>
      </c>
      <c r="P57" s="22">
        <v>4823888</v>
      </c>
      <c r="Q57" s="22">
        <v>2851617</v>
      </c>
      <c r="R57" s="22">
        <v>1418654</v>
      </c>
      <c r="S57" s="22">
        <v>2645723</v>
      </c>
      <c r="T57" s="22">
        <v>162807412</v>
      </c>
      <c r="U57" s="22">
        <v>40286424</v>
      </c>
      <c r="V57" s="22">
        <v>0</v>
      </c>
      <c r="W57" s="22">
        <v>1909648</v>
      </c>
      <c r="X57" s="22">
        <v>747549</v>
      </c>
      <c r="Y57" s="22">
        <v>0</v>
      </c>
      <c r="Z57" s="22">
        <v>0</v>
      </c>
      <c r="AA57" s="22">
        <v>0</v>
      </c>
      <c r="AB57" s="22">
        <v>0</v>
      </c>
      <c r="AC57" s="22">
        <v>42943621</v>
      </c>
      <c r="AD57" s="22">
        <v>639258</v>
      </c>
      <c r="AE57" s="22">
        <v>2681321</v>
      </c>
      <c r="AF57" s="22">
        <v>141528</v>
      </c>
      <c r="AG57" s="22">
        <v>393960</v>
      </c>
      <c r="AH57" s="22">
        <v>1128404</v>
      </c>
      <c r="AI57" s="22">
        <v>47928092</v>
      </c>
      <c r="AJ57" s="22">
        <v>114879320</v>
      </c>
      <c r="AK57" s="22">
        <v>15300000</v>
      </c>
      <c r="AL57" s="22">
        <v>99579320</v>
      </c>
    </row>
    <row r="58" spans="1:3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146793500</v>
      </c>
      <c r="F58" s="22">
        <v>0</v>
      </c>
      <c r="G58" s="22">
        <v>50042328</v>
      </c>
      <c r="H58" s="22">
        <v>45211649</v>
      </c>
      <c r="I58" s="22">
        <v>163219</v>
      </c>
      <c r="J58" s="22">
        <v>0</v>
      </c>
      <c r="K58" s="22">
        <v>0</v>
      </c>
      <c r="L58" s="22">
        <v>0</v>
      </c>
      <c r="M58" s="22">
        <v>242210696</v>
      </c>
      <c r="N58" s="22">
        <v>16877954</v>
      </c>
      <c r="O58" s="22">
        <v>48419590</v>
      </c>
      <c r="P58" s="22">
        <v>9820917</v>
      </c>
      <c r="Q58" s="22">
        <v>24354</v>
      </c>
      <c r="R58" s="22">
        <v>5149638</v>
      </c>
      <c r="S58" s="22">
        <v>6544115</v>
      </c>
      <c r="T58" s="22">
        <v>329047264</v>
      </c>
      <c r="U58" s="22">
        <v>70025461</v>
      </c>
      <c r="V58" s="22">
        <v>0</v>
      </c>
      <c r="W58" s="22">
        <v>4710133</v>
      </c>
      <c r="X58" s="22">
        <v>5221571</v>
      </c>
      <c r="Y58" s="22">
        <v>20158</v>
      </c>
      <c r="Z58" s="22">
        <v>0</v>
      </c>
      <c r="AA58" s="22">
        <v>0</v>
      </c>
      <c r="AB58" s="22">
        <v>0</v>
      </c>
      <c r="AC58" s="22">
        <v>79977323</v>
      </c>
      <c r="AD58" s="22">
        <v>7894176</v>
      </c>
      <c r="AE58" s="22">
        <v>4402026</v>
      </c>
      <c r="AF58" s="22">
        <v>0</v>
      </c>
      <c r="AG58" s="22">
        <v>763104</v>
      </c>
      <c r="AH58" s="22">
        <v>2992004</v>
      </c>
      <c r="AI58" s="22">
        <v>96028633</v>
      </c>
      <c r="AJ58" s="22">
        <v>233018631</v>
      </c>
      <c r="AK58" s="22">
        <v>170122</v>
      </c>
      <c r="AL58" s="22">
        <v>232848509</v>
      </c>
    </row>
    <row r="59" spans="1:3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31495223</v>
      </c>
      <c r="F59" s="22">
        <v>0</v>
      </c>
      <c r="G59" s="22">
        <v>382924</v>
      </c>
      <c r="H59" s="22">
        <v>12578</v>
      </c>
      <c r="I59" s="22">
        <v>16363</v>
      </c>
      <c r="J59" s="22">
        <v>0</v>
      </c>
      <c r="K59" s="22">
        <v>0</v>
      </c>
      <c r="L59" s="22">
        <v>0</v>
      </c>
      <c r="M59" s="22">
        <v>31907088</v>
      </c>
      <c r="N59" s="22">
        <v>3998538</v>
      </c>
      <c r="O59" s="22">
        <v>4684217</v>
      </c>
      <c r="P59" s="22">
        <v>10367955</v>
      </c>
      <c r="Q59" s="22">
        <v>502958</v>
      </c>
      <c r="R59" s="22">
        <v>503745</v>
      </c>
      <c r="S59" s="22">
        <v>3014903</v>
      </c>
      <c r="T59" s="22">
        <v>54979404</v>
      </c>
      <c r="U59" s="22">
        <v>14270190</v>
      </c>
      <c r="V59" s="22">
        <v>0</v>
      </c>
      <c r="W59" s="22">
        <v>40319</v>
      </c>
      <c r="X59" s="22">
        <v>10958</v>
      </c>
      <c r="Y59" s="22">
        <v>0</v>
      </c>
      <c r="Z59" s="22">
        <v>0</v>
      </c>
      <c r="AA59" s="22">
        <v>0</v>
      </c>
      <c r="AB59" s="22">
        <v>0</v>
      </c>
      <c r="AC59" s="22">
        <v>14321467</v>
      </c>
      <c r="AD59" s="22">
        <v>361120</v>
      </c>
      <c r="AE59" s="22">
        <v>2448995</v>
      </c>
      <c r="AF59" s="22">
        <v>0</v>
      </c>
      <c r="AG59" s="22">
        <v>126040</v>
      </c>
      <c r="AH59" s="22">
        <v>1011830</v>
      </c>
      <c r="AI59" s="22">
        <v>18269452</v>
      </c>
      <c r="AJ59" s="22">
        <v>36709952</v>
      </c>
      <c r="AK59" s="22">
        <v>0</v>
      </c>
      <c r="AL59" s="22">
        <v>36709952</v>
      </c>
    </row>
    <row r="60" spans="1:3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285967163</v>
      </c>
      <c r="F60" s="22">
        <v>0</v>
      </c>
      <c r="G60" s="22">
        <v>18558085</v>
      </c>
      <c r="H60" s="22">
        <v>18911925</v>
      </c>
      <c r="I60" s="22">
        <v>4633034</v>
      </c>
      <c r="J60" s="22">
        <v>0</v>
      </c>
      <c r="K60" s="22">
        <v>0</v>
      </c>
      <c r="L60" s="22">
        <v>0</v>
      </c>
      <c r="M60" s="22">
        <v>328070207</v>
      </c>
      <c r="N60" s="22">
        <v>14115539</v>
      </c>
      <c r="O60" s="22">
        <v>24369195</v>
      </c>
      <c r="P60" s="22">
        <v>13032952</v>
      </c>
      <c r="Q60" s="22">
        <v>86982444</v>
      </c>
      <c r="R60" s="22">
        <v>1483220</v>
      </c>
      <c r="S60" s="22">
        <v>5834729</v>
      </c>
      <c r="T60" s="22">
        <v>473888286</v>
      </c>
      <c r="U60" s="22">
        <v>179019992</v>
      </c>
      <c r="V60" s="22">
        <v>0</v>
      </c>
      <c r="W60" s="22">
        <v>2461143</v>
      </c>
      <c r="X60" s="22">
        <v>3030667</v>
      </c>
      <c r="Y60" s="22">
        <v>892301</v>
      </c>
      <c r="Z60" s="22">
        <v>0</v>
      </c>
      <c r="AA60" s="22">
        <v>0</v>
      </c>
      <c r="AB60" s="22">
        <v>0</v>
      </c>
      <c r="AC60" s="22">
        <v>185404103</v>
      </c>
      <c r="AD60" s="22">
        <v>6040688</v>
      </c>
      <c r="AE60" s="22">
        <v>6988019</v>
      </c>
      <c r="AF60" s="22">
        <v>0</v>
      </c>
      <c r="AG60" s="22">
        <v>618881</v>
      </c>
      <c r="AH60" s="22">
        <v>2796527</v>
      </c>
      <c r="AI60" s="22">
        <v>201848218</v>
      </c>
      <c r="AJ60" s="22">
        <v>272040068</v>
      </c>
      <c r="AK60" s="22">
        <v>4809332</v>
      </c>
      <c r="AL60" s="22">
        <v>267230736</v>
      </c>
    </row>
    <row r="61" spans="1:3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6320931</v>
      </c>
      <c r="F61" s="22">
        <v>0</v>
      </c>
      <c r="G61" s="22">
        <v>526112</v>
      </c>
      <c r="H61" s="22">
        <v>264525</v>
      </c>
      <c r="I61" s="22">
        <v>500856</v>
      </c>
      <c r="J61" s="22">
        <v>0</v>
      </c>
      <c r="K61" s="22">
        <v>0</v>
      </c>
      <c r="L61" s="22">
        <v>0</v>
      </c>
      <c r="M61" s="22">
        <v>7612424</v>
      </c>
      <c r="N61" s="22">
        <v>0</v>
      </c>
      <c r="O61" s="22">
        <v>971311</v>
      </c>
      <c r="P61" s="22">
        <v>2714642</v>
      </c>
      <c r="Q61" s="22">
        <v>180943</v>
      </c>
      <c r="R61" s="22">
        <v>363893</v>
      </c>
      <c r="S61" s="22">
        <v>814198</v>
      </c>
      <c r="T61" s="22">
        <v>12657411</v>
      </c>
      <c r="U61" s="22">
        <v>1834207</v>
      </c>
      <c r="V61" s="22">
        <v>0</v>
      </c>
      <c r="W61" s="22">
        <v>197475</v>
      </c>
      <c r="X61" s="22">
        <v>129660</v>
      </c>
      <c r="Y61" s="22">
        <v>187302</v>
      </c>
      <c r="Z61" s="22">
        <v>0</v>
      </c>
      <c r="AA61" s="22">
        <v>0</v>
      </c>
      <c r="AB61" s="22">
        <v>0</v>
      </c>
      <c r="AC61" s="22">
        <v>2348644</v>
      </c>
      <c r="AD61" s="22">
        <v>395588</v>
      </c>
      <c r="AE61" s="22">
        <v>1891537</v>
      </c>
      <c r="AF61" s="22">
        <v>0</v>
      </c>
      <c r="AG61" s="22">
        <v>100581</v>
      </c>
      <c r="AH61" s="22">
        <v>478590</v>
      </c>
      <c r="AI61" s="22">
        <v>5214940</v>
      </c>
      <c r="AJ61" s="22">
        <v>7442471</v>
      </c>
      <c r="AK61" s="22">
        <v>0</v>
      </c>
      <c r="AL61" s="22">
        <v>7442471</v>
      </c>
    </row>
    <row r="62" spans="1:3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157662139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157662139</v>
      </c>
      <c r="N62" s="22">
        <v>75940</v>
      </c>
      <c r="O62" s="22">
        <v>1726817</v>
      </c>
      <c r="P62" s="22">
        <v>5922764</v>
      </c>
      <c r="Q62" s="22">
        <v>2879756</v>
      </c>
      <c r="R62" s="22">
        <v>60768</v>
      </c>
      <c r="S62" s="22">
        <v>2105688</v>
      </c>
      <c r="T62" s="22">
        <v>170433872</v>
      </c>
      <c r="U62" s="22">
        <v>130082396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130082396</v>
      </c>
      <c r="AD62" s="22">
        <v>740614</v>
      </c>
      <c r="AE62" s="22">
        <v>3434430</v>
      </c>
      <c r="AF62" s="22">
        <v>0</v>
      </c>
      <c r="AG62" s="22">
        <v>42826</v>
      </c>
      <c r="AH62" s="22">
        <v>1289966</v>
      </c>
      <c r="AI62" s="22">
        <v>135590232</v>
      </c>
      <c r="AJ62" s="22">
        <v>34843640</v>
      </c>
      <c r="AK62" s="22">
        <v>1664645</v>
      </c>
      <c r="AL62" s="22">
        <v>33178995</v>
      </c>
    </row>
    <row r="63" spans="1:3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66038955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66038955</v>
      </c>
      <c r="N63" s="22">
        <v>0</v>
      </c>
      <c r="O63" s="22">
        <v>3583777</v>
      </c>
      <c r="P63" s="22">
        <v>7430541</v>
      </c>
      <c r="Q63" s="22">
        <v>1444131</v>
      </c>
      <c r="R63" s="22">
        <v>0</v>
      </c>
      <c r="S63" s="22">
        <v>2915342</v>
      </c>
      <c r="T63" s="22">
        <v>81412746</v>
      </c>
      <c r="U63" s="22">
        <v>19379284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19379284</v>
      </c>
      <c r="AD63" s="22">
        <v>816927</v>
      </c>
      <c r="AE63" s="22">
        <v>1077025</v>
      </c>
      <c r="AF63" s="22">
        <v>0</v>
      </c>
      <c r="AG63" s="22">
        <v>0</v>
      </c>
      <c r="AH63" s="22">
        <v>1614175</v>
      </c>
      <c r="AI63" s="22">
        <v>22887411</v>
      </c>
      <c r="AJ63" s="22">
        <v>58525335</v>
      </c>
      <c r="AK63" s="22">
        <v>0</v>
      </c>
      <c r="AL63" s="22">
        <v>58525335</v>
      </c>
    </row>
    <row r="64" spans="1:3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139579747</v>
      </c>
      <c r="F64" s="22">
        <v>0</v>
      </c>
      <c r="G64" s="22">
        <v>690751</v>
      </c>
      <c r="H64" s="22">
        <v>717032</v>
      </c>
      <c r="I64" s="22">
        <v>0</v>
      </c>
      <c r="J64" s="22">
        <v>0</v>
      </c>
      <c r="K64" s="22">
        <v>0</v>
      </c>
      <c r="L64" s="22">
        <v>0</v>
      </c>
      <c r="M64" s="22">
        <v>140987530</v>
      </c>
      <c r="N64" s="22">
        <v>0</v>
      </c>
      <c r="O64" s="22">
        <v>7072099</v>
      </c>
      <c r="P64" s="22">
        <v>7395425</v>
      </c>
      <c r="Q64" s="22">
        <v>134966</v>
      </c>
      <c r="R64" s="22">
        <v>0</v>
      </c>
      <c r="S64" s="22">
        <v>3707318</v>
      </c>
      <c r="T64" s="22">
        <v>159297338</v>
      </c>
      <c r="U64" s="22">
        <v>67055533</v>
      </c>
      <c r="V64" s="22">
        <v>0</v>
      </c>
      <c r="W64" s="22">
        <v>175449</v>
      </c>
      <c r="X64" s="22">
        <v>252070</v>
      </c>
      <c r="Y64" s="22">
        <v>0</v>
      </c>
      <c r="Z64" s="22">
        <v>0</v>
      </c>
      <c r="AA64" s="22">
        <v>0</v>
      </c>
      <c r="AB64" s="22">
        <v>0</v>
      </c>
      <c r="AC64" s="22">
        <v>67483052</v>
      </c>
      <c r="AD64" s="22">
        <v>480450</v>
      </c>
      <c r="AE64" s="22">
        <v>2178569</v>
      </c>
      <c r="AF64" s="22">
        <v>0</v>
      </c>
      <c r="AG64" s="22">
        <v>0</v>
      </c>
      <c r="AH64" s="22">
        <v>1940001</v>
      </c>
      <c r="AI64" s="22">
        <v>72082072</v>
      </c>
      <c r="AJ64" s="22">
        <v>87215266</v>
      </c>
      <c r="AK64" s="22"/>
      <c r="AL64" s="22">
        <v>87215266</v>
      </c>
    </row>
    <row r="65" spans="1:3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9278406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9278406</v>
      </c>
      <c r="N65" s="22">
        <v>124699</v>
      </c>
      <c r="O65" s="22">
        <v>1178336</v>
      </c>
      <c r="P65" s="22">
        <v>1440809</v>
      </c>
      <c r="Q65" s="22">
        <v>273340</v>
      </c>
      <c r="R65" s="22">
        <v>25276</v>
      </c>
      <c r="S65" s="22">
        <v>381572</v>
      </c>
      <c r="T65" s="22">
        <v>12702438</v>
      </c>
      <c r="U65" s="22">
        <v>4165804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4165804</v>
      </c>
      <c r="AD65" s="22">
        <v>234614</v>
      </c>
      <c r="AE65" s="22">
        <v>181843</v>
      </c>
      <c r="AF65" s="22">
        <v>0</v>
      </c>
      <c r="AG65" s="22">
        <v>14220</v>
      </c>
      <c r="AH65" s="22">
        <v>103485</v>
      </c>
      <c r="AI65" s="22">
        <v>4699966</v>
      </c>
      <c r="AJ65" s="22">
        <v>8002472</v>
      </c>
      <c r="AK65" s="22">
        <v>0</v>
      </c>
      <c r="AL65" s="22">
        <v>8002472</v>
      </c>
    </row>
    <row r="66" spans="1:3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890466108</v>
      </c>
      <c r="F66" s="22">
        <v>0</v>
      </c>
      <c r="G66" s="22">
        <v>19416521</v>
      </c>
      <c r="H66" s="22">
        <v>13465686</v>
      </c>
      <c r="I66" s="22">
        <v>4499564</v>
      </c>
      <c r="J66" s="22">
        <v>0</v>
      </c>
      <c r="K66" s="22">
        <v>0</v>
      </c>
      <c r="L66" s="22">
        <v>0</v>
      </c>
      <c r="M66" s="22">
        <v>927847879</v>
      </c>
      <c r="N66" s="22">
        <v>0</v>
      </c>
      <c r="O66" s="22">
        <v>16710661</v>
      </c>
      <c r="P66" s="22">
        <v>3177483</v>
      </c>
      <c r="Q66" s="22">
        <v>35686106</v>
      </c>
      <c r="R66" s="22">
        <v>7790365</v>
      </c>
      <c r="S66" s="22">
        <v>6214048</v>
      </c>
      <c r="T66" s="22">
        <v>997426542</v>
      </c>
      <c r="U66" s="22">
        <v>343694821</v>
      </c>
      <c r="V66" s="22">
        <v>0</v>
      </c>
      <c r="W66" s="22">
        <v>3262081</v>
      </c>
      <c r="X66" s="22">
        <v>2136932</v>
      </c>
      <c r="Y66" s="22">
        <v>439341</v>
      </c>
      <c r="Z66" s="22">
        <v>0</v>
      </c>
      <c r="AA66" s="22">
        <v>0</v>
      </c>
      <c r="AB66" s="22">
        <v>0</v>
      </c>
      <c r="AC66" s="22">
        <v>349533175</v>
      </c>
      <c r="AD66" s="22">
        <v>2506339</v>
      </c>
      <c r="AE66" s="22">
        <v>1874411</v>
      </c>
      <c r="AF66" s="22">
        <v>0</v>
      </c>
      <c r="AG66" s="22">
        <v>3394618</v>
      </c>
      <c r="AH66" s="22">
        <v>2277843</v>
      </c>
      <c r="AI66" s="22">
        <v>359586386</v>
      </c>
      <c r="AJ66" s="22">
        <v>637840156</v>
      </c>
      <c r="AK66" s="22">
        <v>4422291</v>
      </c>
      <c r="AL66" s="22">
        <v>633417865</v>
      </c>
    </row>
    <row r="67" spans="1:3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541758822</v>
      </c>
      <c r="F67" s="22">
        <v>0</v>
      </c>
      <c r="G67" s="22">
        <v>0</v>
      </c>
      <c r="H67" s="22">
        <v>86344908</v>
      </c>
      <c r="I67" s="22">
        <v>1963232</v>
      </c>
      <c r="J67" s="22">
        <v>0</v>
      </c>
      <c r="K67" s="22">
        <v>0</v>
      </c>
      <c r="L67" s="22">
        <v>0</v>
      </c>
      <c r="M67" s="22">
        <v>630066962</v>
      </c>
      <c r="N67" s="22">
        <v>46546274</v>
      </c>
      <c r="O67" s="22">
        <v>16796188</v>
      </c>
      <c r="P67" s="22">
        <v>12361204</v>
      </c>
      <c r="Q67" s="22">
        <v>74780556</v>
      </c>
      <c r="R67" s="22">
        <v>0</v>
      </c>
      <c r="S67" s="22">
        <v>10024793</v>
      </c>
      <c r="T67" s="22">
        <v>790575977</v>
      </c>
      <c r="U67" s="22">
        <v>387038826</v>
      </c>
      <c r="V67" s="22">
        <v>0</v>
      </c>
      <c r="W67" s="22">
        <v>0</v>
      </c>
      <c r="X67" s="22">
        <v>7605665</v>
      </c>
      <c r="Y67" s="22">
        <v>48061</v>
      </c>
      <c r="Z67" s="22">
        <v>0</v>
      </c>
      <c r="AA67" s="22">
        <v>0</v>
      </c>
      <c r="AB67" s="22">
        <v>0</v>
      </c>
      <c r="AC67" s="22">
        <v>394692552</v>
      </c>
      <c r="AD67" s="22">
        <v>3822481</v>
      </c>
      <c r="AE67" s="22">
        <v>8888928</v>
      </c>
      <c r="AF67" s="22">
        <v>0</v>
      </c>
      <c r="AG67" s="22">
        <v>0</v>
      </c>
      <c r="AH67" s="22">
        <v>3974945</v>
      </c>
      <c r="AI67" s="22">
        <v>411378906</v>
      </c>
      <c r="AJ67" s="22">
        <v>379197071</v>
      </c>
      <c r="AK67" s="22">
        <v>56826591</v>
      </c>
      <c r="AL67" s="22">
        <v>322370480</v>
      </c>
    </row>
    <row r="68" spans="1:3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72395119</v>
      </c>
      <c r="F68" s="22">
        <v>0</v>
      </c>
      <c r="G68" s="22">
        <v>2599330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74994449</v>
      </c>
      <c r="N68" s="22">
        <v>0</v>
      </c>
      <c r="O68" s="22">
        <v>4384143</v>
      </c>
      <c r="P68" s="22">
        <v>10297377</v>
      </c>
      <c r="Q68" s="22">
        <v>217060</v>
      </c>
      <c r="R68" s="22">
        <v>566339</v>
      </c>
      <c r="S68" s="22">
        <v>1042437</v>
      </c>
      <c r="T68" s="22">
        <v>91501805</v>
      </c>
      <c r="U68" s="22">
        <v>28827600</v>
      </c>
      <c r="V68" s="22">
        <v>0</v>
      </c>
      <c r="W68" s="22">
        <v>1550438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30378038</v>
      </c>
      <c r="AD68" s="22">
        <v>1456844</v>
      </c>
      <c r="AE68" s="22">
        <v>4100107</v>
      </c>
      <c r="AF68" s="22">
        <v>0</v>
      </c>
      <c r="AG68" s="22">
        <v>315750</v>
      </c>
      <c r="AH68" s="22">
        <v>570026</v>
      </c>
      <c r="AI68" s="22">
        <v>36820765</v>
      </c>
      <c r="AJ68" s="22">
        <v>54681040</v>
      </c>
      <c r="AK68" s="22">
        <v>0</v>
      </c>
      <c r="AL68" s="22">
        <v>54681040</v>
      </c>
    </row>
    <row r="69" spans="1:3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21844035</v>
      </c>
      <c r="F69" s="22">
        <v>0</v>
      </c>
      <c r="G69" s="22">
        <v>1906481</v>
      </c>
      <c r="H69" s="22">
        <v>876979</v>
      </c>
      <c r="I69" s="22">
        <v>0</v>
      </c>
      <c r="J69" s="22">
        <v>0</v>
      </c>
      <c r="K69" s="22">
        <v>0</v>
      </c>
      <c r="L69" s="22">
        <v>6433216</v>
      </c>
      <c r="M69" s="22">
        <v>31060711</v>
      </c>
      <c r="N69" s="22">
        <v>385743</v>
      </c>
      <c r="O69" s="22">
        <v>4240545</v>
      </c>
      <c r="P69" s="22">
        <v>8093747</v>
      </c>
      <c r="Q69" s="22">
        <v>4755718</v>
      </c>
      <c r="R69" s="22">
        <v>814962</v>
      </c>
      <c r="S69" s="22">
        <v>4135375</v>
      </c>
      <c r="T69" s="22">
        <v>53486801</v>
      </c>
      <c r="U69" s="22">
        <v>14651776</v>
      </c>
      <c r="V69" s="22">
        <v>0</v>
      </c>
      <c r="W69" s="22">
        <v>244981</v>
      </c>
      <c r="X69" s="22">
        <v>427038</v>
      </c>
      <c r="Y69" s="22">
        <v>0</v>
      </c>
      <c r="Z69" s="22">
        <v>0</v>
      </c>
      <c r="AA69" s="22">
        <v>0</v>
      </c>
      <c r="AB69" s="22">
        <v>3754428</v>
      </c>
      <c r="AC69" s="22">
        <v>19078223</v>
      </c>
      <c r="AD69" s="22">
        <v>866773</v>
      </c>
      <c r="AE69" s="22">
        <v>2681616</v>
      </c>
      <c r="AF69" s="22">
        <v>0</v>
      </c>
      <c r="AG69" s="22">
        <v>526820</v>
      </c>
      <c r="AH69" s="22">
        <v>1862517</v>
      </c>
      <c r="AI69" s="22">
        <v>25015949</v>
      </c>
      <c r="AJ69" s="22">
        <v>28470852</v>
      </c>
      <c r="AK69" s="22">
        <v>21515</v>
      </c>
      <c r="AL69" s="22">
        <v>28449337</v>
      </c>
    </row>
    <row r="70" spans="1:3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287921043</v>
      </c>
      <c r="F70" s="22">
        <v>0</v>
      </c>
      <c r="G70" s="22">
        <v>675502</v>
      </c>
      <c r="H70" s="22">
        <v>1085273</v>
      </c>
      <c r="I70" s="22">
        <v>1446499</v>
      </c>
      <c r="J70" s="22">
        <v>0</v>
      </c>
      <c r="K70" s="22">
        <v>0</v>
      </c>
      <c r="L70" s="22">
        <v>0</v>
      </c>
      <c r="M70" s="22">
        <v>291128317</v>
      </c>
      <c r="N70" s="22">
        <v>4706132</v>
      </c>
      <c r="O70" s="22">
        <v>2337527</v>
      </c>
      <c r="P70" s="22">
        <v>4235863</v>
      </c>
      <c r="Q70" s="22">
        <v>304535</v>
      </c>
      <c r="R70" s="22">
        <v>957347</v>
      </c>
      <c r="S70" s="22">
        <v>2048614</v>
      </c>
      <c r="T70" s="22">
        <v>305718335</v>
      </c>
      <c r="U70" s="22">
        <v>234870713</v>
      </c>
      <c r="V70" s="22">
        <v>0</v>
      </c>
      <c r="W70" s="22">
        <v>279535</v>
      </c>
      <c r="X70" s="22">
        <v>505036</v>
      </c>
      <c r="Y70" s="22">
        <v>707299</v>
      </c>
      <c r="Z70" s="22">
        <v>0</v>
      </c>
      <c r="AA70" s="22">
        <v>0</v>
      </c>
      <c r="AB70" s="22">
        <v>0</v>
      </c>
      <c r="AC70" s="22">
        <v>236362583</v>
      </c>
      <c r="AD70" s="22">
        <v>812793</v>
      </c>
      <c r="AE70" s="22">
        <v>1236574</v>
      </c>
      <c r="AF70" s="22">
        <v>0</v>
      </c>
      <c r="AG70" s="22">
        <v>342540</v>
      </c>
      <c r="AH70" s="22">
        <v>905824</v>
      </c>
      <c r="AI70" s="22">
        <v>239660314</v>
      </c>
      <c r="AJ70" s="22">
        <v>66058021</v>
      </c>
      <c r="AK70" s="22">
        <v>269033</v>
      </c>
      <c r="AL70" s="22">
        <v>65788988</v>
      </c>
    </row>
    <row r="71" spans="1:3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67944183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67944183</v>
      </c>
      <c r="N71" s="22">
        <v>38170</v>
      </c>
      <c r="O71" s="22">
        <v>711173</v>
      </c>
      <c r="P71" s="22">
        <v>2030373</v>
      </c>
      <c r="Q71" s="22">
        <v>340794</v>
      </c>
      <c r="R71" s="22">
        <v>0</v>
      </c>
      <c r="S71" s="22">
        <v>1011919</v>
      </c>
      <c r="T71" s="22">
        <v>72076612</v>
      </c>
      <c r="U71" s="22">
        <v>38780969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38780969</v>
      </c>
      <c r="AD71" s="22">
        <v>137001</v>
      </c>
      <c r="AE71" s="22">
        <v>576520</v>
      </c>
      <c r="AF71" s="22">
        <v>0</v>
      </c>
      <c r="AG71" s="22">
        <v>0</v>
      </c>
      <c r="AH71" s="22">
        <v>653130</v>
      </c>
      <c r="AI71" s="22">
        <v>40147620</v>
      </c>
      <c r="AJ71" s="22">
        <v>31928992</v>
      </c>
      <c r="AK71" s="22">
        <v>11273</v>
      </c>
      <c r="AL71" s="22">
        <v>31917719</v>
      </c>
    </row>
    <row r="72" spans="1:3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81160281</v>
      </c>
      <c r="F72" s="22">
        <v>0</v>
      </c>
      <c r="G72" s="22">
        <v>3064751</v>
      </c>
      <c r="H72" s="22">
        <v>1910590</v>
      </c>
      <c r="I72" s="22">
        <v>0</v>
      </c>
      <c r="J72" s="22">
        <v>0</v>
      </c>
      <c r="K72" s="22">
        <v>0</v>
      </c>
      <c r="L72" s="22">
        <v>0</v>
      </c>
      <c r="M72" s="22">
        <v>86135622</v>
      </c>
      <c r="N72" s="22">
        <v>153916</v>
      </c>
      <c r="O72" s="22">
        <v>4789676</v>
      </c>
      <c r="P72" s="22">
        <v>16139633</v>
      </c>
      <c r="Q72" s="22">
        <v>7688164</v>
      </c>
      <c r="R72" s="22">
        <v>331962</v>
      </c>
      <c r="S72" s="22">
        <v>5904873</v>
      </c>
      <c r="T72" s="22">
        <v>121143846</v>
      </c>
      <c r="U72" s="22">
        <v>43481424</v>
      </c>
      <c r="V72" s="22">
        <v>0</v>
      </c>
      <c r="W72" s="22">
        <v>743803</v>
      </c>
      <c r="X72" s="22">
        <v>563943</v>
      </c>
      <c r="Y72" s="22">
        <v>0</v>
      </c>
      <c r="Z72" s="22">
        <v>0</v>
      </c>
      <c r="AA72" s="22">
        <v>0</v>
      </c>
      <c r="AB72" s="22">
        <v>0</v>
      </c>
      <c r="AC72" s="22">
        <v>44789170</v>
      </c>
      <c r="AD72" s="22">
        <v>709116</v>
      </c>
      <c r="AE72" s="22">
        <v>5024724</v>
      </c>
      <c r="AF72" s="22">
        <v>0</v>
      </c>
      <c r="AG72" s="22">
        <v>60661</v>
      </c>
      <c r="AH72" s="22">
        <v>1954707</v>
      </c>
      <c r="AI72" s="22">
        <v>52538378</v>
      </c>
      <c r="AJ72" s="22">
        <v>68605468</v>
      </c>
      <c r="AK72" s="22">
        <v>152317</v>
      </c>
      <c r="AL72" s="22">
        <v>68453151</v>
      </c>
    </row>
    <row r="73" spans="1:3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43877990</v>
      </c>
      <c r="F73" s="22">
        <v>0</v>
      </c>
      <c r="G73" s="22">
        <v>14063538</v>
      </c>
      <c r="H73" s="22">
        <v>1257127</v>
      </c>
      <c r="I73" s="22">
        <v>0</v>
      </c>
      <c r="J73" s="22">
        <v>0</v>
      </c>
      <c r="K73" s="22">
        <v>0</v>
      </c>
      <c r="L73" s="22">
        <v>0</v>
      </c>
      <c r="M73" s="22">
        <v>59198655</v>
      </c>
      <c r="N73" s="22">
        <v>281424</v>
      </c>
      <c r="O73" s="22">
        <v>1084932</v>
      </c>
      <c r="P73" s="22">
        <v>8612218</v>
      </c>
      <c r="Q73" s="22">
        <v>505233</v>
      </c>
      <c r="R73" s="22">
        <v>230565</v>
      </c>
      <c r="S73" s="22">
        <v>2869712</v>
      </c>
      <c r="T73" s="22">
        <v>72782739</v>
      </c>
      <c r="U73" s="22">
        <v>22379237</v>
      </c>
      <c r="V73" s="22">
        <v>0</v>
      </c>
      <c r="W73" s="22">
        <v>710900</v>
      </c>
      <c r="X73" s="22">
        <v>344234</v>
      </c>
      <c r="Y73" s="22">
        <v>0</v>
      </c>
      <c r="Z73" s="22">
        <v>0</v>
      </c>
      <c r="AA73" s="22">
        <v>0</v>
      </c>
      <c r="AB73" s="22">
        <v>0</v>
      </c>
      <c r="AC73" s="22">
        <v>23434371</v>
      </c>
      <c r="AD73" s="22">
        <v>434323</v>
      </c>
      <c r="AE73" s="22">
        <v>4566512</v>
      </c>
      <c r="AF73" s="22">
        <v>0</v>
      </c>
      <c r="AG73" s="22">
        <v>131433</v>
      </c>
      <c r="AH73" s="22">
        <v>1236774</v>
      </c>
      <c r="AI73" s="22">
        <v>29803413</v>
      </c>
      <c r="AJ73" s="22">
        <v>42979326</v>
      </c>
      <c r="AK73" s="22">
        <v>276376</v>
      </c>
      <c r="AL73" s="22">
        <v>42702950</v>
      </c>
    </row>
    <row r="74" spans="1:3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120975562</v>
      </c>
      <c r="F74" s="22">
        <v>0</v>
      </c>
      <c r="G74" s="22">
        <v>3260886</v>
      </c>
      <c r="H74" s="22">
        <v>3356062</v>
      </c>
      <c r="I74" s="22">
        <v>0</v>
      </c>
      <c r="J74" s="22">
        <v>0</v>
      </c>
      <c r="K74" s="22">
        <v>0</v>
      </c>
      <c r="L74" s="22">
        <v>0</v>
      </c>
      <c r="M74" s="22">
        <v>127592510</v>
      </c>
      <c r="N74" s="22">
        <v>2431488</v>
      </c>
      <c r="O74" s="22">
        <v>2488499</v>
      </c>
      <c r="P74" s="22">
        <v>10859337</v>
      </c>
      <c r="Q74" s="22">
        <v>707221</v>
      </c>
      <c r="R74" s="22">
        <v>92275</v>
      </c>
      <c r="S74" s="22">
        <v>5327835</v>
      </c>
      <c r="T74" s="22">
        <v>149499165</v>
      </c>
      <c r="U74" s="22">
        <v>63357541</v>
      </c>
      <c r="V74" s="22">
        <v>0</v>
      </c>
      <c r="W74" s="22">
        <v>211926</v>
      </c>
      <c r="X74" s="22">
        <v>823655</v>
      </c>
      <c r="Y74" s="22">
        <v>0</v>
      </c>
      <c r="Z74" s="22">
        <v>0</v>
      </c>
      <c r="AA74" s="22">
        <v>0</v>
      </c>
      <c r="AB74" s="22">
        <v>0</v>
      </c>
      <c r="AC74" s="22">
        <v>64393122</v>
      </c>
      <c r="AD74" s="22">
        <v>632216</v>
      </c>
      <c r="AE74" s="22">
        <v>4612316</v>
      </c>
      <c r="AF74" s="22">
        <v>0</v>
      </c>
      <c r="AG74" s="22">
        <v>46195</v>
      </c>
      <c r="AH74" s="22">
        <v>2321755</v>
      </c>
      <c r="AI74" s="22">
        <v>72005604</v>
      </c>
      <c r="AJ74" s="22">
        <v>77493561</v>
      </c>
      <c r="AK74" s="22">
        <v>13986</v>
      </c>
      <c r="AL74" s="22">
        <v>77479575</v>
      </c>
    </row>
    <row r="75" spans="1:3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189220459</v>
      </c>
      <c r="F75" s="22">
        <v>0</v>
      </c>
      <c r="G75" s="22">
        <v>27245569</v>
      </c>
      <c r="H75" s="22">
        <v>17880508</v>
      </c>
      <c r="I75" s="22">
        <v>2540375</v>
      </c>
      <c r="J75" s="22">
        <v>0</v>
      </c>
      <c r="K75" s="22">
        <v>0</v>
      </c>
      <c r="L75" s="22">
        <v>0</v>
      </c>
      <c r="M75" s="22">
        <v>236886911</v>
      </c>
      <c r="N75" s="22">
        <v>1575832</v>
      </c>
      <c r="O75" s="22">
        <v>6526161</v>
      </c>
      <c r="P75" s="22">
        <v>11607979</v>
      </c>
      <c r="Q75" s="22">
        <v>22414974</v>
      </c>
      <c r="R75" s="22">
        <v>915187</v>
      </c>
      <c r="S75" s="22">
        <v>6238368</v>
      </c>
      <c r="T75" s="22">
        <v>286165412</v>
      </c>
      <c r="U75" s="22">
        <v>72990848</v>
      </c>
      <c r="V75" s="22">
        <v>0</v>
      </c>
      <c r="W75" s="22">
        <v>6155326</v>
      </c>
      <c r="X75" s="22">
        <v>3290970</v>
      </c>
      <c r="Y75" s="22">
        <v>234890</v>
      </c>
      <c r="Z75" s="22">
        <v>0</v>
      </c>
      <c r="AA75" s="22">
        <v>0</v>
      </c>
      <c r="AB75" s="22">
        <v>0</v>
      </c>
      <c r="AC75" s="22">
        <v>82672034</v>
      </c>
      <c r="AD75" s="22">
        <v>2150384</v>
      </c>
      <c r="AE75" s="22">
        <v>3951535</v>
      </c>
      <c r="AF75" s="22">
        <v>0</v>
      </c>
      <c r="AG75" s="22">
        <v>260797</v>
      </c>
      <c r="AH75" s="22">
        <v>2572195</v>
      </c>
      <c r="AI75" s="22">
        <v>91606945</v>
      </c>
      <c r="AJ75" s="22">
        <v>194558467</v>
      </c>
      <c r="AK75" s="22">
        <v>15176545</v>
      </c>
      <c r="AL75" s="22">
        <v>179381922</v>
      </c>
    </row>
    <row r="76" spans="1:3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71110104</v>
      </c>
      <c r="F76" s="22">
        <v>0</v>
      </c>
      <c r="G76" s="22">
        <v>4885828</v>
      </c>
      <c r="H76" s="22">
        <v>1514017</v>
      </c>
      <c r="I76" s="22">
        <v>0</v>
      </c>
      <c r="J76" s="22">
        <v>750217</v>
      </c>
      <c r="K76" s="22">
        <v>0</v>
      </c>
      <c r="L76" s="22">
        <v>0</v>
      </c>
      <c r="M76" s="22">
        <v>78260166</v>
      </c>
      <c r="N76" s="22">
        <v>1451892</v>
      </c>
      <c r="O76" s="22">
        <v>2105598</v>
      </c>
      <c r="P76" s="22">
        <v>11692348</v>
      </c>
      <c r="Q76" s="22">
        <v>2688800</v>
      </c>
      <c r="R76" s="22">
        <v>85351</v>
      </c>
      <c r="S76" s="22">
        <v>4000044</v>
      </c>
      <c r="T76" s="22">
        <v>100284199</v>
      </c>
      <c r="U76" s="22">
        <v>33874028</v>
      </c>
      <c r="V76" s="22">
        <v>0</v>
      </c>
      <c r="W76" s="22">
        <v>1596004</v>
      </c>
      <c r="X76" s="22">
        <v>289196</v>
      </c>
      <c r="Y76" s="22">
        <v>0</v>
      </c>
      <c r="Z76" s="22">
        <v>22507</v>
      </c>
      <c r="AA76" s="22">
        <v>0</v>
      </c>
      <c r="AB76" s="22">
        <v>0</v>
      </c>
      <c r="AC76" s="22">
        <v>35781735</v>
      </c>
      <c r="AD76" s="22">
        <v>779427</v>
      </c>
      <c r="AE76" s="22">
        <v>4992374</v>
      </c>
      <c r="AF76" s="22">
        <v>0</v>
      </c>
      <c r="AG76" s="22">
        <v>20250</v>
      </c>
      <c r="AH76" s="22">
        <v>2201065</v>
      </c>
      <c r="AI76" s="22">
        <v>43774851</v>
      </c>
      <c r="AJ76" s="22">
        <v>56509348</v>
      </c>
      <c r="AK76" s="22">
        <v>4458644</v>
      </c>
      <c r="AL76" s="22">
        <v>52050704</v>
      </c>
    </row>
    <row r="77" spans="1:3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113787220</v>
      </c>
      <c r="F77" s="22">
        <v>0</v>
      </c>
      <c r="G77" s="22">
        <v>2654880</v>
      </c>
      <c r="H77" s="22">
        <v>2692807</v>
      </c>
      <c r="I77" s="22">
        <v>0</v>
      </c>
      <c r="J77" s="22">
        <v>0</v>
      </c>
      <c r="K77" s="22">
        <v>0</v>
      </c>
      <c r="L77" s="22">
        <v>6369694</v>
      </c>
      <c r="M77" s="22">
        <v>125504601</v>
      </c>
      <c r="N77" s="22">
        <v>3959625</v>
      </c>
      <c r="O77" s="22">
        <v>3305096</v>
      </c>
      <c r="P77" s="22">
        <v>5813865</v>
      </c>
      <c r="Q77" s="22">
        <v>2890714</v>
      </c>
      <c r="R77" s="22">
        <v>448989</v>
      </c>
      <c r="S77" s="22">
        <v>2610088</v>
      </c>
      <c r="T77" s="22">
        <v>144532978</v>
      </c>
      <c r="U77" s="22">
        <v>95201604</v>
      </c>
      <c r="V77" s="22">
        <v>0</v>
      </c>
      <c r="W77" s="22">
        <v>1164591</v>
      </c>
      <c r="X77" s="22">
        <v>831471</v>
      </c>
      <c r="Y77" s="22">
        <v>0</v>
      </c>
      <c r="Z77" s="22">
        <v>0</v>
      </c>
      <c r="AA77" s="22">
        <v>0</v>
      </c>
      <c r="AB77" s="22">
        <v>2544834</v>
      </c>
      <c r="AC77" s="22">
        <v>99742500</v>
      </c>
      <c r="AD77" s="22">
        <v>964404</v>
      </c>
      <c r="AE77" s="22">
        <v>2019282</v>
      </c>
      <c r="AF77" s="22">
        <v>0</v>
      </c>
      <c r="AG77" s="22">
        <v>258101</v>
      </c>
      <c r="AH77" s="22">
        <v>1070749</v>
      </c>
      <c r="AI77" s="22">
        <v>104055036</v>
      </c>
      <c r="AJ77" s="22">
        <v>40477942</v>
      </c>
      <c r="AK77" s="22">
        <v>240000</v>
      </c>
      <c r="AL77" s="22">
        <v>40237942</v>
      </c>
    </row>
    <row r="78" spans="1:3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57669777</v>
      </c>
      <c r="F78" s="22">
        <v>0</v>
      </c>
      <c r="G78" s="22">
        <v>862248</v>
      </c>
      <c r="H78" s="22">
        <v>358326</v>
      </c>
      <c r="I78" s="22">
        <v>0</v>
      </c>
      <c r="J78" s="22">
        <v>0</v>
      </c>
      <c r="K78" s="22">
        <v>0</v>
      </c>
      <c r="L78" s="22">
        <v>8293133</v>
      </c>
      <c r="M78" s="22">
        <v>67183484</v>
      </c>
      <c r="N78" s="22">
        <v>0</v>
      </c>
      <c r="O78" s="22">
        <v>2575417</v>
      </c>
      <c r="P78" s="22">
        <v>10915204</v>
      </c>
      <c r="Q78" s="22">
        <v>2583176</v>
      </c>
      <c r="R78" s="22">
        <v>96373</v>
      </c>
      <c r="S78" s="22">
        <v>3035078</v>
      </c>
      <c r="T78" s="22">
        <v>86388732</v>
      </c>
      <c r="U78" s="22">
        <v>36678919</v>
      </c>
      <c r="V78" s="22">
        <v>0</v>
      </c>
      <c r="W78" s="22">
        <v>305517</v>
      </c>
      <c r="X78" s="22">
        <v>176234</v>
      </c>
      <c r="Y78" s="22">
        <v>0</v>
      </c>
      <c r="Z78" s="22">
        <v>0</v>
      </c>
      <c r="AA78" s="22">
        <v>0</v>
      </c>
      <c r="AB78" s="22">
        <v>3114930</v>
      </c>
      <c r="AC78" s="22">
        <v>40275600</v>
      </c>
      <c r="AD78" s="22">
        <v>1355029</v>
      </c>
      <c r="AE78" s="22">
        <v>4149086</v>
      </c>
      <c r="AF78" s="22">
        <v>0</v>
      </c>
      <c r="AG78" s="22">
        <v>23896</v>
      </c>
      <c r="AH78" s="22">
        <v>1207255</v>
      </c>
      <c r="AI78" s="22">
        <v>47010866</v>
      </c>
      <c r="AJ78" s="22">
        <v>39377866</v>
      </c>
      <c r="AK78" s="22">
        <v>0</v>
      </c>
      <c r="AL78" s="22">
        <v>39377866</v>
      </c>
    </row>
    <row r="79" spans="1:3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398577180</v>
      </c>
      <c r="F79" s="22">
        <v>0</v>
      </c>
      <c r="G79" s="22">
        <v>5172134</v>
      </c>
      <c r="H79" s="22">
        <v>0</v>
      </c>
      <c r="I79" s="22">
        <v>0</v>
      </c>
      <c r="J79" s="22">
        <v>353316</v>
      </c>
      <c r="K79" s="22">
        <v>0</v>
      </c>
      <c r="L79" s="22">
        <v>37204108</v>
      </c>
      <c r="M79" s="22">
        <v>441306738</v>
      </c>
      <c r="N79" s="22">
        <v>0</v>
      </c>
      <c r="O79" s="22">
        <v>5602937</v>
      </c>
      <c r="P79" s="22">
        <v>16225690</v>
      </c>
      <c r="Q79" s="22">
        <v>5316977</v>
      </c>
      <c r="R79" s="22">
        <v>0</v>
      </c>
      <c r="S79" s="22">
        <v>4262529</v>
      </c>
      <c r="T79" s="22">
        <v>472714871</v>
      </c>
      <c r="U79" s="22">
        <v>224312694</v>
      </c>
      <c r="V79" s="22">
        <v>0</v>
      </c>
      <c r="W79" s="22">
        <v>1231043</v>
      </c>
      <c r="X79" s="22">
        <v>0</v>
      </c>
      <c r="Y79" s="22">
        <v>0</v>
      </c>
      <c r="Z79" s="22">
        <v>155053</v>
      </c>
      <c r="AA79" s="22">
        <v>0</v>
      </c>
      <c r="AB79" s="22">
        <v>13671311</v>
      </c>
      <c r="AC79" s="22">
        <v>239370101</v>
      </c>
      <c r="AD79" s="22">
        <v>1278385</v>
      </c>
      <c r="AE79" s="22">
        <v>5490878</v>
      </c>
      <c r="AF79" s="22">
        <v>0</v>
      </c>
      <c r="AG79" s="22">
        <v>0</v>
      </c>
      <c r="AH79" s="22">
        <v>1538252</v>
      </c>
      <c r="AI79" s="22">
        <v>247677616</v>
      </c>
      <c r="AJ79" s="22">
        <v>225037255</v>
      </c>
      <c r="AK79" s="22">
        <v>3889</v>
      </c>
      <c r="AL79" s="22">
        <v>225033366</v>
      </c>
    </row>
    <row r="80" spans="1:3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139332732</v>
      </c>
      <c r="F80" s="22">
        <v>0</v>
      </c>
      <c r="G80" s="22">
        <v>307114</v>
      </c>
      <c r="H80" s="22">
        <v>0</v>
      </c>
      <c r="I80" s="22">
        <v>0</v>
      </c>
      <c r="J80" s="22">
        <v>109075</v>
      </c>
      <c r="K80" s="22">
        <v>0</v>
      </c>
      <c r="L80" s="22">
        <v>0</v>
      </c>
      <c r="M80" s="22">
        <v>139748921</v>
      </c>
      <c r="N80" s="22">
        <v>369930</v>
      </c>
      <c r="O80" s="22">
        <v>9141639</v>
      </c>
      <c r="P80" s="22">
        <v>12906827</v>
      </c>
      <c r="Q80" s="22">
        <v>5147658</v>
      </c>
      <c r="R80" s="22">
        <v>361962</v>
      </c>
      <c r="S80" s="22">
        <v>2650300</v>
      </c>
      <c r="T80" s="22">
        <v>170327237</v>
      </c>
      <c r="U80" s="22">
        <v>62176933</v>
      </c>
      <c r="V80" s="22">
        <v>0</v>
      </c>
      <c r="W80" s="22">
        <v>53827</v>
      </c>
      <c r="X80" s="22">
        <v>0</v>
      </c>
      <c r="Y80" s="22">
        <v>0</v>
      </c>
      <c r="Z80" s="22">
        <v>14416</v>
      </c>
      <c r="AA80" s="22">
        <v>0</v>
      </c>
      <c r="AB80" s="22">
        <v>0</v>
      </c>
      <c r="AC80" s="22">
        <v>62245176</v>
      </c>
      <c r="AD80" s="22">
        <v>1306193</v>
      </c>
      <c r="AE80" s="22">
        <v>5120682</v>
      </c>
      <c r="AF80" s="22">
        <v>0</v>
      </c>
      <c r="AG80" s="22">
        <v>38616</v>
      </c>
      <c r="AH80" s="22">
        <v>1551994</v>
      </c>
      <c r="AI80" s="22">
        <v>70262661</v>
      </c>
      <c r="AJ80" s="22">
        <v>100064576</v>
      </c>
      <c r="AK80" s="22">
        <v>0</v>
      </c>
      <c r="AL80" s="22">
        <v>100064576</v>
      </c>
    </row>
    <row r="81" spans="1:3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397831768</v>
      </c>
      <c r="F81" s="22">
        <v>0</v>
      </c>
      <c r="G81" s="22">
        <v>1855998</v>
      </c>
      <c r="H81" s="22">
        <v>1272420</v>
      </c>
      <c r="I81" s="22">
        <v>0</v>
      </c>
      <c r="J81" s="22">
        <v>0</v>
      </c>
      <c r="K81" s="22">
        <v>0</v>
      </c>
      <c r="L81" s="22">
        <v>0</v>
      </c>
      <c r="M81" s="22">
        <v>400960186</v>
      </c>
      <c r="N81" s="22">
        <v>7270572</v>
      </c>
      <c r="O81" s="22">
        <v>2543313</v>
      </c>
      <c r="P81" s="22">
        <v>13184960</v>
      </c>
      <c r="Q81" s="22">
        <v>2846878</v>
      </c>
      <c r="R81" s="22">
        <v>611430</v>
      </c>
      <c r="S81" s="22">
        <v>4090928</v>
      </c>
      <c r="T81" s="22">
        <v>431508267</v>
      </c>
      <c r="U81" s="22">
        <v>181052108</v>
      </c>
      <c r="V81" s="22">
        <v>0</v>
      </c>
      <c r="W81" s="22">
        <v>353730</v>
      </c>
      <c r="X81" s="22">
        <v>456197</v>
      </c>
      <c r="Y81" s="22">
        <v>0</v>
      </c>
      <c r="Z81" s="22">
        <v>0</v>
      </c>
      <c r="AA81" s="22">
        <v>0</v>
      </c>
      <c r="AB81" s="22">
        <v>0</v>
      </c>
      <c r="AC81" s="22">
        <v>181862035</v>
      </c>
      <c r="AD81" s="22">
        <v>722049</v>
      </c>
      <c r="AE81" s="22">
        <v>5056484</v>
      </c>
      <c r="AF81" s="22">
        <v>0</v>
      </c>
      <c r="AG81" s="22">
        <v>299198</v>
      </c>
      <c r="AH81" s="22">
        <v>1689271</v>
      </c>
      <c r="AI81" s="22">
        <v>189629037</v>
      </c>
      <c r="AJ81" s="22">
        <v>241879230</v>
      </c>
      <c r="AK81" s="22">
        <v>0</v>
      </c>
      <c r="AL81" s="22">
        <v>241879230</v>
      </c>
    </row>
    <row r="82" spans="1:3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38949509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36430</v>
      </c>
      <c r="L82" s="22">
        <v>0</v>
      </c>
      <c r="M82" s="22">
        <v>38985939</v>
      </c>
      <c r="N82" s="22">
        <v>153520</v>
      </c>
      <c r="O82" s="22">
        <v>1661014</v>
      </c>
      <c r="P82" s="22">
        <v>7610304</v>
      </c>
      <c r="Q82" s="22">
        <v>2316821</v>
      </c>
      <c r="R82" s="22">
        <v>691077</v>
      </c>
      <c r="S82" s="22">
        <v>3781765</v>
      </c>
      <c r="T82" s="22">
        <v>55200440</v>
      </c>
      <c r="U82" s="22">
        <v>26124350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17302</v>
      </c>
      <c r="AB82" s="22">
        <v>0</v>
      </c>
      <c r="AC82" s="22">
        <v>26141652</v>
      </c>
      <c r="AD82" s="22">
        <v>833440</v>
      </c>
      <c r="AE82" s="22">
        <v>4171068</v>
      </c>
      <c r="AF82" s="22">
        <v>0</v>
      </c>
      <c r="AG82" s="22">
        <v>336584</v>
      </c>
      <c r="AH82" s="22">
        <v>2554614</v>
      </c>
      <c r="AI82" s="22">
        <v>34037358</v>
      </c>
      <c r="AJ82" s="22">
        <v>21163082</v>
      </c>
      <c r="AK82" s="22">
        <v>0</v>
      </c>
      <c r="AL82" s="22">
        <v>21163082</v>
      </c>
    </row>
    <row r="83" spans="1:3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109964845</v>
      </c>
      <c r="F83" s="22">
        <v>0</v>
      </c>
      <c r="G83" s="22">
        <v>5364817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115329662</v>
      </c>
      <c r="N83" s="22">
        <v>0</v>
      </c>
      <c r="O83" s="22">
        <v>1489851</v>
      </c>
      <c r="P83" s="22">
        <v>4147182</v>
      </c>
      <c r="Q83" s="22">
        <v>2227652</v>
      </c>
      <c r="R83" s="22">
        <v>0</v>
      </c>
      <c r="S83" s="22">
        <v>2924914</v>
      </c>
      <c r="T83" s="22">
        <v>126119261</v>
      </c>
      <c r="U83" s="22">
        <v>105893572</v>
      </c>
      <c r="V83" s="22">
        <v>0</v>
      </c>
      <c r="W83" s="22">
        <v>834286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106727858</v>
      </c>
      <c r="AD83" s="22">
        <v>418010</v>
      </c>
      <c r="AE83" s="22">
        <v>1434401</v>
      </c>
      <c r="AF83" s="22">
        <v>0</v>
      </c>
      <c r="AG83" s="22">
        <v>0</v>
      </c>
      <c r="AH83" s="22">
        <v>1040351</v>
      </c>
      <c r="AI83" s="22">
        <v>109620620</v>
      </c>
      <c r="AJ83" s="22">
        <v>16498641</v>
      </c>
      <c r="AK83" s="22">
        <v>913199</v>
      </c>
      <c r="AL83" s="22">
        <v>15585442</v>
      </c>
    </row>
    <row r="84" spans="1:3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106459633</v>
      </c>
      <c r="F84" s="22">
        <v>0</v>
      </c>
      <c r="G84" s="22">
        <v>15011534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121471167</v>
      </c>
      <c r="N84" s="22">
        <v>0</v>
      </c>
      <c r="O84" s="22">
        <v>7481483</v>
      </c>
      <c r="P84" s="22">
        <v>9619258</v>
      </c>
      <c r="Q84" s="22">
        <v>3052854</v>
      </c>
      <c r="R84" s="22">
        <v>0</v>
      </c>
      <c r="S84" s="22">
        <v>6297546</v>
      </c>
      <c r="T84" s="22">
        <v>147922308</v>
      </c>
      <c r="U84" s="22">
        <v>84308087</v>
      </c>
      <c r="V84" s="22">
        <v>0</v>
      </c>
      <c r="W84" s="22">
        <v>2289723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86597810</v>
      </c>
      <c r="AD84" s="22">
        <v>2189747</v>
      </c>
      <c r="AE84" s="22">
        <v>4029693</v>
      </c>
      <c r="AF84" s="22">
        <v>0</v>
      </c>
      <c r="AG84" s="22">
        <v>0</v>
      </c>
      <c r="AH84" s="22">
        <v>2126129</v>
      </c>
      <c r="AI84" s="22">
        <v>94943379</v>
      </c>
      <c r="AJ84" s="22">
        <v>52978929</v>
      </c>
      <c r="AK84" s="22">
        <v>1019872</v>
      </c>
      <c r="AL84" s="22">
        <v>51959057</v>
      </c>
    </row>
    <row r="85" spans="1:3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422132433</v>
      </c>
      <c r="F85" s="22">
        <v>0</v>
      </c>
      <c r="G85" s="22">
        <v>13071340</v>
      </c>
      <c r="H85" s="22">
        <v>8877040</v>
      </c>
      <c r="I85" s="22">
        <v>0</v>
      </c>
      <c r="J85" s="22">
        <v>0</v>
      </c>
      <c r="K85" s="22">
        <v>0</v>
      </c>
      <c r="L85" s="22">
        <v>0</v>
      </c>
      <c r="M85" s="22">
        <v>444080813</v>
      </c>
      <c r="N85" s="22">
        <v>2316289</v>
      </c>
      <c r="O85" s="22">
        <v>8206039</v>
      </c>
      <c r="P85" s="22">
        <v>17273990</v>
      </c>
      <c r="Q85" s="22">
        <v>13215118</v>
      </c>
      <c r="R85" s="22">
        <v>1060557</v>
      </c>
      <c r="S85" s="22">
        <v>6305292</v>
      </c>
      <c r="T85" s="22">
        <v>492458098</v>
      </c>
      <c r="U85" s="22">
        <v>269754415</v>
      </c>
      <c r="V85" s="22">
        <v>0</v>
      </c>
      <c r="W85" s="22">
        <v>4212722</v>
      </c>
      <c r="X85" s="22">
        <v>3013019</v>
      </c>
      <c r="Y85" s="22">
        <v>0</v>
      </c>
      <c r="Z85" s="22">
        <v>0</v>
      </c>
      <c r="AA85" s="22">
        <v>0</v>
      </c>
      <c r="AB85" s="22">
        <v>0</v>
      </c>
      <c r="AC85" s="22">
        <v>276980156</v>
      </c>
      <c r="AD85" s="22">
        <v>1720244</v>
      </c>
      <c r="AE85" s="22">
        <v>6573005</v>
      </c>
      <c r="AF85" s="22">
        <v>0</v>
      </c>
      <c r="AG85" s="22">
        <v>677309</v>
      </c>
      <c r="AH85" s="22">
        <v>3588642</v>
      </c>
      <c r="AI85" s="22">
        <v>289539356</v>
      </c>
      <c r="AJ85" s="22">
        <v>202918742</v>
      </c>
      <c r="AK85" s="22">
        <v>707207</v>
      </c>
      <c r="AL85" s="22">
        <v>202211535</v>
      </c>
    </row>
    <row r="86" spans="1:3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191045797</v>
      </c>
      <c r="F86" s="22">
        <v>0</v>
      </c>
      <c r="G86" s="22">
        <v>1520113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192565910</v>
      </c>
      <c r="N86" s="22">
        <v>1098351</v>
      </c>
      <c r="O86" s="22">
        <v>9050500</v>
      </c>
      <c r="P86" s="22">
        <v>7739711</v>
      </c>
      <c r="Q86" s="22">
        <v>5846530</v>
      </c>
      <c r="R86" s="22">
        <v>160480</v>
      </c>
      <c r="S86" s="22">
        <v>3466391</v>
      </c>
      <c r="T86" s="22">
        <v>219927873</v>
      </c>
      <c r="U86" s="22">
        <v>99517625</v>
      </c>
      <c r="V86" s="22">
        <v>0</v>
      </c>
      <c r="W86" s="22">
        <v>51917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99569542</v>
      </c>
      <c r="AD86" s="22">
        <v>615584</v>
      </c>
      <c r="AE86" s="22">
        <v>2077006</v>
      </c>
      <c r="AF86" s="22">
        <v>0</v>
      </c>
      <c r="AG86" s="22">
        <v>22123</v>
      </c>
      <c r="AH86" s="22">
        <v>1362883</v>
      </c>
      <c r="AI86" s="22">
        <v>103647138</v>
      </c>
      <c r="AJ86" s="22">
        <v>116280735</v>
      </c>
      <c r="AK86" s="22">
        <v>1750000</v>
      </c>
      <c r="AL86" s="22">
        <v>114530735</v>
      </c>
    </row>
    <row r="87" spans="1:3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207934296</v>
      </c>
      <c r="F87" s="22">
        <v>0</v>
      </c>
      <c r="G87" s="22">
        <v>5984406</v>
      </c>
      <c r="H87" s="22">
        <v>2674069</v>
      </c>
      <c r="I87" s="22">
        <v>0</v>
      </c>
      <c r="J87" s="22">
        <v>0</v>
      </c>
      <c r="K87" s="22">
        <v>0</v>
      </c>
      <c r="L87" s="22">
        <v>0</v>
      </c>
      <c r="M87" s="22">
        <v>216592771</v>
      </c>
      <c r="N87" s="22">
        <v>0</v>
      </c>
      <c r="O87" s="22">
        <v>4305478</v>
      </c>
      <c r="P87" s="22">
        <v>4897111</v>
      </c>
      <c r="Q87" s="22">
        <v>112659</v>
      </c>
      <c r="R87" s="22">
        <v>5701039</v>
      </c>
      <c r="S87" s="22">
        <v>3614843</v>
      </c>
      <c r="T87" s="22">
        <v>235223901</v>
      </c>
      <c r="U87" s="22">
        <v>7785838</v>
      </c>
      <c r="V87" s="22">
        <v>0</v>
      </c>
      <c r="W87" s="22">
        <v>942801</v>
      </c>
      <c r="X87" s="22">
        <v>908181</v>
      </c>
      <c r="Y87" s="22">
        <v>0</v>
      </c>
      <c r="Z87" s="22">
        <v>0</v>
      </c>
      <c r="AA87" s="22">
        <v>0</v>
      </c>
      <c r="AB87" s="22">
        <v>0</v>
      </c>
      <c r="AC87" s="22">
        <v>9636820</v>
      </c>
      <c r="AD87" s="22">
        <v>1465936</v>
      </c>
      <c r="AE87" s="22">
        <v>1291630</v>
      </c>
      <c r="AF87" s="22">
        <v>0</v>
      </c>
      <c r="AG87" s="22">
        <v>1097312</v>
      </c>
      <c r="AH87" s="22">
        <v>1525331</v>
      </c>
      <c r="AI87" s="22">
        <v>15017029</v>
      </c>
      <c r="AJ87" s="22">
        <v>220206872</v>
      </c>
      <c r="AK87" s="22">
        <v>5299316</v>
      </c>
      <c r="AL87" s="22">
        <v>214907556</v>
      </c>
    </row>
    <row r="88" spans="1:3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999348747</v>
      </c>
      <c r="F88" s="22">
        <v>0</v>
      </c>
      <c r="G88" s="22">
        <v>18797942</v>
      </c>
      <c r="H88" s="22">
        <v>7862525</v>
      </c>
      <c r="I88" s="22">
        <v>350848</v>
      </c>
      <c r="J88" s="22">
        <v>0</v>
      </c>
      <c r="K88" s="22">
        <v>0</v>
      </c>
      <c r="L88" s="22">
        <v>0</v>
      </c>
      <c r="M88" s="22">
        <v>1026360062</v>
      </c>
      <c r="N88" s="22">
        <v>7279217</v>
      </c>
      <c r="O88" s="22">
        <v>15135547</v>
      </c>
      <c r="P88" s="22">
        <v>7813461</v>
      </c>
      <c r="Q88" s="22">
        <v>7582878</v>
      </c>
      <c r="R88" s="22">
        <v>4546471</v>
      </c>
      <c r="S88" s="22">
        <v>4798859</v>
      </c>
      <c r="T88" s="22">
        <v>1073516495</v>
      </c>
      <c r="U88" s="22">
        <v>906703724</v>
      </c>
      <c r="V88" s="22">
        <v>0</v>
      </c>
      <c r="W88" s="22">
        <v>2815898</v>
      </c>
      <c r="X88" s="22">
        <v>1462738</v>
      </c>
      <c r="Y88" s="22">
        <v>21010</v>
      </c>
      <c r="Z88" s="22">
        <v>0</v>
      </c>
      <c r="AA88" s="22">
        <v>0</v>
      </c>
      <c r="AB88" s="22">
        <v>0</v>
      </c>
      <c r="AC88" s="22">
        <v>911003370</v>
      </c>
      <c r="AD88" s="22">
        <v>2047137</v>
      </c>
      <c r="AE88" s="22">
        <v>2388383</v>
      </c>
      <c r="AF88" s="22">
        <v>0</v>
      </c>
      <c r="AG88" s="22">
        <v>2475727</v>
      </c>
      <c r="AH88" s="22">
        <v>1644477</v>
      </c>
      <c r="AI88" s="22">
        <v>919559094</v>
      </c>
      <c r="AJ88" s="22">
        <v>153957401</v>
      </c>
      <c r="AK88" s="22">
        <v>3654788</v>
      </c>
      <c r="AL88" s="22">
        <v>150302613</v>
      </c>
    </row>
    <row r="89" spans="1:3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10532443</v>
      </c>
      <c r="F89" s="22">
        <v>0</v>
      </c>
      <c r="G89" s="22">
        <v>5571608</v>
      </c>
      <c r="H89" s="22">
        <v>4989895</v>
      </c>
      <c r="I89" s="22">
        <v>941672</v>
      </c>
      <c r="J89" s="22">
        <v>0</v>
      </c>
      <c r="K89" s="22">
        <v>0</v>
      </c>
      <c r="L89" s="22">
        <v>0</v>
      </c>
      <c r="M89" s="22">
        <v>22035618</v>
      </c>
      <c r="N89" s="22">
        <v>0</v>
      </c>
      <c r="O89" s="22">
        <v>12345605</v>
      </c>
      <c r="P89" s="22">
        <v>1962327</v>
      </c>
      <c r="Q89" s="22">
        <v>1962591</v>
      </c>
      <c r="R89" s="22">
        <v>76596</v>
      </c>
      <c r="S89" s="22">
        <v>600491</v>
      </c>
      <c r="T89" s="22">
        <v>38983228</v>
      </c>
      <c r="U89" s="22">
        <v>8805547</v>
      </c>
      <c r="V89" s="22">
        <v>0</v>
      </c>
      <c r="W89" s="22">
        <v>3767037</v>
      </c>
      <c r="X89" s="22">
        <v>2087366</v>
      </c>
      <c r="Y89" s="22">
        <v>328125</v>
      </c>
      <c r="Z89" s="22">
        <v>0</v>
      </c>
      <c r="AA89" s="22">
        <v>0</v>
      </c>
      <c r="AB89" s="22">
        <v>0</v>
      </c>
      <c r="AC89" s="22">
        <v>14988075</v>
      </c>
      <c r="AD89" s="22">
        <v>4900762</v>
      </c>
      <c r="AE89" s="22">
        <v>815809</v>
      </c>
      <c r="AF89" s="22">
        <v>0</v>
      </c>
      <c r="AG89" s="22">
        <v>59686</v>
      </c>
      <c r="AH89" s="22">
        <v>281956</v>
      </c>
      <c r="AI89" s="22">
        <v>21046288</v>
      </c>
      <c r="AJ89" s="22">
        <v>17936940</v>
      </c>
      <c r="AK89" s="22">
        <v>1622475</v>
      </c>
      <c r="AL89" s="22">
        <v>16314465</v>
      </c>
    </row>
    <row r="90" spans="1:3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47278047</v>
      </c>
      <c r="F90" s="22">
        <v>0</v>
      </c>
      <c r="G90" s="22">
        <v>29015933</v>
      </c>
      <c r="H90" s="22">
        <v>17567916</v>
      </c>
      <c r="I90" s="22">
        <v>5896413</v>
      </c>
      <c r="J90" s="22">
        <v>0</v>
      </c>
      <c r="K90" s="22">
        <v>0</v>
      </c>
      <c r="L90" s="22">
        <v>0</v>
      </c>
      <c r="M90" s="22">
        <v>99758309</v>
      </c>
      <c r="N90" s="22">
        <v>381969</v>
      </c>
      <c r="O90" s="22">
        <v>46038411</v>
      </c>
      <c r="P90" s="22">
        <v>62212233</v>
      </c>
      <c r="Q90" s="22">
        <v>40174023</v>
      </c>
      <c r="R90" s="22">
        <v>14645337</v>
      </c>
      <c r="S90" s="22">
        <v>7617819</v>
      </c>
      <c r="T90" s="22">
        <v>270828101</v>
      </c>
      <c r="U90" s="22">
        <v>30172877</v>
      </c>
      <c r="V90" s="22">
        <v>0</v>
      </c>
      <c r="W90" s="22">
        <v>11977104</v>
      </c>
      <c r="X90" s="22">
        <v>6276673</v>
      </c>
      <c r="Y90" s="22">
        <v>1207911</v>
      </c>
      <c r="Z90" s="22">
        <v>0</v>
      </c>
      <c r="AA90" s="22">
        <v>0</v>
      </c>
      <c r="AB90" s="22">
        <v>0</v>
      </c>
      <c r="AC90" s="22">
        <v>49634565</v>
      </c>
      <c r="AD90" s="22">
        <v>5931302</v>
      </c>
      <c r="AE90" s="22">
        <v>17949639</v>
      </c>
      <c r="AF90" s="22">
        <v>0</v>
      </c>
      <c r="AG90" s="22">
        <v>8921396</v>
      </c>
      <c r="AH90" s="22">
        <v>2862796</v>
      </c>
      <c r="AI90" s="22">
        <v>85299698</v>
      </c>
      <c r="AJ90" s="22">
        <v>185528403</v>
      </c>
      <c r="AK90" s="22">
        <v>17555413</v>
      </c>
      <c r="AL90" s="22">
        <v>167972990</v>
      </c>
    </row>
    <row r="91" spans="1:3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34655792</v>
      </c>
      <c r="F91" s="22">
        <v>0</v>
      </c>
      <c r="G91" s="22">
        <v>10504079</v>
      </c>
      <c r="H91" s="22">
        <v>10516677</v>
      </c>
      <c r="I91" s="22">
        <v>5524746</v>
      </c>
      <c r="J91" s="22">
        <v>0</v>
      </c>
      <c r="K91" s="22">
        <v>0</v>
      </c>
      <c r="L91" s="22">
        <v>0</v>
      </c>
      <c r="M91" s="22">
        <v>61201294</v>
      </c>
      <c r="N91" s="22">
        <v>5401799</v>
      </c>
      <c r="O91" s="22">
        <v>10802706</v>
      </c>
      <c r="P91" s="22">
        <v>3794023</v>
      </c>
      <c r="Q91" s="22">
        <v>946800</v>
      </c>
      <c r="R91" s="22">
        <v>1537921</v>
      </c>
      <c r="S91" s="22">
        <v>1883968</v>
      </c>
      <c r="T91" s="22">
        <v>85568511</v>
      </c>
      <c r="U91" s="22">
        <v>15729148</v>
      </c>
      <c r="V91" s="22">
        <v>0</v>
      </c>
      <c r="W91" s="22">
        <v>4253354</v>
      </c>
      <c r="X91" s="22">
        <v>6288955</v>
      </c>
      <c r="Y91" s="22">
        <v>4010739</v>
      </c>
      <c r="Z91" s="22">
        <v>0</v>
      </c>
      <c r="AA91" s="22">
        <v>0</v>
      </c>
      <c r="AB91" s="22">
        <v>0</v>
      </c>
      <c r="AC91" s="22">
        <v>30282196</v>
      </c>
      <c r="AD91" s="22">
        <v>2630324</v>
      </c>
      <c r="AE91" s="22">
        <v>834722</v>
      </c>
      <c r="AF91" s="22">
        <v>0</v>
      </c>
      <c r="AG91" s="22">
        <v>376640</v>
      </c>
      <c r="AH91" s="22">
        <v>771322</v>
      </c>
      <c r="AI91" s="22">
        <v>34895204</v>
      </c>
      <c r="AJ91" s="22">
        <v>50673307</v>
      </c>
      <c r="AK91" s="22">
        <v>2898410</v>
      </c>
      <c r="AL91" s="22">
        <v>47774897</v>
      </c>
    </row>
    <row r="92" spans="1:3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4778739</v>
      </c>
      <c r="F92" s="22">
        <v>0</v>
      </c>
      <c r="G92" s="22">
        <v>2576190</v>
      </c>
      <c r="H92" s="22">
        <v>3187927</v>
      </c>
      <c r="I92" s="22">
        <v>343063</v>
      </c>
      <c r="J92" s="22">
        <v>0</v>
      </c>
      <c r="K92" s="22">
        <v>0</v>
      </c>
      <c r="L92" s="22">
        <v>0</v>
      </c>
      <c r="M92" s="22">
        <v>10885919</v>
      </c>
      <c r="N92" s="22">
        <v>0</v>
      </c>
      <c r="O92" s="22">
        <v>4045080</v>
      </c>
      <c r="P92" s="22">
        <v>735924</v>
      </c>
      <c r="Q92" s="22">
        <v>196772</v>
      </c>
      <c r="R92" s="22">
        <v>43766</v>
      </c>
      <c r="S92" s="22">
        <v>203750</v>
      </c>
      <c r="T92" s="22">
        <v>16111211</v>
      </c>
      <c r="U92" s="22">
        <v>2498039</v>
      </c>
      <c r="V92" s="22">
        <v>0</v>
      </c>
      <c r="W92" s="22">
        <v>919348</v>
      </c>
      <c r="X92" s="22">
        <v>933228</v>
      </c>
      <c r="Y92" s="22">
        <v>131716</v>
      </c>
      <c r="Z92" s="22">
        <v>0</v>
      </c>
      <c r="AA92" s="22">
        <v>0</v>
      </c>
      <c r="AB92" s="22">
        <v>0</v>
      </c>
      <c r="AC92" s="22">
        <v>4482331</v>
      </c>
      <c r="AD92" s="22">
        <v>438160</v>
      </c>
      <c r="AE92" s="22">
        <v>262771</v>
      </c>
      <c r="AF92" s="22">
        <v>0</v>
      </c>
      <c r="AG92" s="22">
        <v>862</v>
      </c>
      <c r="AH92" s="22">
        <v>88247</v>
      </c>
      <c r="AI92" s="22">
        <v>5272371</v>
      </c>
      <c r="AJ92" s="22">
        <v>10838840</v>
      </c>
      <c r="AK92" s="22">
        <v>0</v>
      </c>
      <c r="AL92" s="22">
        <v>10838840</v>
      </c>
    </row>
    <row r="93" spans="1:3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5824315</v>
      </c>
      <c r="F93" s="22">
        <v>0</v>
      </c>
      <c r="G93" s="22">
        <v>6489219</v>
      </c>
      <c r="H93" s="22">
        <v>1099484</v>
      </c>
      <c r="I93" s="22">
        <v>0</v>
      </c>
      <c r="J93" s="22">
        <v>0</v>
      </c>
      <c r="K93" s="22">
        <v>0</v>
      </c>
      <c r="L93" s="22">
        <v>0</v>
      </c>
      <c r="M93" s="22">
        <v>13413018</v>
      </c>
      <c r="N93" s="22">
        <v>0</v>
      </c>
      <c r="O93" s="22">
        <v>5233248</v>
      </c>
      <c r="P93" s="22">
        <v>341860</v>
      </c>
      <c r="Q93" s="22">
        <v>153300</v>
      </c>
      <c r="R93" s="22">
        <v>0</v>
      </c>
      <c r="S93" s="22">
        <v>374561</v>
      </c>
      <c r="T93" s="22">
        <v>19515987</v>
      </c>
      <c r="U93" s="22">
        <v>4656213</v>
      </c>
      <c r="V93" s="22">
        <v>0</v>
      </c>
      <c r="W93" s="22">
        <v>2124583</v>
      </c>
      <c r="X93" s="22">
        <v>424061</v>
      </c>
      <c r="Y93" s="22">
        <v>0</v>
      </c>
      <c r="Z93" s="22">
        <v>0</v>
      </c>
      <c r="AA93" s="22">
        <v>0</v>
      </c>
      <c r="AB93" s="22">
        <v>0</v>
      </c>
      <c r="AC93" s="22">
        <v>7204857</v>
      </c>
      <c r="AD93" s="22">
        <v>1277969</v>
      </c>
      <c r="AE93" s="22">
        <v>188398</v>
      </c>
      <c r="AF93" s="22">
        <v>0</v>
      </c>
      <c r="AG93" s="22">
        <v>0</v>
      </c>
      <c r="AH93" s="22">
        <v>141966</v>
      </c>
      <c r="AI93" s="22">
        <v>8813190</v>
      </c>
      <c r="AJ93" s="22">
        <v>10702797</v>
      </c>
      <c r="AK93" s="22">
        <v>1388834</v>
      </c>
      <c r="AL93" s="22">
        <v>9313963</v>
      </c>
    </row>
    <row r="94" spans="1:3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71120675</v>
      </c>
      <c r="F94" s="22">
        <v>0</v>
      </c>
      <c r="G94" s="22">
        <v>20356627</v>
      </c>
      <c r="H94" s="22">
        <v>11305922</v>
      </c>
      <c r="I94" s="22">
        <v>0</v>
      </c>
      <c r="J94" s="22">
        <v>0</v>
      </c>
      <c r="K94" s="22">
        <v>0</v>
      </c>
      <c r="L94" s="22">
        <v>0</v>
      </c>
      <c r="M94" s="22">
        <v>102783224</v>
      </c>
      <c r="N94" s="22">
        <v>0</v>
      </c>
      <c r="O94" s="22">
        <v>32614248</v>
      </c>
      <c r="P94" s="22">
        <v>2241583</v>
      </c>
      <c r="Q94" s="22">
        <v>40898298</v>
      </c>
      <c r="R94" s="22">
        <v>7371122</v>
      </c>
      <c r="S94" s="22">
        <v>1442907</v>
      </c>
      <c r="T94" s="22">
        <v>187351382</v>
      </c>
      <c r="U94" s="22">
        <v>28837797</v>
      </c>
      <c r="V94" s="22">
        <v>0</v>
      </c>
      <c r="W94" s="22">
        <v>3472825</v>
      </c>
      <c r="X94" s="22">
        <v>2088452</v>
      </c>
      <c r="Y94" s="22">
        <v>0</v>
      </c>
      <c r="Z94" s="22">
        <v>0</v>
      </c>
      <c r="AA94" s="22">
        <v>0</v>
      </c>
      <c r="AB94" s="22">
        <v>0</v>
      </c>
      <c r="AC94" s="22">
        <v>34399074</v>
      </c>
      <c r="AD94" s="22">
        <v>7248755</v>
      </c>
      <c r="AE94" s="22">
        <v>1125297</v>
      </c>
      <c r="AF94" s="22">
        <v>0</v>
      </c>
      <c r="AG94" s="22">
        <v>2365617</v>
      </c>
      <c r="AH94" s="22">
        <v>479047</v>
      </c>
      <c r="AI94" s="22">
        <v>45617790</v>
      </c>
      <c r="AJ94" s="22">
        <v>141733592</v>
      </c>
      <c r="AK94" s="22">
        <v>18518492</v>
      </c>
      <c r="AL94" s="22">
        <v>123215100</v>
      </c>
    </row>
    <row r="95" spans="1:3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4772504</v>
      </c>
      <c r="F95" s="22">
        <v>0</v>
      </c>
      <c r="G95" s="22">
        <v>7294478</v>
      </c>
      <c r="H95" s="22">
        <v>1905015</v>
      </c>
      <c r="I95" s="22">
        <v>0</v>
      </c>
      <c r="J95" s="22">
        <v>0</v>
      </c>
      <c r="K95" s="22">
        <v>0</v>
      </c>
      <c r="L95" s="22">
        <v>0</v>
      </c>
      <c r="M95" s="22">
        <v>13971997</v>
      </c>
      <c r="N95" s="22">
        <v>2418134</v>
      </c>
      <c r="O95" s="22">
        <v>4238534</v>
      </c>
      <c r="P95" s="22">
        <v>1031105</v>
      </c>
      <c r="Q95" s="22">
        <v>1815529</v>
      </c>
      <c r="R95" s="22">
        <v>162631</v>
      </c>
      <c r="S95" s="22">
        <v>549485</v>
      </c>
      <c r="T95" s="22">
        <v>24187415</v>
      </c>
      <c r="U95" s="22">
        <v>4218018</v>
      </c>
      <c r="V95" s="22">
        <v>0</v>
      </c>
      <c r="W95" s="22">
        <v>2780906</v>
      </c>
      <c r="X95" s="22">
        <v>410167</v>
      </c>
      <c r="Y95" s="22">
        <v>0</v>
      </c>
      <c r="Z95" s="22">
        <v>0</v>
      </c>
      <c r="AA95" s="22">
        <v>0</v>
      </c>
      <c r="AB95" s="22">
        <v>0</v>
      </c>
      <c r="AC95" s="22">
        <v>7409091</v>
      </c>
      <c r="AD95" s="22">
        <v>1328799</v>
      </c>
      <c r="AE95" s="22">
        <v>620630</v>
      </c>
      <c r="AF95" s="22">
        <v>0</v>
      </c>
      <c r="AG95" s="22">
        <v>82193</v>
      </c>
      <c r="AH95" s="22">
        <v>368897</v>
      </c>
      <c r="AI95" s="22">
        <v>9809610</v>
      </c>
      <c r="AJ95" s="22">
        <v>14377805</v>
      </c>
      <c r="AK95" s="22">
        <v>3831372</v>
      </c>
      <c r="AL95" s="22">
        <v>10546433</v>
      </c>
    </row>
    <row r="96" spans="1:3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5957438</v>
      </c>
      <c r="F96" s="22">
        <v>0</v>
      </c>
      <c r="G96" s="22">
        <v>3386697</v>
      </c>
      <c r="H96" s="22">
        <v>6635865</v>
      </c>
      <c r="I96" s="22">
        <v>0</v>
      </c>
      <c r="J96" s="22">
        <v>0</v>
      </c>
      <c r="K96" s="22">
        <v>0</v>
      </c>
      <c r="L96" s="22">
        <v>0</v>
      </c>
      <c r="M96" s="22">
        <v>15980000</v>
      </c>
      <c r="N96" s="22">
        <v>0</v>
      </c>
      <c r="O96" s="22">
        <v>1945629</v>
      </c>
      <c r="P96" s="22">
        <v>650036</v>
      </c>
      <c r="Q96" s="22">
        <v>250484</v>
      </c>
      <c r="R96" s="22">
        <v>0</v>
      </c>
      <c r="S96" s="22">
        <v>347262</v>
      </c>
      <c r="T96" s="22">
        <v>19173411</v>
      </c>
      <c r="U96" s="22">
        <v>1996955</v>
      </c>
      <c r="V96" s="22">
        <v>0</v>
      </c>
      <c r="W96" s="22">
        <v>2326798</v>
      </c>
      <c r="X96" s="22">
        <v>3551572</v>
      </c>
      <c r="Y96" s="22">
        <v>0</v>
      </c>
      <c r="Z96" s="22">
        <v>0</v>
      </c>
      <c r="AA96" s="22">
        <v>0</v>
      </c>
      <c r="AB96" s="22">
        <v>0</v>
      </c>
      <c r="AC96" s="22">
        <v>7875325</v>
      </c>
      <c r="AD96" s="22">
        <v>773615</v>
      </c>
      <c r="AE96" s="22">
        <v>398300</v>
      </c>
      <c r="AF96" s="22">
        <v>0</v>
      </c>
      <c r="AG96" s="22">
        <v>0</v>
      </c>
      <c r="AH96" s="22">
        <v>238895</v>
      </c>
      <c r="AI96" s="22">
        <v>9286135</v>
      </c>
      <c r="AJ96" s="22">
        <v>9887276</v>
      </c>
      <c r="AK96" s="22">
        <v>877996</v>
      </c>
      <c r="AL96" s="22">
        <v>9009280</v>
      </c>
    </row>
    <row r="97" spans="1:3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57911900</v>
      </c>
      <c r="F97" s="22">
        <v>0</v>
      </c>
      <c r="G97" s="22">
        <v>24727938</v>
      </c>
      <c r="H97" s="22">
        <v>6941619</v>
      </c>
      <c r="I97" s="22">
        <v>2791921</v>
      </c>
      <c r="J97" s="22">
        <v>0</v>
      </c>
      <c r="K97" s="22">
        <v>0</v>
      </c>
      <c r="L97" s="22">
        <v>0</v>
      </c>
      <c r="M97" s="22">
        <v>92373378</v>
      </c>
      <c r="N97" s="22">
        <v>15128591</v>
      </c>
      <c r="O97" s="22">
        <v>14107220</v>
      </c>
      <c r="P97" s="22">
        <v>4677482</v>
      </c>
      <c r="Q97" s="22">
        <v>1425911</v>
      </c>
      <c r="R97" s="22">
        <v>0</v>
      </c>
      <c r="S97" s="22">
        <v>937560</v>
      </c>
      <c r="T97" s="22">
        <v>128650142</v>
      </c>
      <c r="U97" s="22">
        <v>14413740</v>
      </c>
      <c r="V97" s="22">
        <v>0</v>
      </c>
      <c r="W97" s="22">
        <v>10004582</v>
      </c>
      <c r="X97" s="22">
        <v>1654469</v>
      </c>
      <c r="Y97" s="22">
        <v>555515</v>
      </c>
      <c r="Z97" s="22">
        <v>0</v>
      </c>
      <c r="AA97" s="22">
        <v>0</v>
      </c>
      <c r="AB97" s="22">
        <v>0</v>
      </c>
      <c r="AC97" s="22">
        <v>26628306</v>
      </c>
      <c r="AD97" s="22">
        <v>3448318</v>
      </c>
      <c r="AE97" s="22">
        <v>2316743</v>
      </c>
      <c r="AF97" s="22">
        <v>6</v>
      </c>
      <c r="AG97" s="22">
        <v>0</v>
      </c>
      <c r="AH97" s="22">
        <v>666937</v>
      </c>
      <c r="AI97" s="22">
        <v>33060310</v>
      </c>
      <c r="AJ97" s="22">
        <v>95589832</v>
      </c>
      <c r="AK97" s="22">
        <v>6735029</v>
      </c>
      <c r="AL97" s="22">
        <v>88854803</v>
      </c>
    </row>
    <row r="98" spans="1:3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3925546</v>
      </c>
      <c r="F98" s="22">
        <v>0</v>
      </c>
      <c r="G98" s="22">
        <v>4600193</v>
      </c>
      <c r="H98" s="22">
        <v>4355116</v>
      </c>
      <c r="I98" s="22">
        <v>815072</v>
      </c>
      <c r="J98" s="22">
        <v>0</v>
      </c>
      <c r="K98" s="22">
        <v>0</v>
      </c>
      <c r="L98" s="22">
        <v>0</v>
      </c>
      <c r="M98" s="22">
        <v>13695927</v>
      </c>
      <c r="N98" s="22">
        <v>0</v>
      </c>
      <c r="O98" s="22">
        <v>1501078</v>
      </c>
      <c r="P98" s="22">
        <v>794470</v>
      </c>
      <c r="Q98" s="22">
        <v>175611</v>
      </c>
      <c r="R98" s="22">
        <v>19101</v>
      </c>
      <c r="S98" s="22">
        <v>335696</v>
      </c>
      <c r="T98" s="22">
        <v>16521883</v>
      </c>
      <c r="U98" s="22">
        <v>2364649</v>
      </c>
      <c r="V98" s="22">
        <v>0</v>
      </c>
      <c r="W98" s="22">
        <v>1459835</v>
      </c>
      <c r="X98" s="22">
        <v>1175006</v>
      </c>
      <c r="Y98" s="22">
        <v>141280</v>
      </c>
      <c r="Z98" s="22">
        <v>0</v>
      </c>
      <c r="AA98" s="22">
        <v>0</v>
      </c>
      <c r="AB98" s="22">
        <v>0</v>
      </c>
      <c r="AC98" s="22">
        <v>5140770</v>
      </c>
      <c r="AD98" s="22">
        <v>294416</v>
      </c>
      <c r="AE98" s="22">
        <v>187213</v>
      </c>
      <c r="AF98" s="22">
        <v>0</v>
      </c>
      <c r="AG98" s="22">
        <v>6366</v>
      </c>
      <c r="AH98" s="22">
        <v>270924</v>
      </c>
      <c r="AI98" s="22">
        <v>5899689</v>
      </c>
      <c r="AJ98" s="22">
        <v>10622194</v>
      </c>
      <c r="AK98" s="22">
        <v>911268</v>
      </c>
      <c r="AL98" s="22">
        <v>9710926</v>
      </c>
    </row>
    <row r="99" spans="1:3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21130366</v>
      </c>
      <c r="F99" s="22">
        <v>0</v>
      </c>
      <c r="G99" s="22">
        <v>10753448</v>
      </c>
      <c r="H99" s="22">
        <v>37474206</v>
      </c>
      <c r="I99" s="22">
        <v>1587098</v>
      </c>
      <c r="J99" s="22">
        <v>0</v>
      </c>
      <c r="K99" s="22">
        <v>0</v>
      </c>
      <c r="L99" s="22">
        <v>0</v>
      </c>
      <c r="M99" s="22">
        <v>70945118</v>
      </c>
      <c r="N99" s="22">
        <v>0</v>
      </c>
      <c r="O99" s="22">
        <v>42104705</v>
      </c>
      <c r="P99" s="22">
        <v>3279433</v>
      </c>
      <c r="Q99" s="22">
        <v>7433275</v>
      </c>
      <c r="R99" s="22">
        <v>5169829</v>
      </c>
      <c r="S99" s="22">
        <v>2249012</v>
      </c>
      <c r="T99" s="22">
        <v>131181372</v>
      </c>
      <c r="U99" s="22">
        <v>12230504</v>
      </c>
      <c r="V99" s="22">
        <v>0</v>
      </c>
      <c r="W99" s="22">
        <v>4131318</v>
      </c>
      <c r="X99" s="22">
        <v>19434068</v>
      </c>
      <c r="Y99" s="22">
        <v>492273</v>
      </c>
      <c r="Z99" s="22">
        <v>0</v>
      </c>
      <c r="AA99" s="22">
        <v>0</v>
      </c>
      <c r="AB99" s="22">
        <v>0</v>
      </c>
      <c r="AC99" s="22">
        <v>36288163</v>
      </c>
      <c r="AD99" s="22">
        <v>9250643</v>
      </c>
      <c r="AE99" s="22">
        <v>1168722</v>
      </c>
      <c r="AF99" s="22">
        <v>0</v>
      </c>
      <c r="AG99" s="22">
        <v>1628610</v>
      </c>
      <c r="AH99" s="22">
        <v>1227754</v>
      </c>
      <c r="AI99" s="22">
        <v>49563892</v>
      </c>
      <c r="AJ99" s="22">
        <v>81617480</v>
      </c>
      <c r="AK99" s="22">
        <v>4196054</v>
      </c>
      <c r="AL99" s="22">
        <v>77421426</v>
      </c>
    </row>
    <row r="100" spans="1:3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12630877</v>
      </c>
      <c r="F100" s="22">
        <v>0</v>
      </c>
      <c r="G100" s="22">
        <v>2216186</v>
      </c>
      <c r="H100" s="22">
        <v>1520850</v>
      </c>
      <c r="I100" s="22">
        <v>0</v>
      </c>
      <c r="J100" s="22">
        <v>0</v>
      </c>
      <c r="K100" s="22">
        <v>0</v>
      </c>
      <c r="L100" s="22">
        <v>0</v>
      </c>
      <c r="M100" s="22">
        <v>16367913</v>
      </c>
      <c r="N100" s="22">
        <v>0</v>
      </c>
      <c r="O100" s="22">
        <v>6521389</v>
      </c>
      <c r="P100" s="22">
        <v>1643027</v>
      </c>
      <c r="Q100" s="22">
        <v>228568</v>
      </c>
      <c r="R100" s="22">
        <v>0</v>
      </c>
      <c r="S100" s="22">
        <v>455045</v>
      </c>
      <c r="T100" s="22">
        <v>25215942</v>
      </c>
      <c r="U100" s="22">
        <v>7979810</v>
      </c>
      <c r="V100" s="22">
        <v>0</v>
      </c>
      <c r="W100" s="22">
        <v>574405</v>
      </c>
      <c r="X100" s="22">
        <v>443106</v>
      </c>
      <c r="Y100" s="22">
        <v>0</v>
      </c>
      <c r="Z100" s="22">
        <v>0</v>
      </c>
      <c r="AA100" s="22">
        <v>0</v>
      </c>
      <c r="AB100" s="22">
        <v>0</v>
      </c>
      <c r="AC100" s="22">
        <v>8997321</v>
      </c>
      <c r="AD100" s="22">
        <v>1777308</v>
      </c>
      <c r="AE100" s="22">
        <v>1091081</v>
      </c>
      <c r="AF100" s="22">
        <v>0</v>
      </c>
      <c r="AG100" s="22">
        <v>0</v>
      </c>
      <c r="AH100" s="22">
        <v>251622</v>
      </c>
      <c r="AI100" s="22">
        <v>12117332</v>
      </c>
      <c r="AJ100" s="22">
        <v>13098610</v>
      </c>
      <c r="AK100" s="22">
        <v>1586204</v>
      </c>
      <c r="AL100" s="22">
        <v>11512406</v>
      </c>
    </row>
    <row r="101" spans="1:3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3348057</v>
      </c>
      <c r="F101" s="22">
        <v>0</v>
      </c>
      <c r="G101" s="22">
        <v>3319509</v>
      </c>
      <c r="H101" s="22">
        <v>2698006</v>
      </c>
      <c r="I101" s="22">
        <v>85629</v>
      </c>
      <c r="J101" s="22">
        <v>0</v>
      </c>
      <c r="K101" s="22">
        <v>0</v>
      </c>
      <c r="L101" s="22">
        <v>0</v>
      </c>
      <c r="M101" s="22">
        <v>9451201</v>
      </c>
      <c r="N101" s="22">
        <v>281</v>
      </c>
      <c r="O101" s="22">
        <v>1250694</v>
      </c>
      <c r="P101" s="22">
        <v>1084047</v>
      </c>
      <c r="Q101" s="22">
        <v>216476</v>
      </c>
      <c r="R101" s="22">
        <v>481121</v>
      </c>
      <c r="S101" s="22">
        <v>171993</v>
      </c>
      <c r="T101" s="22">
        <v>12655813</v>
      </c>
      <c r="U101" s="22">
        <v>777566</v>
      </c>
      <c r="V101" s="22">
        <v>0</v>
      </c>
      <c r="W101" s="22">
        <v>1266808</v>
      </c>
      <c r="X101" s="22">
        <v>714064</v>
      </c>
      <c r="Y101" s="22">
        <v>74928</v>
      </c>
      <c r="Z101" s="22">
        <v>0</v>
      </c>
      <c r="AA101" s="22">
        <v>0</v>
      </c>
      <c r="AB101" s="22">
        <v>0</v>
      </c>
      <c r="AC101" s="22">
        <v>2833366</v>
      </c>
      <c r="AD101" s="22">
        <v>530125</v>
      </c>
      <c r="AE101" s="22">
        <v>322175</v>
      </c>
      <c r="AF101" s="22">
        <v>0</v>
      </c>
      <c r="AG101" s="22">
        <v>110875</v>
      </c>
      <c r="AH101" s="22">
        <v>125546</v>
      </c>
      <c r="AI101" s="22">
        <v>3922087</v>
      </c>
      <c r="AJ101" s="22">
        <v>8733726</v>
      </c>
      <c r="AK101" s="22">
        <v>1567135</v>
      </c>
      <c r="AL101" s="22">
        <v>7166591</v>
      </c>
    </row>
    <row r="102" spans="1:3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6361941</v>
      </c>
      <c r="F102" s="22">
        <v>0</v>
      </c>
      <c r="G102" s="22">
        <v>337565</v>
      </c>
      <c r="H102" s="22">
        <v>2632190</v>
      </c>
      <c r="I102" s="22">
        <v>167629</v>
      </c>
      <c r="J102" s="22">
        <v>0</v>
      </c>
      <c r="K102" s="22">
        <v>0</v>
      </c>
      <c r="L102" s="22">
        <v>0</v>
      </c>
      <c r="M102" s="22">
        <v>9499325</v>
      </c>
      <c r="N102" s="22">
        <v>826118</v>
      </c>
      <c r="O102" s="22">
        <v>1116217</v>
      </c>
      <c r="P102" s="22">
        <v>426637</v>
      </c>
      <c r="Q102" s="22">
        <v>1281174</v>
      </c>
      <c r="R102" s="22">
        <v>507849</v>
      </c>
      <c r="S102" s="22">
        <v>194801</v>
      </c>
      <c r="T102" s="22">
        <v>13852121</v>
      </c>
      <c r="U102" s="22">
        <v>3514752</v>
      </c>
      <c r="V102" s="22">
        <v>0</v>
      </c>
      <c r="W102" s="22">
        <v>148752</v>
      </c>
      <c r="X102" s="22">
        <v>1952498</v>
      </c>
      <c r="Y102" s="22">
        <v>71522</v>
      </c>
      <c r="Z102" s="22">
        <v>0</v>
      </c>
      <c r="AA102" s="22">
        <v>0</v>
      </c>
      <c r="AB102" s="22">
        <v>0</v>
      </c>
      <c r="AC102" s="22">
        <v>5687524</v>
      </c>
      <c r="AD102" s="22">
        <v>658283</v>
      </c>
      <c r="AE102" s="22">
        <v>238323</v>
      </c>
      <c r="AF102" s="22">
        <v>0</v>
      </c>
      <c r="AG102" s="22">
        <v>187077</v>
      </c>
      <c r="AH102" s="22">
        <v>127526</v>
      </c>
      <c r="AI102" s="22">
        <v>6898733</v>
      </c>
      <c r="AJ102" s="22">
        <v>6953388</v>
      </c>
      <c r="AK102" s="22">
        <v>103397</v>
      </c>
      <c r="AL102" s="22">
        <v>6849991</v>
      </c>
    </row>
    <row r="103" spans="1:3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5631559</v>
      </c>
      <c r="F103" s="22">
        <v>0</v>
      </c>
      <c r="G103" s="22">
        <v>3712380</v>
      </c>
      <c r="H103" s="22">
        <v>1590966</v>
      </c>
      <c r="I103" s="22">
        <v>500224</v>
      </c>
      <c r="J103" s="22">
        <v>0</v>
      </c>
      <c r="K103" s="22">
        <v>0</v>
      </c>
      <c r="L103" s="22">
        <v>0</v>
      </c>
      <c r="M103" s="22">
        <v>11435129</v>
      </c>
      <c r="N103" s="22">
        <v>0</v>
      </c>
      <c r="O103" s="22">
        <v>4414688</v>
      </c>
      <c r="P103" s="22">
        <v>1897311</v>
      </c>
      <c r="Q103" s="22">
        <v>701965</v>
      </c>
      <c r="R103" s="22">
        <v>188974</v>
      </c>
      <c r="S103" s="22">
        <v>1453978</v>
      </c>
      <c r="T103" s="22">
        <v>20092045</v>
      </c>
      <c r="U103" s="22">
        <v>327551</v>
      </c>
      <c r="V103" s="22">
        <v>0</v>
      </c>
      <c r="W103" s="22">
        <v>213587</v>
      </c>
      <c r="X103" s="22">
        <v>87268</v>
      </c>
      <c r="Y103" s="22">
        <v>26582</v>
      </c>
      <c r="Z103" s="22">
        <v>0</v>
      </c>
      <c r="AA103" s="22">
        <v>0</v>
      </c>
      <c r="AB103" s="22">
        <v>0</v>
      </c>
      <c r="AC103" s="22">
        <v>654988</v>
      </c>
      <c r="AD103" s="22">
        <v>313651</v>
      </c>
      <c r="AE103" s="22">
        <v>331503</v>
      </c>
      <c r="AF103" s="22">
        <v>0</v>
      </c>
      <c r="AG103" s="22">
        <v>10665</v>
      </c>
      <c r="AH103" s="22">
        <v>193801</v>
      </c>
      <c r="AI103" s="22">
        <v>1504608</v>
      </c>
      <c r="AJ103" s="22">
        <v>18587437</v>
      </c>
      <c r="AK103" s="22">
        <v>1621115</v>
      </c>
      <c r="AL103" s="22">
        <v>16966322</v>
      </c>
    </row>
    <row r="104" spans="1:3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6738630</v>
      </c>
      <c r="F104" s="22">
        <v>0</v>
      </c>
      <c r="G104" s="22">
        <v>2255720</v>
      </c>
      <c r="H104" s="22">
        <v>4108300</v>
      </c>
      <c r="I104" s="22">
        <v>1319796</v>
      </c>
      <c r="J104" s="22">
        <v>0</v>
      </c>
      <c r="K104" s="22">
        <v>0</v>
      </c>
      <c r="L104" s="22">
        <v>0</v>
      </c>
      <c r="M104" s="22">
        <v>14422446</v>
      </c>
      <c r="N104" s="22">
        <v>63761</v>
      </c>
      <c r="O104" s="22">
        <v>5613041</v>
      </c>
      <c r="P104" s="22">
        <v>1462408</v>
      </c>
      <c r="Q104" s="22">
        <v>1142186</v>
      </c>
      <c r="R104" s="22">
        <v>67895</v>
      </c>
      <c r="S104" s="22">
        <v>837289</v>
      </c>
      <c r="T104" s="22">
        <v>23609026</v>
      </c>
      <c r="U104" s="22">
        <v>2930135</v>
      </c>
      <c r="V104" s="22">
        <v>0</v>
      </c>
      <c r="W104" s="22">
        <v>926509</v>
      </c>
      <c r="X104" s="22">
        <v>2258388</v>
      </c>
      <c r="Y104" s="22">
        <v>834706</v>
      </c>
      <c r="Z104" s="22">
        <v>0</v>
      </c>
      <c r="AA104" s="22">
        <v>0</v>
      </c>
      <c r="AB104" s="22">
        <v>0</v>
      </c>
      <c r="AC104" s="22">
        <v>6949738</v>
      </c>
      <c r="AD104" s="22">
        <v>3415284</v>
      </c>
      <c r="AE104" s="22">
        <v>534081</v>
      </c>
      <c r="AF104" s="22">
        <v>0</v>
      </c>
      <c r="AG104" s="22">
        <v>17232</v>
      </c>
      <c r="AH104" s="22">
        <v>460515</v>
      </c>
      <c r="AI104" s="22">
        <v>11376850</v>
      </c>
      <c r="AJ104" s="22">
        <v>12232176</v>
      </c>
      <c r="AK104" s="22">
        <v>3244169</v>
      </c>
      <c r="AL104" s="22">
        <v>8988007</v>
      </c>
    </row>
    <row r="105" spans="1:3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72940292</v>
      </c>
      <c r="F105" s="22">
        <v>0</v>
      </c>
      <c r="G105" s="22">
        <v>43135603</v>
      </c>
      <c r="H105" s="22">
        <v>38109017</v>
      </c>
      <c r="I105" s="22">
        <v>14661349</v>
      </c>
      <c r="J105" s="22">
        <v>10005</v>
      </c>
      <c r="K105" s="22">
        <v>3191791</v>
      </c>
      <c r="L105" s="22">
        <v>0</v>
      </c>
      <c r="M105" s="22">
        <v>172048057</v>
      </c>
      <c r="N105" s="22">
        <v>7845273</v>
      </c>
      <c r="O105" s="22">
        <v>32354854</v>
      </c>
      <c r="P105" s="22">
        <v>8383423</v>
      </c>
      <c r="Q105" s="22">
        <v>46860216</v>
      </c>
      <c r="R105" s="22">
        <v>10902591</v>
      </c>
      <c r="S105" s="22">
        <v>3888217</v>
      </c>
      <c r="T105" s="22">
        <v>282282631</v>
      </c>
      <c r="U105" s="22">
        <v>22733809</v>
      </c>
      <c r="V105" s="22">
        <v>0</v>
      </c>
      <c r="W105" s="22">
        <v>3148001</v>
      </c>
      <c r="X105" s="22">
        <v>9882500</v>
      </c>
      <c r="Y105" s="22">
        <v>3589784</v>
      </c>
      <c r="Z105" s="22">
        <v>0</v>
      </c>
      <c r="AA105" s="22">
        <v>7041983</v>
      </c>
      <c r="AB105" s="22">
        <v>0</v>
      </c>
      <c r="AC105" s="22">
        <v>46396077</v>
      </c>
      <c r="AD105" s="22">
        <v>6743009</v>
      </c>
      <c r="AE105" s="22">
        <v>3978573</v>
      </c>
      <c r="AF105" s="22">
        <v>0</v>
      </c>
      <c r="AG105" s="22">
        <v>4502910</v>
      </c>
      <c r="AH105" s="22">
        <v>1852616</v>
      </c>
      <c r="AI105" s="22">
        <v>63473185</v>
      </c>
      <c r="AJ105" s="22">
        <v>218809446</v>
      </c>
      <c r="AK105" s="22">
        <v>21557627</v>
      </c>
      <c r="AL105" s="22">
        <v>197251819</v>
      </c>
    </row>
    <row r="106" spans="1:3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22069917</v>
      </c>
      <c r="F106" s="22">
        <v>0</v>
      </c>
      <c r="G106" s="22">
        <v>20085063</v>
      </c>
      <c r="H106" s="22">
        <v>11998810</v>
      </c>
      <c r="I106" s="22">
        <v>3048957</v>
      </c>
      <c r="J106" s="22">
        <v>0</v>
      </c>
      <c r="K106" s="22">
        <v>3435865</v>
      </c>
      <c r="L106" s="22">
        <v>0</v>
      </c>
      <c r="M106" s="22">
        <v>60638612</v>
      </c>
      <c r="N106" s="22">
        <v>3412788</v>
      </c>
      <c r="O106" s="22">
        <v>6898254</v>
      </c>
      <c r="P106" s="22">
        <v>2929445</v>
      </c>
      <c r="Q106" s="22">
        <v>1999857</v>
      </c>
      <c r="R106" s="22">
        <v>1439843</v>
      </c>
      <c r="S106" s="22">
        <v>695695</v>
      </c>
      <c r="T106" s="22">
        <v>78014494</v>
      </c>
      <c r="U106" s="22">
        <v>13128934</v>
      </c>
      <c r="V106" s="22">
        <v>0</v>
      </c>
      <c r="W106" s="22">
        <v>8388128</v>
      </c>
      <c r="X106" s="22">
        <v>5071515</v>
      </c>
      <c r="Y106" s="22">
        <v>985750</v>
      </c>
      <c r="Z106" s="22">
        <v>0</v>
      </c>
      <c r="AA106" s="22">
        <v>1308573</v>
      </c>
      <c r="AB106" s="22">
        <v>0</v>
      </c>
      <c r="AC106" s="22">
        <v>28882900</v>
      </c>
      <c r="AD106" s="22">
        <v>2835756</v>
      </c>
      <c r="AE106" s="22">
        <v>1251179</v>
      </c>
      <c r="AF106" s="22">
        <v>0</v>
      </c>
      <c r="AG106" s="22">
        <v>373519</v>
      </c>
      <c r="AH106" s="22">
        <v>445485</v>
      </c>
      <c r="AI106" s="22">
        <v>33788839</v>
      </c>
      <c r="AJ106" s="22">
        <v>44225655</v>
      </c>
      <c r="AK106" s="22">
        <v>2225596</v>
      </c>
      <c r="AL106" s="22">
        <v>42000059</v>
      </c>
    </row>
    <row r="107" spans="1:3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20345506</v>
      </c>
      <c r="F107" s="22">
        <v>0</v>
      </c>
      <c r="G107" s="22">
        <v>7952507</v>
      </c>
      <c r="H107" s="22">
        <v>9018310</v>
      </c>
      <c r="I107" s="22">
        <v>4093258</v>
      </c>
      <c r="J107" s="22">
        <v>0</v>
      </c>
      <c r="K107" s="22">
        <v>0</v>
      </c>
      <c r="L107" s="22">
        <v>0</v>
      </c>
      <c r="M107" s="22">
        <v>41409581</v>
      </c>
      <c r="N107" s="22">
        <v>758667</v>
      </c>
      <c r="O107" s="22">
        <v>8462396</v>
      </c>
      <c r="P107" s="22">
        <v>1228489</v>
      </c>
      <c r="Q107" s="22">
        <v>3050639</v>
      </c>
      <c r="R107" s="22">
        <v>839410</v>
      </c>
      <c r="S107" s="22">
        <v>612549</v>
      </c>
      <c r="T107" s="22">
        <v>56361731</v>
      </c>
      <c r="U107" s="22">
        <v>6163811</v>
      </c>
      <c r="V107" s="22">
        <v>0</v>
      </c>
      <c r="W107" s="22">
        <v>1383521</v>
      </c>
      <c r="X107" s="22">
        <v>2899728</v>
      </c>
      <c r="Y107" s="22">
        <v>291903</v>
      </c>
      <c r="Z107" s="22">
        <v>0</v>
      </c>
      <c r="AA107" s="22">
        <v>0</v>
      </c>
      <c r="AB107" s="22">
        <v>0</v>
      </c>
      <c r="AC107" s="22">
        <v>10738963</v>
      </c>
      <c r="AD107" s="22">
        <v>1456589</v>
      </c>
      <c r="AE107" s="22">
        <v>361785</v>
      </c>
      <c r="AF107" s="22">
        <v>0</v>
      </c>
      <c r="AG107" s="22">
        <v>242152</v>
      </c>
      <c r="AH107" s="22">
        <v>145640</v>
      </c>
      <c r="AI107" s="22">
        <v>12945129</v>
      </c>
      <c r="AJ107" s="22">
        <v>43416602</v>
      </c>
      <c r="AK107" s="22">
        <v>4144643</v>
      </c>
      <c r="AL107" s="22">
        <v>39271959</v>
      </c>
    </row>
    <row r="108" spans="1:3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3535027</v>
      </c>
      <c r="F108" s="22">
        <v>0</v>
      </c>
      <c r="G108" s="22">
        <v>1755687</v>
      </c>
      <c r="H108" s="22">
        <v>1593609</v>
      </c>
      <c r="I108" s="22">
        <v>0</v>
      </c>
      <c r="J108" s="22">
        <v>0</v>
      </c>
      <c r="K108" s="22">
        <v>0</v>
      </c>
      <c r="L108" s="22">
        <v>582494</v>
      </c>
      <c r="M108" s="22">
        <v>7466817</v>
      </c>
      <c r="N108" s="22">
        <v>0</v>
      </c>
      <c r="O108" s="22">
        <v>4210229</v>
      </c>
      <c r="P108" s="22">
        <v>893472</v>
      </c>
      <c r="Q108" s="22">
        <v>674579</v>
      </c>
      <c r="R108" s="22">
        <v>352104</v>
      </c>
      <c r="S108" s="22">
        <v>337100</v>
      </c>
      <c r="T108" s="22">
        <v>13934301</v>
      </c>
      <c r="U108" s="22">
        <v>2337888</v>
      </c>
      <c r="V108" s="22">
        <v>0</v>
      </c>
      <c r="W108" s="22">
        <v>704741</v>
      </c>
      <c r="X108" s="22">
        <v>784410</v>
      </c>
      <c r="Y108" s="22">
        <v>0</v>
      </c>
      <c r="Z108" s="22">
        <v>0</v>
      </c>
      <c r="AA108" s="22">
        <v>0</v>
      </c>
      <c r="AB108" s="22">
        <v>341339</v>
      </c>
      <c r="AC108" s="22">
        <v>4168378</v>
      </c>
      <c r="AD108" s="22">
        <v>2326417</v>
      </c>
      <c r="AE108" s="22">
        <v>450626</v>
      </c>
      <c r="AF108" s="22">
        <v>0</v>
      </c>
      <c r="AG108" s="22">
        <v>225358</v>
      </c>
      <c r="AH108" s="22">
        <v>230363</v>
      </c>
      <c r="AI108" s="22">
        <v>7401142</v>
      </c>
      <c r="AJ108" s="22">
        <v>6533159</v>
      </c>
      <c r="AK108" s="22">
        <v>1813997</v>
      </c>
      <c r="AL108" s="22">
        <v>4719162</v>
      </c>
    </row>
    <row r="109" spans="1:3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44601783</v>
      </c>
      <c r="F109" s="22">
        <v>0</v>
      </c>
      <c r="G109" s="22">
        <v>25605803</v>
      </c>
      <c r="H109" s="22">
        <v>30842838</v>
      </c>
      <c r="I109" s="22">
        <v>0</v>
      </c>
      <c r="J109" s="22">
        <v>0</v>
      </c>
      <c r="K109" s="22">
        <v>0</v>
      </c>
      <c r="L109" s="22">
        <v>0</v>
      </c>
      <c r="M109" s="22">
        <v>101050424</v>
      </c>
      <c r="N109" s="22">
        <v>5948568</v>
      </c>
      <c r="O109" s="22">
        <v>11327825</v>
      </c>
      <c r="P109" s="22">
        <v>4325468</v>
      </c>
      <c r="Q109" s="22">
        <v>12264780</v>
      </c>
      <c r="R109" s="22">
        <v>3935762</v>
      </c>
      <c r="S109" s="22">
        <v>4125685</v>
      </c>
      <c r="T109" s="22">
        <v>142978512</v>
      </c>
      <c r="U109" s="22">
        <v>16629599</v>
      </c>
      <c r="V109" s="22">
        <v>0</v>
      </c>
      <c r="W109" s="22">
        <v>3502249</v>
      </c>
      <c r="X109" s="22">
        <v>3384365</v>
      </c>
      <c r="Y109" s="22">
        <v>0</v>
      </c>
      <c r="Z109" s="22">
        <v>0</v>
      </c>
      <c r="AA109" s="22">
        <v>0</v>
      </c>
      <c r="AB109" s="22">
        <v>0</v>
      </c>
      <c r="AC109" s="22">
        <v>23516213</v>
      </c>
      <c r="AD109" s="22">
        <v>2412730</v>
      </c>
      <c r="AE109" s="22">
        <v>1127441</v>
      </c>
      <c r="AF109" s="22">
        <v>0</v>
      </c>
      <c r="AG109" s="22">
        <v>566603</v>
      </c>
      <c r="AH109" s="22">
        <v>1083721</v>
      </c>
      <c r="AI109" s="22">
        <v>28706708</v>
      </c>
      <c r="AJ109" s="22">
        <v>114271804</v>
      </c>
      <c r="AK109" s="22">
        <v>14284768</v>
      </c>
      <c r="AL109" s="22">
        <v>99987036</v>
      </c>
    </row>
    <row r="110" spans="1:3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23101367</v>
      </c>
      <c r="F110" s="22">
        <v>0</v>
      </c>
      <c r="G110" s="22">
        <v>24904889</v>
      </c>
      <c r="H110" s="22">
        <v>11221742</v>
      </c>
      <c r="I110" s="22">
        <v>1895011</v>
      </c>
      <c r="J110" s="22">
        <v>0</v>
      </c>
      <c r="K110" s="22">
        <v>0</v>
      </c>
      <c r="L110" s="22">
        <v>0</v>
      </c>
      <c r="M110" s="22">
        <v>61123009</v>
      </c>
      <c r="N110" s="22">
        <v>0</v>
      </c>
      <c r="O110" s="22">
        <v>11924377</v>
      </c>
      <c r="P110" s="22">
        <v>1102766</v>
      </c>
      <c r="Q110" s="22">
        <v>977939</v>
      </c>
      <c r="R110" s="22">
        <v>470683</v>
      </c>
      <c r="S110" s="22">
        <v>1288506</v>
      </c>
      <c r="T110" s="22">
        <v>76887280</v>
      </c>
      <c r="U110" s="22">
        <v>12724054</v>
      </c>
      <c r="V110" s="22">
        <v>0</v>
      </c>
      <c r="W110" s="22">
        <v>3071537</v>
      </c>
      <c r="X110" s="22">
        <v>3592490</v>
      </c>
      <c r="Y110" s="22">
        <v>827767</v>
      </c>
      <c r="Z110" s="22">
        <v>0</v>
      </c>
      <c r="AA110" s="22">
        <v>0</v>
      </c>
      <c r="AB110" s="22">
        <v>0</v>
      </c>
      <c r="AC110" s="22">
        <v>20215848</v>
      </c>
      <c r="AD110" s="22">
        <v>5249104</v>
      </c>
      <c r="AE110" s="22">
        <v>445618</v>
      </c>
      <c r="AF110" s="22">
        <v>0</v>
      </c>
      <c r="AG110" s="22">
        <v>117313</v>
      </c>
      <c r="AH110" s="22">
        <v>510181</v>
      </c>
      <c r="AI110" s="22">
        <v>26538064</v>
      </c>
      <c r="AJ110" s="22">
        <v>50349216</v>
      </c>
      <c r="AK110" s="22">
        <v>4676352</v>
      </c>
      <c r="AL110" s="22">
        <v>45672864</v>
      </c>
    </row>
    <row r="111" spans="1:3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18048431</v>
      </c>
      <c r="F111" s="22">
        <v>0</v>
      </c>
      <c r="G111" s="22">
        <v>21697140</v>
      </c>
      <c r="H111" s="22">
        <v>30575102</v>
      </c>
      <c r="I111" s="22">
        <v>11906745</v>
      </c>
      <c r="J111" s="22">
        <v>227452</v>
      </c>
      <c r="K111" s="22">
        <v>0</v>
      </c>
      <c r="L111" s="22">
        <v>0</v>
      </c>
      <c r="M111" s="22">
        <v>82454870</v>
      </c>
      <c r="N111" s="22">
        <v>18465</v>
      </c>
      <c r="O111" s="22">
        <v>6272444</v>
      </c>
      <c r="P111" s="22">
        <v>1760257</v>
      </c>
      <c r="Q111" s="22">
        <v>11339520</v>
      </c>
      <c r="R111" s="22">
        <v>1504150</v>
      </c>
      <c r="S111" s="22">
        <v>2682324</v>
      </c>
      <c r="T111" s="22">
        <v>106032030</v>
      </c>
      <c r="U111" s="22">
        <v>7797412</v>
      </c>
      <c r="V111" s="22">
        <v>0</v>
      </c>
      <c r="W111" s="22">
        <v>5720803</v>
      </c>
      <c r="X111" s="22">
        <v>8717291</v>
      </c>
      <c r="Y111" s="22">
        <v>2227623</v>
      </c>
      <c r="Z111" s="22">
        <v>156178</v>
      </c>
      <c r="AA111" s="22">
        <v>0</v>
      </c>
      <c r="AB111" s="22">
        <v>0</v>
      </c>
      <c r="AC111" s="22">
        <v>24619307</v>
      </c>
      <c r="AD111" s="22">
        <v>4725972</v>
      </c>
      <c r="AE111" s="22">
        <v>823182</v>
      </c>
      <c r="AF111" s="22">
        <v>0</v>
      </c>
      <c r="AG111" s="22">
        <v>577008</v>
      </c>
      <c r="AH111" s="22">
        <v>1186102</v>
      </c>
      <c r="AI111" s="22">
        <v>31931571</v>
      </c>
      <c r="AJ111" s="22">
        <v>74100459</v>
      </c>
      <c r="AK111" s="22">
        <v>5012446</v>
      </c>
      <c r="AL111" s="22">
        <v>69088013</v>
      </c>
    </row>
    <row r="112" spans="1:3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3615521</v>
      </c>
      <c r="F112" s="22">
        <v>1254721</v>
      </c>
      <c r="G112" s="22">
        <v>3065388</v>
      </c>
      <c r="H112" s="22">
        <v>3329554</v>
      </c>
      <c r="I112" s="22">
        <v>0</v>
      </c>
      <c r="J112" s="22">
        <v>0</v>
      </c>
      <c r="K112" s="22">
        <v>0</v>
      </c>
      <c r="L112" s="22">
        <v>0</v>
      </c>
      <c r="M112" s="22">
        <v>11265184</v>
      </c>
      <c r="N112" s="22">
        <v>0</v>
      </c>
      <c r="O112" s="22">
        <v>2869429</v>
      </c>
      <c r="P112" s="22">
        <v>808108</v>
      </c>
      <c r="Q112" s="22">
        <v>438393</v>
      </c>
      <c r="R112" s="22">
        <v>98865</v>
      </c>
      <c r="S112" s="22">
        <v>1274547</v>
      </c>
      <c r="T112" s="22">
        <v>16754526</v>
      </c>
      <c r="U112" s="22">
        <v>2385933</v>
      </c>
      <c r="V112" s="22">
        <v>651069</v>
      </c>
      <c r="W112" s="22">
        <v>541035</v>
      </c>
      <c r="X112" s="22">
        <v>568342</v>
      </c>
      <c r="Y112" s="22">
        <v>0</v>
      </c>
      <c r="Z112" s="22">
        <v>0</v>
      </c>
      <c r="AA112" s="22">
        <v>0</v>
      </c>
      <c r="AB112" s="22">
        <v>0</v>
      </c>
      <c r="AC112" s="22">
        <v>4146379</v>
      </c>
      <c r="AD112" s="22">
        <v>2172085</v>
      </c>
      <c r="AE112" s="22">
        <v>214089</v>
      </c>
      <c r="AF112" s="22">
        <v>0</v>
      </c>
      <c r="AG112" s="22">
        <v>10792</v>
      </c>
      <c r="AH112" s="22">
        <v>336157</v>
      </c>
      <c r="AI112" s="22">
        <v>6879502</v>
      </c>
      <c r="AJ112" s="22">
        <v>9875024</v>
      </c>
      <c r="AK112" s="22">
        <v>698797</v>
      </c>
      <c r="AL112" s="22">
        <v>9176227</v>
      </c>
    </row>
    <row r="113" spans="1:3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46260798</v>
      </c>
      <c r="F113" s="22">
        <v>0</v>
      </c>
      <c r="G113" s="22">
        <v>81015002</v>
      </c>
      <c r="H113" s="22">
        <v>25075856</v>
      </c>
      <c r="I113" s="22">
        <v>24067385</v>
      </c>
      <c r="J113" s="22">
        <v>0</v>
      </c>
      <c r="K113" s="22">
        <v>0</v>
      </c>
      <c r="L113" s="22">
        <v>0</v>
      </c>
      <c r="M113" s="22">
        <v>176419041</v>
      </c>
      <c r="N113" s="22">
        <v>2968068</v>
      </c>
      <c r="O113" s="22">
        <v>41180832</v>
      </c>
      <c r="P113" s="22">
        <v>4461511</v>
      </c>
      <c r="Q113" s="22">
        <v>45940250</v>
      </c>
      <c r="R113" s="22">
        <v>5997444</v>
      </c>
      <c r="S113" s="22">
        <v>4172824</v>
      </c>
      <c r="T113" s="22">
        <v>281139970</v>
      </c>
      <c r="U113" s="22">
        <v>14778220</v>
      </c>
      <c r="V113" s="22">
        <v>0</v>
      </c>
      <c r="W113" s="22">
        <v>12829592</v>
      </c>
      <c r="X113" s="22">
        <v>4416539</v>
      </c>
      <c r="Y113" s="22">
        <v>3237028</v>
      </c>
      <c r="Z113" s="22">
        <v>0</v>
      </c>
      <c r="AA113" s="22">
        <v>0</v>
      </c>
      <c r="AB113" s="22">
        <v>0</v>
      </c>
      <c r="AC113" s="22">
        <v>35261379</v>
      </c>
      <c r="AD113" s="22">
        <v>7689589</v>
      </c>
      <c r="AE113" s="22">
        <v>2648547</v>
      </c>
      <c r="AF113" s="22">
        <v>0</v>
      </c>
      <c r="AG113" s="22">
        <v>3609233</v>
      </c>
      <c r="AH113" s="22">
        <v>2069168</v>
      </c>
      <c r="AI113" s="22">
        <v>51277916</v>
      </c>
      <c r="AJ113" s="22">
        <v>229862054</v>
      </c>
      <c r="AK113" s="22">
        <v>16252684</v>
      </c>
      <c r="AL113" s="22">
        <v>213609370</v>
      </c>
    </row>
    <row r="114" spans="1:3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9057019</v>
      </c>
      <c r="F114" s="22">
        <v>0</v>
      </c>
      <c r="G114" s="22">
        <v>2350125</v>
      </c>
      <c r="H114" s="22">
        <v>539218</v>
      </c>
      <c r="I114" s="22">
        <v>31477</v>
      </c>
      <c r="J114" s="22">
        <v>0</v>
      </c>
      <c r="K114" s="22">
        <v>0</v>
      </c>
      <c r="L114" s="22">
        <v>0</v>
      </c>
      <c r="M114" s="22">
        <v>11977839</v>
      </c>
      <c r="N114" s="22">
        <v>1033088</v>
      </c>
      <c r="O114" s="22">
        <v>1254781</v>
      </c>
      <c r="P114" s="22">
        <v>670538</v>
      </c>
      <c r="Q114" s="22">
        <v>191391</v>
      </c>
      <c r="R114" s="22">
        <v>250986</v>
      </c>
      <c r="S114" s="22">
        <v>497903</v>
      </c>
      <c r="T114" s="22">
        <v>15876526</v>
      </c>
      <c r="U114" s="22">
        <v>7427775</v>
      </c>
      <c r="V114" s="22">
        <v>0</v>
      </c>
      <c r="W114" s="22">
        <v>870443</v>
      </c>
      <c r="X114" s="22">
        <v>366668</v>
      </c>
      <c r="Y114" s="22">
        <v>21405</v>
      </c>
      <c r="Z114" s="22">
        <v>0</v>
      </c>
      <c r="AA114" s="22">
        <v>0</v>
      </c>
      <c r="AB114" s="22">
        <v>0</v>
      </c>
      <c r="AC114" s="22">
        <v>8686291</v>
      </c>
      <c r="AD114" s="22">
        <v>541972</v>
      </c>
      <c r="AE114" s="22">
        <v>386335</v>
      </c>
      <c r="AF114" s="22">
        <v>0</v>
      </c>
      <c r="AG114" s="22">
        <v>151450</v>
      </c>
      <c r="AH114" s="22">
        <v>215276</v>
      </c>
      <c r="AI114" s="22">
        <v>9981324</v>
      </c>
      <c r="AJ114" s="22">
        <v>5895202</v>
      </c>
      <c r="AK114" s="22">
        <v>0</v>
      </c>
      <c r="AL114" s="22">
        <v>5895202</v>
      </c>
    </row>
    <row r="115" spans="1:3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9066315</v>
      </c>
      <c r="F115" s="22">
        <v>0</v>
      </c>
      <c r="G115" s="22">
        <v>5167547</v>
      </c>
      <c r="H115" s="22">
        <v>7777480</v>
      </c>
      <c r="I115" s="22">
        <v>1929174</v>
      </c>
      <c r="J115" s="22">
        <v>0</v>
      </c>
      <c r="K115" s="22">
        <v>0</v>
      </c>
      <c r="L115" s="22">
        <v>0</v>
      </c>
      <c r="M115" s="22">
        <v>23940516</v>
      </c>
      <c r="N115" s="22">
        <v>602446</v>
      </c>
      <c r="O115" s="22">
        <v>2917514</v>
      </c>
      <c r="P115" s="22">
        <v>1666102</v>
      </c>
      <c r="Q115" s="22">
        <v>2951507</v>
      </c>
      <c r="R115" s="22">
        <v>1226681</v>
      </c>
      <c r="S115" s="22">
        <v>1090756</v>
      </c>
      <c r="T115" s="22">
        <v>34395522</v>
      </c>
      <c r="U115" s="22">
        <v>5433632</v>
      </c>
      <c r="V115" s="22">
        <v>0</v>
      </c>
      <c r="W115" s="22">
        <v>1168396</v>
      </c>
      <c r="X115" s="22">
        <v>2443813</v>
      </c>
      <c r="Y115" s="22">
        <v>187602</v>
      </c>
      <c r="Z115" s="22">
        <v>0</v>
      </c>
      <c r="AA115" s="22">
        <v>0</v>
      </c>
      <c r="AB115" s="22">
        <v>0</v>
      </c>
      <c r="AC115" s="22">
        <v>9233443</v>
      </c>
      <c r="AD115" s="22">
        <v>988014</v>
      </c>
      <c r="AE115" s="22">
        <v>668008</v>
      </c>
      <c r="AF115" s="22">
        <v>0</v>
      </c>
      <c r="AG115" s="22">
        <v>525089</v>
      </c>
      <c r="AH115" s="22">
        <v>365630</v>
      </c>
      <c r="AI115" s="22">
        <v>11780184</v>
      </c>
      <c r="AJ115" s="22">
        <v>22615338</v>
      </c>
      <c r="AK115" s="22">
        <v>192500</v>
      </c>
      <c r="AL115" s="22">
        <v>22422838</v>
      </c>
    </row>
    <row r="116" spans="1:3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2526851</v>
      </c>
      <c r="F116" s="22">
        <v>0</v>
      </c>
      <c r="G116" s="22">
        <v>1988172</v>
      </c>
      <c r="H116" s="22">
        <v>1721520</v>
      </c>
      <c r="I116" s="22">
        <v>0</v>
      </c>
      <c r="J116" s="22">
        <v>0</v>
      </c>
      <c r="K116" s="22">
        <v>0</v>
      </c>
      <c r="L116" s="22">
        <v>1083526</v>
      </c>
      <c r="M116" s="22">
        <v>7320069</v>
      </c>
      <c r="N116" s="22">
        <v>312578</v>
      </c>
      <c r="O116" s="22">
        <v>4040507</v>
      </c>
      <c r="P116" s="22">
        <v>189366</v>
      </c>
      <c r="Q116" s="22">
        <v>336318</v>
      </c>
      <c r="R116" s="22">
        <v>910045</v>
      </c>
      <c r="S116" s="22">
        <v>238870</v>
      </c>
      <c r="T116" s="22">
        <v>13347753</v>
      </c>
      <c r="U116" s="22">
        <v>1290168</v>
      </c>
      <c r="V116" s="22">
        <v>0</v>
      </c>
      <c r="W116" s="22">
        <v>1071430</v>
      </c>
      <c r="X116" s="22">
        <v>761675</v>
      </c>
      <c r="Y116" s="22">
        <v>0</v>
      </c>
      <c r="Z116" s="22">
        <v>0</v>
      </c>
      <c r="AA116" s="22">
        <v>0</v>
      </c>
      <c r="AB116" s="22">
        <v>476650</v>
      </c>
      <c r="AC116" s="22">
        <v>3599923</v>
      </c>
      <c r="AD116" s="22">
        <v>982138</v>
      </c>
      <c r="AE116" s="22">
        <v>93763</v>
      </c>
      <c r="AF116" s="22">
        <v>0</v>
      </c>
      <c r="AG116" s="22">
        <v>399188</v>
      </c>
      <c r="AH116" s="22">
        <v>202899</v>
      </c>
      <c r="AI116" s="22">
        <v>5277911</v>
      </c>
      <c r="AJ116" s="22">
        <v>8069842</v>
      </c>
      <c r="AK116" s="22">
        <v>658516</v>
      </c>
      <c r="AL116" s="22">
        <v>7411326</v>
      </c>
    </row>
    <row r="117" spans="1:3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33784423</v>
      </c>
      <c r="F117" s="22">
        <v>0</v>
      </c>
      <c r="G117" s="22">
        <v>9829810</v>
      </c>
      <c r="H117" s="22">
        <v>5504363</v>
      </c>
      <c r="I117" s="22">
        <v>0</v>
      </c>
      <c r="J117" s="22">
        <v>0</v>
      </c>
      <c r="K117" s="22">
        <v>0</v>
      </c>
      <c r="L117" s="22">
        <v>3437993</v>
      </c>
      <c r="M117" s="22">
        <v>52556589</v>
      </c>
      <c r="N117" s="22">
        <v>3874009</v>
      </c>
      <c r="O117" s="22">
        <v>5669685</v>
      </c>
      <c r="P117" s="22">
        <v>2923862</v>
      </c>
      <c r="Q117" s="22">
        <v>10582367</v>
      </c>
      <c r="R117" s="22">
        <v>3080853</v>
      </c>
      <c r="S117" s="22">
        <v>1175834</v>
      </c>
      <c r="T117" s="22">
        <v>79863199</v>
      </c>
      <c r="U117" s="22">
        <v>15142674</v>
      </c>
      <c r="V117" s="22">
        <v>0</v>
      </c>
      <c r="W117" s="22">
        <v>2613794</v>
      </c>
      <c r="X117" s="22">
        <v>1659376</v>
      </c>
      <c r="Y117" s="22">
        <v>0</v>
      </c>
      <c r="Z117" s="22">
        <v>0</v>
      </c>
      <c r="AA117" s="22">
        <v>0</v>
      </c>
      <c r="AB117" s="22">
        <v>1068217</v>
      </c>
      <c r="AC117" s="22">
        <v>20484061</v>
      </c>
      <c r="AD117" s="22">
        <v>1450161</v>
      </c>
      <c r="AE117" s="22">
        <v>1047870</v>
      </c>
      <c r="AF117" s="22">
        <v>0</v>
      </c>
      <c r="AG117" s="22">
        <v>522238</v>
      </c>
      <c r="AH117" s="22">
        <v>663212</v>
      </c>
      <c r="AI117" s="22">
        <v>24167542</v>
      </c>
      <c r="AJ117" s="22">
        <v>55695657</v>
      </c>
      <c r="AK117" s="22">
        <v>1693500</v>
      </c>
      <c r="AL117" s="22">
        <v>54002157</v>
      </c>
    </row>
    <row r="118" spans="1:3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19898036</v>
      </c>
      <c r="F118" s="22">
        <v>0</v>
      </c>
      <c r="G118" s="22">
        <v>6828382</v>
      </c>
      <c r="H118" s="22">
        <v>11144738</v>
      </c>
      <c r="I118" s="22">
        <v>2215117</v>
      </c>
      <c r="J118" s="22">
        <v>0</v>
      </c>
      <c r="K118" s="22">
        <v>0</v>
      </c>
      <c r="L118" s="22">
        <v>0</v>
      </c>
      <c r="M118" s="22">
        <v>40086273</v>
      </c>
      <c r="N118" s="22">
        <v>1720175</v>
      </c>
      <c r="O118" s="22">
        <v>6927693</v>
      </c>
      <c r="P118" s="22">
        <v>1991791</v>
      </c>
      <c r="Q118" s="22">
        <v>2406370</v>
      </c>
      <c r="R118" s="22">
        <v>1467533</v>
      </c>
      <c r="S118" s="22">
        <v>810768</v>
      </c>
      <c r="T118" s="22">
        <v>55410603</v>
      </c>
      <c r="U118" s="22">
        <v>12334968</v>
      </c>
      <c r="V118" s="22">
        <v>0</v>
      </c>
      <c r="W118" s="22">
        <v>2049464</v>
      </c>
      <c r="X118" s="22">
        <v>3348058</v>
      </c>
      <c r="Y118" s="22">
        <v>507262</v>
      </c>
      <c r="Z118" s="22">
        <v>0</v>
      </c>
      <c r="AA118" s="22">
        <v>0</v>
      </c>
      <c r="AB118" s="22">
        <v>0</v>
      </c>
      <c r="AC118" s="22">
        <v>18239752</v>
      </c>
      <c r="AD118" s="22">
        <v>2669289</v>
      </c>
      <c r="AE118" s="22">
        <v>851440</v>
      </c>
      <c r="AF118" s="22">
        <v>0</v>
      </c>
      <c r="AG118" s="22">
        <v>341183</v>
      </c>
      <c r="AH118" s="22">
        <v>414637</v>
      </c>
      <c r="AI118" s="22">
        <v>22516301</v>
      </c>
      <c r="AJ118" s="22">
        <v>32894302</v>
      </c>
      <c r="AK118" s="22">
        <v>5513813</v>
      </c>
      <c r="AL118" s="22">
        <v>27380489</v>
      </c>
    </row>
    <row r="119" spans="1:3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42185782</v>
      </c>
      <c r="F119" s="22">
        <v>0</v>
      </c>
      <c r="G119" s="22">
        <v>18245011</v>
      </c>
      <c r="H119" s="22">
        <v>23243901</v>
      </c>
      <c r="I119" s="22">
        <v>0</v>
      </c>
      <c r="J119" s="22">
        <v>0</v>
      </c>
      <c r="K119" s="22">
        <v>0</v>
      </c>
      <c r="L119" s="22">
        <v>0</v>
      </c>
      <c r="M119" s="22">
        <v>83674694</v>
      </c>
      <c r="N119" s="22">
        <v>0</v>
      </c>
      <c r="O119" s="22">
        <v>27638697</v>
      </c>
      <c r="P119" s="22">
        <v>3718987</v>
      </c>
      <c r="Q119" s="22">
        <v>1018209</v>
      </c>
      <c r="R119" s="22">
        <v>1478744</v>
      </c>
      <c r="S119" s="22">
        <v>-59930</v>
      </c>
      <c r="T119" s="22">
        <v>117469401</v>
      </c>
      <c r="U119" s="22">
        <v>17936176</v>
      </c>
      <c r="V119" s="22">
        <v>0</v>
      </c>
      <c r="W119" s="22">
        <v>9946233</v>
      </c>
      <c r="X119" s="22">
        <v>7184625</v>
      </c>
      <c r="Y119" s="22">
        <v>0</v>
      </c>
      <c r="Z119" s="22">
        <v>0</v>
      </c>
      <c r="AA119" s="22">
        <v>0</v>
      </c>
      <c r="AB119" s="22">
        <v>0</v>
      </c>
      <c r="AC119" s="22">
        <v>35067034</v>
      </c>
      <c r="AD119" s="22">
        <v>6638424</v>
      </c>
      <c r="AE119" s="22">
        <v>2552999</v>
      </c>
      <c r="AF119" s="22">
        <v>0</v>
      </c>
      <c r="AG119" s="22">
        <v>0</v>
      </c>
      <c r="AH119" s="22">
        <v>1387049</v>
      </c>
      <c r="AI119" s="22">
        <v>45645506</v>
      </c>
      <c r="AJ119" s="22">
        <v>71823895</v>
      </c>
      <c r="AK119" s="22">
        <v>7382647</v>
      </c>
      <c r="AL119" s="22">
        <v>64441248</v>
      </c>
    </row>
    <row r="120" spans="1:3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35152943</v>
      </c>
      <c r="F120" s="22">
        <v>0</v>
      </c>
      <c r="G120" s="22">
        <v>71585734</v>
      </c>
      <c r="H120" s="22">
        <v>38068810</v>
      </c>
      <c r="I120" s="22">
        <v>0</v>
      </c>
      <c r="J120" s="22">
        <v>0</v>
      </c>
      <c r="K120" s="22">
        <v>0</v>
      </c>
      <c r="L120" s="22">
        <v>0</v>
      </c>
      <c r="M120" s="22">
        <v>144807487</v>
      </c>
      <c r="N120" s="22">
        <v>3892943</v>
      </c>
      <c r="O120" s="22">
        <v>14458467</v>
      </c>
      <c r="P120" s="22">
        <v>4928413</v>
      </c>
      <c r="Q120" s="22">
        <v>13066168</v>
      </c>
      <c r="R120" s="22">
        <v>3692206</v>
      </c>
      <c r="S120" s="22">
        <v>1633638</v>
      </c>
      <c r="T120" s="22">
        <v>186479322</v>
      </c>
      <c r="U120" s="22">
        <v>21294072</v>
      </c>
      <c r="V120" s="22">
        <v>0</v>
      </c>
      <c r="W120" s="22">
        <v>20553167</v>
      </c>
      <c r="X120" s="22">
        <v>9740895</v>
      </c>
      <c r="Y120" s="22">
        <v>0</v>
      </c>
      <c r="Z120" s="22">
        <v>0</v>
      </c>
      <c r="AA120" s="22">
        <v>0</v>
      </c>
      <c r="AB120" s="22">
        <v>0</v>
      </c>
      <c r="AC120" s="22">
        <v>51588134</v>
      </c>
      <c r="AD120" s="22">
        <v>6475303</v>
      </c>
      <c r="AE120" s="22">
        <v>2599566</v>
      </c>
      <c r="AF120" s="22">
        <v>0</v>
      </c>
      <c r="AG120" s="22">
        <v>1842809</v>
      </c>
      <c r="AH120" s="22">
        <v>723851</v>
      </c>
      <c r="AI120" s="22">
        <v>63229663</v>
      </c>
      <c r="AJ120" s="22">
        <v>123249659</v>
      </c>
      <c r="AK120" s="22">
        <v>12494639</v>
      </c>
      <c r="AL120" s="22">
        <v>110755020</v>
      </c>
    </row>
    <row r="121" spans="1:3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1674249</v>
      </c>
      <c r="F121" s="22">
        <v>0</v>
      </c>
      <c r="G121" s="22">
        <v>2570278</v>
      </c>
      <c r="H121" s="22">
        <v>1583395</v>
      </c>
      <c r="I121" s="22">
        <v>494091</v>
      </c>
      <c r="J121" s="22">
        <v>0</v>
      </c>
      <c r="K121" s="22">
        <v>0</v>
      </c>
      <c r="L121" s="22">
        <v>0</v>
      </c>
      <c r="M121" s="22">
        <v>6322013</v>
      </c>
      <c r="N121" s="22">
        <v>1137344</v>
      </c>
      <c r="O121" s="22">
        <v>3355454</v>
      </c>
      <c r="P121" s="22">
        <v>799883</v>
      </c>
      <c r="Q121" s="22">
        <v>109198</v>
      </c>
      <c r="R121" s="22">
        <v>0</v>
      </c>
      <c r="S121" s="22">
        <v>306617</v>
      </c>
      <c r="T121" s="22">
        <v>12030509</v>
      </c>
      <c r="U121" s="22">
        <v>821673</v>
      </c>
      <c r="V121" s="22">
        <v>0</v>
      </c>
      <c r="W121" s="22">
        <v>1174321</v>
      </c>
      <c r="X121" s="22">
        <v>702464</v>
      </c>
      <c r="Y121" s="22">
        <v>62908</v>
      </c>
      <c r="Z121" s="22">
        <v>0</v>
      </c>
      <c r="AA121" s="22">
        <v>0</v>
      </c>
      <c r="AB121" s="22">
        <v>0</v>
      </c>
      <c r="AC121" s="22">
        <v>2761366</v>
      </c>
      <c r="AD121" s="22">
        <v>1829139</v>
      </c>
      <c r="AE121" s="22">
        <v>389571</v>
      </c>
      <c r="AF121" s="22">
        <v>0</v>
      </c>
      <c r="AG121" s="22">
        <v>0</v>
      </c>
      <c r="AH121" s="22">
        <v>67971</v>
      </c>
      <c r="AI121" s="22">
        <v>5048047</v>
      </c>
      <c r="AJ121" s="22">
        <v>6982462</v>
      </c>
      <c r="AK121" s="22">
        <v>762549</v>
      </c>
      <c r="AL121" s="22">
        <v>6219913</v>
      </c>
    </row>
    <row r="122" spans="1:3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37000030</v>
      </c>
      <c r="F122" s="22">
        <v>0</v>
      </c>
      <c r="G122" s="22">
        <v>19220279</v>
      </c>
      <c r="H122" s="22">
        <v>16589951</v>
      </c>
      <c r="I122" s="22">
        <v>740266</v>
      </c>
      <c r="J122" s="22">
        <v>0</v>
      </c>
      <c r="K122" s="22">
        <v>0</v>
      </c>
      <c r="L122" s="22">
        <v>0</v>
      </c>
      <c r="M122" s="22">
        <v>73550526</v>
      </c>
      <c r="N122" s="22">
        <v>1814123</v>
      </c>
      <c r="O122" s="22">
        <v>9182397</v>
      </c>
      <c r="P122" s="22">
        <v>3292115</v>
      </c>
      <c r="Q122" s="22">
        <v>9225488</v>
      </c>
      <c r="R122" s="22">
        <v>7664073</v>
      </c>
      <c r="S122" s="22">
        <v>2040662</v>
      </c>
      <c r="T122" s="22">
        <v>106769384</v>
      </c>
      <c r="U122" s="22">
        <v>22130403</v>
      </c>
      <c r="V122" s="22">
        <v>0</v>
      </c>
      <c r="W122" s="22">
        <v>3985187</v>
      </c>
      <c r="X122" s="22">
        <v>11221257</v>
      </c>
      <c r="Y122" s="22">
        <v>0</v>
      </c>
      <c r="Z122" s="22">
        <v>0</v>
      </c>
      <c r="AA122" s="22">
        <v>0</v>
      </c>
      <c r="AB122" s="22">
        <v>0</v>
      </c>
      <c r="AC122" s="22">
        <v>37336847</v>
      </c>
      <c r="AD122" s="22">
        <v>3379688</v>
      </c>
      <c r="AE122" s="22">
        <v>1626892</v>
      </c>
      <c r="AF122" s="22">
        <v>0</v>
      </c>
      <c r="AG122" s="22">
        <v>3376974</v>
      </c>
      <c r="AH122" s="22">
        <v>781509</v>
      </c>
      <c r="AI122" s="22">
        <v>46501910</v>
      </c>
      <c r="AJ122" s="22">
        <v>60267474</v>
      </c>
      <c r="AK122" s="22">
        <v>6274267</v>
      </c>
      <c r="AL122" s="22">
        <v>53993207</v>
      </c>
    </row>
    <row r="123" spans="1:3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6040881</v>
      </c>
      <c r="F123" s="22">
        <v>0</v>
      </c>
      <c r="G123" s="22">
        <v>4091641</v>
      </c>
      <c r="H123" s="22">
        <v>2384235</v>
      </c>
      <c r="I123" s="22">
        <v>1597988</v>
      </c>
      <c r="J123" s="22">
        <v>0</v>
      </c>
      <c r="K123" s="22">
        <v>0</v>
      </c>
      <c r="L123" s="22">
        <v>0</v>
      </c>
      <c r="M123" s="22">
        <v>14114745</v>
      </c>
      <c r="N123" s="22">
        <v>715183</v>
      </c>
      <c r="O123" s="22">
        <v>1797204</v>
      </c>
      <c r="P123" s="22">
        <v>902682</v>
      </c>
      <c r="Q123" s="22">
        <v>453548</v>
      </c>
      <c r="R123" s="22">
        <v>700794</v>
      </c>
      <c r="S123" s="22">
        <v>887384</v>
      </c>
      <c r="T123" s="22">
        <v>19571540</v>
      </c>
      <c r="U123" s="22">
        <v>2641471</v>
      </c>
      <c r="V123" s="22">
        <v>0</v>
      </c>
      <c r="W123" s="22">
        <v>1311348</v>
      </c>
      <c r="X123" s="22">
        <v>988148</v>
      </c>
      <c r="Y123" s="22">
        <v>540731</v>
      </c>
      <c r="Z123" s="22">
        <v>0</v>
      </c>
      <c r="AA123" s="22">
        <v>0</v>
      </c>
      <c r="AB123" s="22">
        <v>0</v>
      </c>
      <c r="AC123" s="22">
        <v>5481698</v>
      </c>
      <c r="AD123" s="22">
        <v>234611</v>
      </c>
      <c r="AE123" s="22">
        <v>261211</v>
      </c>
      <c r="AF123" s="22">
        <v>0</v>
      </c>
      <c r="AG123" s="22">
        <v>435192</v>
      </c>
      <c r="AH123" s="22">
        <v>228804</v>
      </c>
      <c r="AI123" s="22">
        <v>6641516</v>
      </c>
      <c r="AJ123" s="22">
        <v>12930024</v>
      </c>
      <c r="AK123" s="22">
        <v>82594</v>
      </c>
      <c r="AL123" s="22">
        <v>12847430</v>
      </c>
    </row>
    <row r="124" spans="1:3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11954313</v>
      </c>
      <c r="F124" s="22">
        <v>0</v>
      </c>
      <c r="G124" s="22">
        <v>8536436</v>
      </c>
      <c r="H124" s="22">
        <v>6488335</v>
      </c>
      <c r="I124" s="22">
        <v>767550</v>
      </c>
      <c r="J124" s="22">
        <v>0</v>
      </c>
      <c r="K124" s="22">
        <v>0</v>
      </c>
      <c r="L124" s="22">
        <v>0</v>
      </c>
      <c r="M124" s="22">
        <v>27746634</v>
      </c>
      <c r="N124" s="22">
        <v>0</v>
      </c>
      <c r="O124" s="22">
        <v>14160356</v>
      </c>
      <c r="P124" s="22">
        <v>3853097</v>
      </c>
      <c r="Q124" s="22">
        <v>635310</v>
      </c>
      <c r="R124" s="22">
        <v>0</v>
      </c>
      <c r="S124" s="22">
        <v>899759</v>
      </c>
      <c r="T124" s="22">
        <v>47295156</v>
      </c>
      <c r="U124" s="22">
        <v>5355013</v>
      </c>
      <c r="V124" s="22">
        <v>0</v>
      </c>
      <c r="W124" s="22">
        <v>1997205</v>
      </c>
      <c r="X124" s="22">
        <v>2034190</v>
      </c>
      <c r="Y124" s="22">
        <v>118223</v>
      </c>
      <c r="Z124" s="22">
        <v>0</v>
      </c>
      <c r="AA124" s="22">
        <v>0</v>
      </c>
      <c r="AB124" s="22">
        <v>0</v>
      </c>
      <c r="AC124" s="22">
        <v>9504631</v>
      </c>
      <c r="AD124" s="22">
        <v>5059559</v>
      </c>
      <c r="AE124" s="22">
        <v>2126441</v>
      </c>
      <c r="AF124" s="22">
        <v>0</v>
      </c>
      <c r="AG124" s="22">
        <v>0</v>
      </c>
      <c r="AH124" s="22">
        <v>409426</v>
      </c>
      <c r="AI124" s="22">
        <v>17100057</v>
      </c>
      <c r="AJ124" s="22">
        <v>30195099</v>
      </c>
      <c r="AK124" s="22">
        <v>5034797</v>
      </c>
      <c r="AL124" s="22">
        <v>25160302</v>
      </c>
    </row>
    <row r="125" spans="1:3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5746818</v>
      </c>
      <c r="F125" s="22">
        <v>0</v>
      </c>
      <c r="G125" s="22">
        <v>2356345</v>
      </c>
      <c r="H125" s="22">
        <v>3530783</v>
      </c>
      <c r="I125" s="22">
        <v>903963</v>
      </c>
      <c r="J125" s="22">
        <v>0</v>
      </c>
      <c r="K125" s="22">
        <v>0</v>
      </c>
      <c r="L125" s="22">
        <v>0</v>
      </c>
      <c r="M125" s="22">
        <v>12537909</v>
      </c>
      <c r="N125" s="22">
        <v>0</v>
      </c>
      <c r="O125" s="22">
        <v>5626671</v>
      </c>
      <c r="P125" s="22">
        <v>608560</v>
      </c>
      <c r="Q125" s="22">
        <v>287193</v>
      </c>
      <c r="R125" s="22">
        <v>277181</v>
      </c>
      <c r="S125" s="22">
        <v>207119</v>
      </c>
      <c r="T125" s="22">
        <v>19544633</v>
      </c>
      <c r="U125" s="22">
        <v>4614094</v>
      </c>
      <c r="V125" s="22">
        <v>0</v>
      </c>
      <c r="W125" s="22">
        <v>807086</v>
      </c>
      <c r="X125" s="22">
        <v>2181338</v>
      </c>
      <c r="Y125" s="22">
        <v>225608</v>
      </c>
      <c r="Z125" s="22">
        <v>0</v>
      </c>
      <c r="AA125" s="22">
        <v>0</v>
      </c>
      <c r="AB125" s="22">
        <v>0</v>
      </c>
      <c r="AC125" s="22">
        <v>7828126</v>
      </c>
      <c r="AD125" s="22">
        <v>1079549</v>
      </c>
      <c r="AE125" s="22">
        <v>431119</v>
      </c>
      <c r="AF125" s="22">
        <v>0</v>
      </c>
      <c r="AG125" s="22">
        <v>216245</v>
      </c>
      <c r="AH125" s="22">
        <v>96134</v>
      </c>
      <c r="AI125" s="22">
        <v>9651173</v>
      </c>
      <c r="AJ125" s="22">
        <v>9893460</v>
      </c>
      <c r="AK125" s="22">
        <v>479646</v>
      </c>
      <c r="AL125" s="22">
        <v>9413814</v>
      </c>
    </row>
    <row r="126" spans="1:3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10960684</v>
      </c>
      <c r="F126" s="22">
        <v>0</v>
      </c>
      <c r="G126" s="22">
        <v>3675790</v>
      </c>
      <c r="H126" s="22">
        <v>1968865</v>
      </c>
      <c r="I126" s="22">
        <v>1368998</v>
      </c>
      <c r="J126" s="22">
        <v>0</v>
      </c>
      <c r="K126" s="22">
        <v>727943</v>
      </c>
      <c r="L126" s="22">
        <v>0</v>
      </c>
      <c r="M126" s="22">
        <v>18702280</v>
      </c>
      <c r="N126" s="22">
        <v>8334846</v>
      </c>
      <c r="O126" s="22">
        <v>12779254</v>
      </c>
      <c r="P126" s="22">
        <v>1543488</v>
      </c>
      <c r="Q126" s="22">
        <v>125123</v>
      </c>
      <c r="R126" s="22">
        <v>773245</v>
      </c>
      <c r="S126" s="22">
        <v>1106464</v>
      </c>
      <c r="T126" s="22">
        <v>43364700</v>
      </c>
      <c r="U126" s="22">
        <v>8672918</v>
      </c>
      <c r="V126" s="22">
        <v>0</v>
      </c>
      <c r="W126" s="22">
        <v>1193525</v>
      </c>
      <c r="X126" s="22">
        <v>770561</v>
      </c>
      <c r="Y126" s="22">
        <v>368637</v>
      </c>
      <c r="Z126" s="22">
        <v>0</v>
      </c>
      <c r="AA126" s="22">
        <v>368820</v>
      </c>
      <c r="AB126" s="22">
        <v>0</v>
      </c>
      <c r="AC126" s="22">
        <v>11374461</v>
      </c>
      <c r="AD126" s="22">
        <v>6678691</v>
      </c>
      <c r="AE126" s="22">
        <v>819479</v>
      </c>
      <c r="AF126" s="22">
        <v>0</v>
      </c>
      <c r="AG126" s="22">
        <v>285561</v>
      </c>
      <c r="AH126" s="22">
        <v>685399</v>
      </c>
      <c r="AI126" s="22">
        <v>19843591</v>
      </c>
      <c r="AJ126" s="22">
        <v>23521109</v>
      </c>
      <c r="AK126" s="22">
        <v>777313</v>
      </c>
      <c r="AL126" s="22">
        <v>22743796</v>
      </c>
    </row>
    <row r="127" spans="1:3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16710175</v>
      </c>
      <c r="F127" s="22">
        <v>0</v>
      </c>
      <c r="G127" s="22">
        <v>421786</v>
      </c>
      <c r="H127" s="22">
        <v>1753581</v>
      </c>
      <c r="I127" s="22">
        <v>0</v>
      </c>
      <c r="J127" s="22">
        <v>0</v>
      </c>
      <c r="K127" s="22">
        <v>449202</v>
      </c>
      <c r="L127" s="22">
        <v>0</v>
      </c>
      <c r="M127" s="22">
        <v>19334744</v>
      </c>
      <c r="N127" s="22">
        <v>0</v>
      </c>
      <c r="O127" s="22">
        <v>1722750</v>
      </c>
      <c r="P127" s="22">
        <v>1543133</v>
      </c>
      <c r="Q127" s="22">
        <v>55979</v>
      </c>
      <c r="R127" s="22">
        <v>740727</v>
      </c>
      <c r="S127" s="22">
        <v>121055</v>
      </c>
      <c r="T127" s="22">
        <v>23518388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23518388</v>
      </c>
      <c r="AK127" s="22">
        <v>0</v>
      </c>
      <c r="AL127" s="22">
        <v>23518388</v>
      </c>
    </row>
    <row r="128" spans="1:3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9458472</v>
      </c>
      <c r="F128" s="22">
        <v>0</v>
      </c>
      <c r="G128" s="22">
        <v>3771280</v>
      </c>
      <c r="H128" s="22">
        <v>6206323</v>
      </c>
      <c r="I128" s="22">
        <v>0</v>
      </c>
      <c r="J128" s="22">
        <v>0</v>
      </c>
      <c r="K128" s="22">
        <v>0</v>
      </c>
      <c r="L128" s="22">
        <v>0</v>
      </c>
      <c r="M128" s="22">
        <v>19436075</v>
      </c>
      <c r="N128" s="22">
        <v>1773980</v>
      </c>
      <c r="O128" s="22">
        <v>3199681</v>
      </c>
      <c r="P128" s="22">
        <v>216928</v>
      </c>
      <c r="Q128" s="22">
        <v>2893878</v>
      </c>
      <c r="R128" s="22">
        <v>927329</v>
      </c>
      <c r="S128" s="22">
        <v>1130200</v>
      </c>
      <c r="T128" s="22">
        <v>29578071</v>
      </c>
      <c r="U128" s="22">
        <v>5764949</v>
      </c>
      <c r="V128" s="22">
        <v>0</v>
      </c>
      <c r="W128" s="22">
        <v>1537243</v>
      </c>
      <c r="X128" s="22">
        <v>1555941</v>
      </c>
      <c r="Y128" s="22">
        <v>0</v>
      </c>
      <c r="Z128" s="22">
        <v>0</v>
      </c>
      <c r="AA128" s="22">
        <v>0</v>
      </c>
      <c r="AB128" s="22">
        <v>0</v>
      </c>
      <c r="AC128" s="22">
        <v>8858133</v>
      </c>
      <c r="AD128" s="22">
        <v>1708655</v>
      </c>
      <c r="AE128" s="22">
        <v>118612</v>
      </c>
      <c r="AF128" s="22">
        <v>0</v>
      </c>
      <c r="AG128" s="22">
        <v>295108</v>
      </c>
      <c r="AH128" s="22">
        <v>510865</v>
      </c>
      <c r="AI128" s="22">
        <v>11491373</v>
      </c>
      <c r="AJ128" s="22">
        <v>18086698</v>
      </c>
      <c r="AK128" s="22">
        <v>1240104</v>
      </c>
      <c r="AL128" s="22">
        <v>16846594</v>
      </c>
    </row>
    <row r="129" spans="1:3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29026296</v>
      </c>
      <c r="F129" s="22">
        <v>0</v>
      </c>
      <c r="G129" s="22">
        <v>7814496</v>
      </c>
      <c r="H129" s="22">
        <v>1622862</v>
      </c>
      <c r="I129" s="22">
        <v>0</v>
      </c>
      <c r="J129" s="22">
        <v>0</v>
      </c>
      <c r="K129" s="22">
        <v>0</v>
      </c>
      <c r="L129" s="22">
        <v>0</v>
      </c>
      <c r="M129" s="22">
        <v>38463654</v>
      </c>
      <c r="N129" s="22">
        <v>0</v>
      </c>
      <c r="O129" s="22">
        <v>10609230</v>
      </c>
      <c r="P129" s="22">
        <v>1228613</v>
      </c>
      <c r="Q129" s="22">
        <v>509236</v>
      </c>
      <c r="R129" s="22">
        <v>202625</v>
      </c>
      <c r="S129" s="22">
        <v>633342</v>
      </c>
      <c r="T129" s="22">
        <v>51646700</v>
      </c>
      <c r="U129" s="22">
        <v>26451409</v>
      </c>
      <c r="V129" s="22">
        <v>0</v>
      </c>
      <c r="W129" s="22">
        <v>5562079</v>
      </c>
      <c r="X129" s="22">
        <v>770994</v>
      </c>
      <c r="Y129" s="22">
        <v>0</v>
      </c>
      <c r="Z129" s="22">
        <v>0</v>
      </c>
      <c r="AA129" s="22">
        <v>0</v>
      </c>
      <c r="AB129" s="22">
        <v>0</v>
      </c>
      <c r="AC129" s="22">
        <v>32784482</v>
      </c>
      <c r="AD129" s="22">
        <v>1255934</v>
      </c>
      <c r="AE129" s="22">
        <v>711568</v>
      </c>
      <c r="AF129" s="22">
        <v>0</v>
      </c>
      <c r="AG129" s="22">
        <v>36326</v>
      </c>
      <c r="AH129" s="22">
        <v>325690</v>
      </c>
      <c r="AI129" s="22">
        <v>35114000</v>
      </c>
      <c r="AJ129" s="22">
        <v>16532700</v>
      </c>
      <c r="AK129" s="22">
        <v>21816</v>
      </c>
      <c r="AL129" s="22">
        <v>16510884</v>
      </c>
    </row>
    <row r="130" spans="1:3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10553485</v>
      </c>
      <c r="F130" s="22">
        <v>0</v>
      </c>
      <c r="G130" s="22">
        <v>3017066</v>
      </c>
      <c r="H130" s="22">
        <v>6374890</v>
      </c>
      <c r="I130" s="22">
        <v>975302</v>
      </c>
      <c r="J130" s="22">
        <v>0</v>
      </c>
      <c r="K130" s="22">
        <v>0</v>
      </c>
      <c r="L130" s="22">
        <v>0</v>
      </c>
      <c r="M130" s="22">
        <v>20920743</v>
      </c>
      <c r="N130" s="22">
        <v>18928904</v>
      </c>
      <c r="O130" s="22">
        <v>9361150</v>
      </c>
      <c r="P130" s="22">
        <v>2138075</v>
      </c>
      <c r="Q130" s="22">
        <v>5174025</v>
      </c>
      <c r="R130" s="22">
        <v>2574513</v>
      </c>
      <c r="S130" s="22">
        <v>1091869</v>
      </c>
      <c r="T130" s="22">
        <v>60189279</v>
      </c>
      <c r="U130" s="22">
        <v>7825953</v>
      </c>
      <c r="V130" s="22">
        <v>0</v>
      </c>
      <c r="W130" s="22">
        <v>1182235</v>
      </c>
      <c r="X130" s="22">
        <v>2251136</v>
      </c>
      <c r="Y130" s="22">
        <v>410344</v>
      </c>
      <c r="Z130" s="22">
        <v>0</v>
      </c>
      <c r="AA130" s="22">
        <v>0</v>
      </c>
      <c r="AB130" s="22">
        <v>0</v>
      </c>
      <c r="AC130" s="22">
        <v>11669668</v>
      </c>
      <c r="AD130" s="22">
        <v>4722746</v>
      </c>
      <c r="AE130" s="22">
        <v>1246682</v>
      </c>
      <c r="AF130" s="22">
        <v>0</v>
      </c>
      <c r="AG130" s="22">
        <v>429161</v>
      </c>
      <c r="AH130" s="22">
        <v>433634</v>
      </c>
      <c r="AI130" s="22">
        <v>18501891</v>
      </c>
      <c r="AJ130" s="22">
        <v>41687388</v>
      </c>
      <c r="AK130" s="22">
        <v>9063542</v>
      </c>
      <c r="AL130" s="22">
        <v>32623846</v>
      </c>
    </row>
    <row r="131" spans="1:3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6154675</v>
      </c>
      <c r="F131" s="22">
        <v>0</v>
      </c>
      <c r="G131" s="22">
        <v>3592761</v>
      </c>
      <c r="H131" s="22">
        <v>910590</v>
      </c>
      <c r="I131" s="22">
        <v>0</v>
      </c>
      <c r="J131" s="22">
        <v>0</v>
      </c>
      <c r="K131" s="22">
        <v>0</v>
      </c>
      <c r="L131" s="22">
        <v>0</v>
      </c>
      <c r="M131" s="22">
        <v>10658026</v>
      </c>
      <c r="N131" s="22">
        <v>0</v>
      </c>
      <c r="O131" s="22">
        <v>823511</v>
      </c>
      <c r="P131" s="22">
        <v>115670</v>
      </c>
      <c r="Q131" s="22">
        <v>262989</v>
      </c>
      <c r="R131" s="22">
        <v>30471</v>
      </c>
      <c r="S131" s="22">
        <v>53391</v>
      </c>
      <c r="T131" s="22">
        <v>11944058</v>
      </c>
      <c r="U131" s="22">
        <v>4692698</v>
      </c>
      <c r="V131" s="22">
        <v>0</v>
      </c>
      <c r="W131" s="22">
        <v>398164</v>
      </c>
      <c r="X131" s="22">
        <v>229018</v>
      </c>
      <c r="Y131" s="22">
        <v>0</v>
      </c>
      <c r="Z131" s="22">
        <v>0</v>
      </c>
      <c r="AA131" s="22">
        <v>0</v>
      </c>
      <c r="AB131" s="22">
        <v>0</v>
      </c>
      <c r="AC131" s="22">
        <v>5319880</v>
      </c>
      <c r="AD131" s="22">
        <v>529601</v>
      </c>
      <c r="AE131" s="22">
        <v>56572</v>
      </c>
      <c r="AF131" s="22">
        <v>0</v>
      </c>
      <c r="AG131" s="22">
        <v>8222</v>
      </c>
      <c r="AH131" s="22">
        <v>22000</v>
      </c>
      <c r="AI131" s="22">
        <v>5936275</v>
      </c>
      <c r="AJ131" s="22">
        <v>6007783</v>
      </c>
      <c r="AK131" s="22">
        <v>0</v>
      </c>
      <c r="AL131" s="22">
        <v>6007783</v>
      </c>
    </row>
    <row r="132" spans="1:3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5516543</v>
      </c>
      <c r="F132" s="22">
        <v>0</v>
      </c>
      <c r="G132" s="22">
        <v>2325551</v>
      </c>
      <c r="H132" s="22">
        <v>5188248</v>
      </c>
      <c r="I132" s="22">
        <v>817268</v>
      </c>
      <c r="J132" s="22">
        <v>0</v>
      </c>
      <c r="K132" s="22">
        <v>0</v>
      </c>
      <c r="L132" s="22">
        <v>0</v>
      </c>
      <c r="M132" s="22">
        <v>13847610</v>
      </c>
      <c r="N132" s="22">
        <v>3712266</v>
      </c>
      <c r="O132" s="22">
        <v>7003720</v>
      </c>
      <c r="P132" s="22">
        <v>1679193</v>
      </c>
      <c r="Q132" s="22">
        <v>991666</v>
      </c>
      <c r="R132" s="22">
        <v>977509</v>
      </c>
      <c r="S132" s="22">
        <v>1261792</v>
      </c>
      <c r="T132" s="22">
        <v>29473756</v>
      </c>
      <c r="U132" s="22">
        <v>4632042</v>
      </c>
      <c r="V132" s="22">
        <v>0</v>
      </c>
      <c r="W132" s="22">
        <v>847157</v>
      </c>
      <c r="X132" s="22">
        <v>1689038</v>
      </c>
      <c r="Y132" s="22">
        <v>363832</v>
      </c>
      <c r="Z132" s="22">
        <v>0</v>
      </c>
      <c r="AA132" s="22">
        <v>0</v>
      </c>
      <c r="AB132" s="22">
        <v>0</v>
      </c>
      <c r="AC132" s="22">
        <v>7532069</v>
      </c>
      <c r="AD132" s="22">
        <v>1895892</v>
      </c>
      <c r="AE132" s="22">
        <v>724281</v>
      </c>
      <c r="AF132" s="22">
        <v>0</v>
      </c>
      <c r="AG132" s="22">
        <v>545520</v>
      </c>
      <c r="AH132" s="22">
        <v>763219</v>
      </c>
      <c r="AI132" s="22">
        <v>11460981</v>
      </c>
      <c r="AJ132" s="22">
        <v>18012775</v>
      </c>
      <c r="AK132" s="22">
        <v>248394</v>
      </c>
      <c r="AL132" s="22">
        <v>17764381</v>
      </c>
    </row>
    <row r="133" spans="1:3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1825338</v>
      </c>
      <c r="F133" s="22">
        <v>0</v>
      </c>
      <c r="G133" s="22">
        <v>3910555</v>
      </c>
      <c r="H133" s="22">
        <v>1678435</v>
      </c>
      <c r="I133" s="22">
        <v>71584</v>
      </c>
      <c r="J133" s="22">
        <v>0</v>
      </c>
      <c r="K133" s="22">
        <v>0</v>
      </c>
      <c r="L133" s="22">
        <v>0</v>
      </c>
      <c r="M133" s="22">
        <v>7485912</v>
      </c>
      <c r="N133" s="22">
        <v>0</v>
      </c>
      <c r="O133" s="22">
        <v>1041038</v>
      </c>
      <c r="P133" s="22">
        <v>237312</v>
      </c>
      <c r="Q133" s="22">
        <v>66270</v>
      </c>
      <c r="R133" s="22">
        <v>447296</v>
      </c>
      <c r="S133" s="22">
        <v>515469</v>
      </c>
      <c r="T133" s="22">
        <v>9793297</v>
      </c>
      <c r="U133" s="22">
        <v>1023661</v>
      </c>
      <c r="V133" s="22">
        <v>0</v>
      </c>
      <c r="W133" s="22">
        <v>637446</v>
      </c>
      <c r="X133" s="22">
        <v>435592</v>
      </c>
      <c r="Y133" s="22">
        <v>24083</v>
      </c>
      <c r="Z133" s="22">
        <v>0</v>
      </c>
      <c r="AA133" s="22">
        <v>0</v>
      </c>
      <c r="AB133" s="22">
        <v>0</v>
      </c>
      <c r="AC133" s="22">
        <v>2120782</v>
      </c>
      <c r="AD133" s="22">
        <v>332115</v>
      </c>
      <c r="AE133" s="22">
        <v>111318</v>
      </c>
      <c r="AF133" s="22">
        <v>0</v>
      </c>
      <c r="AG133" s="22">
        <v>41234</v>
      </c>
      <c r="AH133" s="22">
        <v>94212</v>
      </c>
      <c r="AI133" s="22">
        <v>2699661</v>
      </c>
      <c r="AJ133" s="22">
        <v>7093636</v>
      </c>
      <c r="AK133" s="22">
        <v>619693</v>
      </c>
      <c r="AL133" s="22">
        <v>6473943</v>
      </c>
    </row>
    <row r="134" spans="1:3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73811722</v>
      </c>
      <c r="F134" s="22">
        <v>0</v>
      </c>
      <c r="G134" s="22">
        <v>33554562</v>
      </c>
      <c r="H134" s="22">
        <v>27382585</v>
      </c>
      <c r="I134" s="22">
        <v>0</v>
      </c>
      <c r="J134" s="22">
        <v>0</v>
      </c>
      <c r="K134" s="22">
        <v>0</v>
      </c>
      <c r="L134" s="22">
        <v>0</v>
      </c>
      <c r="M134" s="22">
        <v>134748869</v>
      </c>
      <c r="N134" s="22">
        <v>6575042</v>
      </c>
      <c r="O134" s="22">
        <v>15101357</v>
      </c>
      <c r="P134" s="22">
        <v>4570293</v>
      </c>
      <c r="Q134" s="22">
        <v>4695099</v>
      </c>
      <c r="R134" s="22">
        <v>4786110</v>
      </c>
      <c r="S134" s="22">
        <v>2710053</v>
      </c>
      <c r="T134" s="22">
        <v>173186823</v>
      </c>
      <c r="U134" s="22">
        <v>33459065</v>
      </c>
      <c r="V134" s="22">
        <v>0</v>
      </c>
      <c r="W134" s="22">
        <v>7290632</v>
      </c>
      <c r="X134" s="22">
        <v>6175639</v>
      </c>
      <c r="Y134" s="22">
        <v>0</v>
      </c>
      <c r="Z134" s="22">
        <v>0</v>
      </c>
      <c r="AA134" s="22">
        <v>0</v>
      </c>
      <c r="AB134" s="22">
        <v>0</v>
      </c>
      <c r="AC134" s="22">
        <v>46925336</v>
      </c>
      <c r="AD134" s="22">
        <v>3876804</v>
      </c>
      <c r="AE134" s="22">
        <v>2102952</v>
      </c>
      <c r="AF134" s="22">
        <v>0</v>
      </c>
      <c r="AG134" s="22">
        <v>2928921</v>
      </c>
      <c r="AH134" s="22">
        <v>1174826</v>
      </c>
      <c r="AI134" s="22">
        <v>57008839</v>
      </c>
      <c r="AJ134" s="22">
        <v>116177984</v>
      </c>
      <c r="AK134" s="22">
        <v>6584183</v>
      </c>
      <c r="AL134" s="22">
        <v>109593801</v>
      </c>
    </row>
    <row r="135" spans="1:3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17329781</v>
      </c>
      <c r="F135" s="22">
        <v>0</v>
      </c>
      <c r="G135" s="22">
        <v>7531172</v>
      </c>
      <c r="H135" s="22">
        <v>5684214</v>
      </c>
      <c r="I135" s="22">
        <v>4733911</v>
      </c>
      <c r="J135" s="22">
        <v>0</v>
      </c>
      <c r="K135" s="22">
        <v>0</v>
      </c>
      <c r="L135" s="22">
        <v>1346741</v>
      </c>
      <c r="M135" s="22">
        <v>36625819</v>
      </c>
      <c r="N135" s="22">
        <v>0</v>
      </c>
      <c r="O135" s="22">
        <v>24827592</v>
      </c>
      <c r="P135" s="22">
        <v>2073169</v>
      </c>
      <c r="Q135" s="22">
        <v>1431546</v>
      </c>
      <c r="R135" s="22">
        <v>4941959</v>
      </c>
      <c r="S135" s="22">
        <v>1150474</v>
      </c>
      <c r="T135" s="22">
        <v>71050559</v>
      </c>
      <c r="U135" s="22">
        <v>9539222</v>
      </c>
      <c r="V135" s="22">
        <v>0</v>
      </c>
      <c r="W135" s="22">
        <v>3126120</v>
      </c>
      <c r="X135" s="22">
        <v>2426208</v>
      </c>
      <c r="Y135" s="22">
        <v>2549092</v>
      </c>
      <c r="Z135" s="22">
        <v>0</v>
      </c>
      <c r="AA135" s="22">
        <v>0</v>
      </c>
      <c r="AB135" s="22">
        <v>351145</v>
      </c>
      <c r="AC135" s="22">
        <v>17991787</v>
      </c>
      <c r="AD135" s="22">
        <v>6628507</v>
      </c>
      <c r="AE135" s="22">
        <v>1550111</v>
      </c>
      <c r="AF135" s="22">
        <v>0</v>
      </c>
      <c r="AG135" s="22">
        <v>3432832</v>
      </c>
      <c r="AH135" s="22">
        <v>725299</v>
      </c>
      <c r="AI135" s="22">
        <v>30328536</v>
      </c>
      <c r="AJ135" s="22">
        <v>40722023</v>
      </c>
      <c r="AK135" s="22">
        <v>5500103</v>
      </c>
      <c r="AL135" s="22">
        <v>35221920</v>
      </c>
    </row>
    <row r="136" spans="1:3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33813298</v>
      </c>
      <c r="F136" s="22">
        <v>0</v>
      </c>
      <c r="G136" s="22">
        <v>21323788</v>
      </c>
      <c r="H136" s="22">
        <v>18904975</v>
      </c>
      <c r="I136" s="22">
        <v>13343228</v>
      </c>
      <c r="J136" s="22">
        <v>0</v>
      </c>
      <c r="K136" s="22">
        <v>0</v>
      </c>
      <c r="L136" s="22">
        <v>0</v>
      </c>
      <c r="M136" s="22">
        <v>87385289</v>
      </c>
      <c r="N136" s="22">
        <v>18995231</v>
      </c>
      <c r="O136" s="22">
        <v>21673029</v>
      </c>
      <c r="P136" s="22">
        <v>4765797</v>
      </c>
      <c r="Q136" s="22">
        <v>18967971</v>
      </c>
      <c r="R136" s="22">
        <v>9296482</v>
      </c>
      <c r="S136" s="22">
        <v>4420115</v>
      </c>
      <c r="T136" s="22">
        <v>165503914</v>
      </c>
      <c r="U136" s="22">
        <v>15741603</v>
      </c>
      <c r="V136" s="22">
        <v>0</v>
      </c>
      <c r="W136" s="22">
        <v>8659479</v>
      </c>
      <c r="X136" s="22">
        <v>6187488</v>
      </c>
      <c r="Y136" s="22">
        <v>3670797</v>
      </c>
      <c r="Z136" s="22">
        <v>0</v>
      </c>
      <c r="AA136" s="22">
        <v>0</v>
      </c>
      <c r="AB136" s="22">
        <v>0</v>
      </c>
      <c r="AC136" s="22">
        <v>34259367</v>
      </c>
      <c r="AD136" s="22">
        <v>4950164</v>
      </c>
      <c r="AE136" s="22">
        <v>2049545</v>
      </c>
      <c r="AF136" s="22">
        <v>0</v>
      </c>
      <c r="AG136" s="22">
        <v>2230343</v>
      </c>
      <c r="AH136" s="22">
        <v>2126785</v>
      </c>
      <c r="AI136" s="22">
        <v>45616204</v>
      </c>
      <c r="AJ136" s="22">
        <v>119887710</v>
      </c>
      <c r="AK136" s="22">
        <v>4633410</v>
      </c>
      <c r="AL136" s="22">
        <v>115254300</v>
      </c>
    </row>
    <row r="137" spans="1:3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42117298</v>
      </c>
      <c r="F137" s="22">
        <v>0</v>
      </c>
      <c r="G137" s="22">
        <v>34511893</v>
      </c>
      <c r="H137" s="22">
        <v>16934232</v>
      </c>
      <c r="I137" s="22">
        <v>17075516</v>
      </c>
      <c r="J137" s="22">
        <v>0</v>
      </c>
      <c r="K137" s="22">
        <v>0</v>
      </c>
      <c r="L137" s="22">
        <v>0</v>
      </c>
      <c r="M137" s="22">
        <v>110638939</v>
      </c>
      <c r="N137" s="22">
        <v>7237757</v>
      </c>
      <c r="O137" s="22">
        <v>37675453</v>
      </c>
      <c r="P137" s="22">
        <v>7220847</v>
      </c>
      <c r="Q137" s="22">
        <v>18822293</v>
      </c>
      <c r="R137" s="22">
        <v>11244193</v>
      </c>
      <c r="S137" s="22">
        <v>2454943</v>
      </c>
      <c r="T137" s="22">
        <v>195294425</v>
      </c>
      <c r="U137" s="22">
        <v>19416727</v>
      </c>
      <c r="V137" s="22">
        <v>0</v>
      </c>
      <c r="W137" s="22">
        <v>11988830</v>
      </c>
      <c r="X137" s="22">
        <v>3938945</v>
      </c>
      <c r="Y137" s="22">
        <v>3625767</v>
      </c>
      <c r="Z137" s="22">
        <v>0</v>
      </c>
      <c r="AA137" s="22">
        <v>0</v>
      </c>
      <c r="AB137" s="22">
        <v>0</v>
      </c>
      <c r="AC137" s="22">
        <v>38970269</v>
      </c>
      <c r="AD137" s="22">
        <v>8239794</v>
      </c>
      <c r="AE137" s="22">
        <v>3677741</v>
      </c>
      <c r="AF137" s="22">
        <v>0</v>
      </c>
      <c r="AG137" s="22">
        <v>4625608</v>
      </c>
      <c r="AH137" s="22">
        <v>1132171</v>
      </c>
      <c r="AI137" s="22">
        <v>56645583</v>
      </c>
      <c r="AJ137" s="22">
        <v>138648842</v>
      </c>
      <c r="AK137" s="22">
        <v>16708236</v>
      </c>
      <c r="AL137" s="22">
        <v>121940606</v>
      </c>
    </row>
    <row r="138" spans="1:3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48119268</v>
      </c>
      <c r="F138" s="22">
        <v>0</v>
      </c>
      <c r="G138" s="22">
        <v>23987987</v>
      </c>
      <c r="H138" s="22">
        <v>11353909</v>
      </c>
      <c r="I138" s="22">
        <v>0</v>
      </c>
      <c r="J138" s="22">
        <v>0</v>
      </c>
      <c r="K138" s="22">
        <v>0</v>
      </c>
      <c r="L138" s="22">
        <v>0</v>
      </c>
      <c r="M138" s="22">
        <v>83461164</v>
      </c>
      <c r="N138" s="22">
        <v>0</v>
      </c>
      <c r="O138" s="22">
        <v>13429607</v>
      </c>
      <c r="P138" s="22">
        <v>1135475</v>
      </c>
      <c r="Q138" s="22">
        <v>3821038</v>
      </c>
      <c r="R138" s="22">
        <v>2510486</v>
      </c>
      <c r="S138" s="22">
        <v>3766593</v>
      </c>
      <c r="T138" s="22">
        <v>108124363</v>
      </c>
      <c r="U138" s="22">
        <v>16133464</v>
      </c>
      <c r="V138" s="22">
        <v>0</v>
      </c>
      <c r="W138" s="22">
        <v>5567172</v>
      </c>
      <c r="X138" s="22">
        <v>2690934</v>
      </c>
      <c r="Y138" s="22">
        <v>0</v>
      </c>
      <c r="Z138" s="22">
        <v>0</v>
      </c>
      <c r="AA138" s="22">
        <v>0</v>
      </c>
      <c r="AB138" s="22">
        <v>0</v>
      </c>
      <c r="AC138" s="22">
        <v>24391570</v>
      </c>
      <c r="AD138" s="22">
        <v>4875019</v>
      </c>
      <c r="AE138" s="22">
        <v>248108</v>
      </c>
      <c r="AF138" s="22">
        <v>0</v>
      </c>
      <c r="AG138" s="22">
        <v>884550</v>
      </c>
      <c r="AH138" s="22">
        <v>1712085</v>
      </c>
      <c r="AI138" s="22">
        <v>32111332</v>
      </c>
      <c r="AJ138" s="22">
        <v>76013031</v>
      </c>
      <c r="AK138" s="22">
        <v>0</v>
      </c>
      <c r="AL138" s="22">
        <v>76013031</v>
      </c>
    </row>
    <row r="139" spans="1:3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3305581</v>
      </c>
      <c r="F139" s="22">
        <v>0</v>
      </c>
      <c r="G139" s="22">
        <v>3770371</v>
      </c>
      <c r="H139" s="22">
        <v>2934062</v>
      </c>
      <c r="I139" s="22">
        <v>64109</v>
      </c>
      <c r="J139" s="22">
        <v>0</v>
      </c>
      <c r="K139" s="22">
        <v>0</v>
      </c>
      <c r="L139" s="22">
        <v>0</v>
      </c>
      <c r="M139" s="22">
        <v>10074123</v>
      </c>
      <c r="N139" s="22">
        <v>50541</v>
      </c>
      <c r="O139" s="22">
        <v>3313396</v>
      </c>
      <c r="P139" s="22">
        <v>386551</v>
      </c>
      <c r="Q139" s="22">
        <v>618395</v>
      </c>
      <c r="R139" s="22">
        <v>217297</v>
      </c>
      <c r="S139" s="22">
        <v>44439</v>
      </c>
      <c r="T139" s="22">
        <v>14704742</v>
      </c>
      <c r="U139" s="22">
        <v>2051915</v>
      </c>
      <c r="V139" s="22">
        <v>0</v>
      </c>
      <c r="W139" s="22">
        <v>872375</v>
      </c>
      <c r="X139" s="22">
        <v>849475</v>
      </c>
      <c r="Y139" s="22">
        <v>6411</v>
      </c>
      <c r="Z139" s="22">
        <v>0</v>
      </c>
      <c r="AA139" s="22">
        <v>0</v>
      </c>
      <c r="AB139" s="22">
        <v>0</v>
      </c>
      <c r="AC139" s="22">
        <v>3780176</v>
      </c>
      <c r="AD139" s="22">
        <v>1431317</v>
      </c>
      <c r="AE139" s="22">
        <v>77984</v>
      </c>
      <c r="AF139" s="22">
        <v>0</v>
      </c>
      <c r="AG139" s="22">
        <v>90632</v>
      </c>
      <c r="AH139" s="22">
        <v>40196</v>
      </c>
      <c r="AI139" s="22">
        <v>5420305</v>
      </c>
      <c r="AJ139" s="22">
        <v>9284437</v>
      </c>
      <c r="AK139" s="22">
        <v>513311</v>
      </c>
      <c r="AL139" s="22">
        <v>8771126</v>
      </c>
    </row>
    <row r="140" spans="1:3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11752327</v>
      </c>
      <c r="F140" s="22">
        <v>0</v>
      </c>
      <c r="G140" s="22">
        <v>7369925</v>
      </c>
      <c r="H140" s="22">
        <v>0</v>
      </c>
      <c r="I140" s="22">
        <v>0</v>
      </c>
      <c r="J140" s="22">
        <v>0</v>
      </c>
      <c r="K140" s="22">
        <v>0</v>
      </c>
      <c r="L140" s="22">
        <v>199074</v>
      </c>
      <c r="M140" s="22">
        <v>19321326</v>
      </c>
      <c r="N140" s="22">
        <v>0</v>
      </c>
      <c r="O140" s="22">
        <v>793069</v>
      </c>
      <c r="P140" s="22">
        <v>522843</v>
      </c>
      <c r="Q140" s="22">
        <v>746742</v>
      </c>
      <c r="R140" s="22">
        <v>237068</v>
      </c>
      <c r="S140" s="22">
        <v>158270</v>
      </c>
      <c r="T140" s="22">
        <v>21779318</v>
      </c>
      <c r="U140" s="22">
        <v>9293177</v>
      </c>
      <c r="V140" s="22">
        <v>0</v>
      </c>
      <c r="W140" s="22">
        <v>5558685</v>
      </c>
      <c r="X140" s="22">
        <v>0</v>
      </c>
      <c r="Y140" s="22">
        <v>0</v>
      </c>
      <c r="Z140" s="22">
        <v>0</v>
      </c>
      <c r="AA140" s="22">
        <v>0</v>
      </c>
      <c r="AB140" s="22">
        <v>114946</v>
      </c>
      <c r="AC140" s="22">
        <v>14966808</v>
      </c>
      <c r="AD140" s="22">
        <v>241131</v>
      </c>
      <c r="AE140" s="22">
        <v>244749</v>
      </c>
      <c r="AF140" s="22">
        <v>0</v>
      </c>
      <c r="AG140" s="22">
        <v>90969</v>
      </c>
      <c r="AH140" s="22">
        <v>45140</v>
      </c>
      <c r="AI140" s="22">
        <v>15588797</v>
      </c>
      <c r="AJ140" s="22">
        <v>6190521</v>
      </c>
      <c r="AK140" s="22">
        <v>311378</v>
      </c>
      <c r="AL140" s="22">
        <v>5879143</v>
      </c>
    </row>
    <row r="141" spans="1:3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10926835</v>
      </c>
      <c r="F141" s="22">
        <v>0</v>
      </c>
      <c r="G141" s="22">
        <v>7006531</v>
      </c>
      <c r="H141" s="22">
        <v>4410065</v>
      </c>
      <c r="I141" s="22">
        <v>0</v>
      </c>
      <c r="J141" s="22">
        <v>0</v>
      </c>
      <c r="K141" s="22">
        <v>0</v>
      </c>
      <c r="L141" s="22">
        <v>0</v>
      </c>
      <c r="M141" s="22">
        <v>22343431</v>
      </c>
      <c r="N141" s="22">
        <v>0</v>
      </c>
      <c r="O141" s="22">
        <v>4788704</v>
      </c>
      <c r="P141" s="22">
        <v>607893</v>
      </c>
      <c r="Q141" s="22">
        <v>1172000</v>
      </c>
      <c r="R141" s="22">
        <v>0</v>
      </c>
      <c r="S141" s="22">
        <v>633352</v>
      </c>
      <c r="T141" s="22">
        <v>29545380</v>
      </c>
      <c r="U141" s="22">
        <v>7334004</v>
      </c>
      <c r="V141" s="22">
        <v>0</v>
      </c>
      <c r="W141" s="22">
        <v>1570365</v>
      </c>
      <c r="X141" s="22">
        <v>2550485</v>
      </c>
      <c r="Y141" s="22">
        <v>0</v>
      </c>
      <c r="Z141" s="22">
        <v>0</v>
      </c>
      <c r="AA141" s="22">
        <v>0</v>
      </c>
      <c r="AB141" s="22">
        <v>0</v>
      </c>
      <c r="AC141" s="22">
        <v>11454854</v>
      </c>
      <c r="AD141" s="22">
        <v>2788985</v>
      </c>
      <c r="AE141" s="22">
        <v>314588</v>
      </c>
      <c r="AF141" s="22">
        <v>0</v>
      </c>
      <c r="AG141" s="22">
        <v>0</v>
      </c>
      <c r="AH141" s="22">
        <v>159033</v>
      </c>
      <c r="AI141" s="22">
        <v>14717460</v>
      </c>
      <c r="AJ141" s="22">
        <v>14827920</v>
      </c>
      <c r="AK141" s="22">
        <v>653898</v>
      </c>
      <c r="AL141" s="22">
        <v>14174022</v>
      </c>
    </row>
    <row r="142" spans="1:3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3818168</v>
      </c>
      <c r="F142" s="22">
        <v>0</v>
      </c>
      <c r="G142" s="22">
        <v>5546448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9364616</v>
      </c>
      <c r="N142" s="22">
        <v>0</v>
      </c>
      <c r="O142" s="22">
        <v>2508964</v>
      </c>
      <c r="P142" s="22">
        <v>844975</v>
      </c>
      <c r="Q142" s="22">
        <v>199670</v>
      </c>
      <c r="R142" s="22">
        <v>630735</v>
      </c>
      <c r="S142" s="22">
        <v>632816</v>
      </c>
      <c r="T142" s="22">
        <v>14181776</v>
      </c>
      <c r="U142" s="22">
        <v>2718841</v>
      </c>
      <c r="V142" s="22">
        <v>0</v>
      </c>
      <c r="W142" s="22">
        <v>1628794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4347635</v>
      </c>
      <c r="AD142" s="22">
        <v>1488778</v>
      </c>
      <c r="AE142" s="22">
        <v>443485</v>
      </c>
      <c r="AF142" s="22">
        <v>0</v>
      </c>
      <c r="AG142" s="22">
        <v>309842</v>
      </c>
      <c r="AH142" s="22">
        <v>323571</v>
      </c>
      <c r="AI142" s="22">
        <v>6913311</v>
      </c>
      <c r="AJ142" s="22">
        <v>7268465</v>
      </c>
      <c r="AK142" s="22">
        <v>84038</v>
      </c>
      <c r="AL142" s="22">
        <v>7184427</v>
      </c>
    </row>
    <row r="143" spans="1:3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4878871</v>
      </c>
      <c r="F143" s="22">
        <v>0</v>
      </c>
      <c r="G143" s="22">
        <v>4058929</v>
      </c>
      <c r="H143" s="22">
        <v>4769643</v>
      </c>
      <c r="I143" s="22">
        <v>2394520</v>
      </c>
      <c r="J143" s="22">
        <v>0</v>
      </c>
      <c r="K143" s="22">
        <v>0</v>
      </c>
      <c r="L143" s="22">
        <v>0</v>
      </c>
      <c r="M143" s="22">
        <v>16101963</v>
      </c>
      <c r="N143" s="22">
        <v>0</v>
      </c>
      <c r="O143" s="22">
        <v>8217558</v>
      </c>
      <c r="P143" s="22">
        <v>1380579</v>
      </c>
      <c r="Q143" s="22">
        <v>1562138</v>
      </c>
      <c r="R143" s="22">
        <v>0</v>
      </c>
      <c r="S143" s="22">
        <v>127051</v>
      </c>
      <c r="T143" s="22">
        <v>27389289</v>
      </c>
      <c r="U143" s="22">
        <v>2951370</v>
      </c>
      <c r="V143" s="22">
        <v>0</v>
      </c>
      <c r="W143" s="22">
        <v>955957</v>
      </c>
      <c r="X143" s="22">
        <v>749461</v>
      </c>
      <c r="Y143" s="22">
        <v>448227</v>
      </c>
      <c r="Z143" s="22">
        <v>0</v>
      </c>
      <c r="AA143" s="22">
        <v>0</v>
      </c>
      <c r="AB143" s="22">
        <v>0</v>
      </c>
      <c r="AC143" s="22">
        <v>5105015</v>
      </c>
      <c r="AD143" s="22">
        <v>3684225</v>
      </c>
      <c r="AE143" s="22">
        <v>460075</v>
      </c>
      <c r="AF143" s="22">
        <v>0</v>
      </c>
      <c r="AG143" s="22">
        <v>0</v>
      </c>
      <c r="AH143" s="22">
        <v>108619</v>
      </c>
      <c r="AI143" s="22">
        <v>9357934</v>
      </c>
      <c r="AJ143" s="22">
        <v>18031355</v>
      </c>
      <c r="AK143" s="22">
        <v>1636207</v>
      </c>
      <c r="AL143" s="22">
        <v>16395148</v>
      </c>
    </row>
    <row r="144" spans="1:3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8588809</v>
      </c>
      <c r="F144" s="22">
        <v>0</v>
      </c>
      <c r="G144" s="22">
        <v>12412585</v>
      </c>
      <c r="H144" s="22">
        <v>3673864</v>
      </c>
      <c r="I144" s="22">
        <v>453709</v>
      </c>
      <c r="J144" s="22">
        <v>0</v>
      </c>
      <c r="K144" s="22">
        <v>0</v>
      </c>
      <c r="L144" s="22">
        <v>573988</v>
      </c>
      <c r="M144" s="22">
        <v>25702955</v>
      </c>
      <c r="N144" s="22">
        <v>64414</v>
      </c>
      <c r="O144" s="22">
        <v>9835358</v>
      </c>
      <c r="P144" s="22">
        <v>924284</v>
      </c>
      <c r="Q144" s="22">
        <v>696562</v>
      </c>
      <c r="R144" s="22">
        <v>425561</v>
      </c>
      <c r="S144" s="22">
        <v>1118021</v>
      </c>
      <c r="T144" s="22">
        <v>38767155</v>
      </c>
      <c r="U144" s="22">
        <v>4261923</v>
      </c>
      <c r="V144" s="22">
        <v>0</v>
      </c>
      <c r="W144" s="22">
        <v>1139664</v>
      </c>
      <c r="X144" s="22">
        <v>1342747</v>
      </c>
      <c r="Y144" s="22">
        <v>47983</v>
      </c>
      <c r="Z144" s="22">
        <v>0</v>
      </c>
      <c r="AA144" s="22">
        <v>0</v>
      </c>
      <c r="AB144" s="22">
        <v>229590</v>
      </c>
      <c r="AC144" s="22">
        <v>7021907</v>
      </c>
      <c r="AD144" s="22">
        <v>5903579</v>
      </c>
      <c r="AE144" s="22">
        <v>412366</v>
      </c>
      <c r="AF144" s="22">
        <v>0</v>
      </c>
      <c r="AG144" s="22">
        <v>85796</v>
      </c>
      <c r="AH144" s="22">
        <v>612421</v>
      </c>
      <c r="AI144" s="22">
        <v>14036069</v>
      </c>
      <c r="AJ144" s="22">
        <v>24731086</v>
      </c>
      <c r="AK144" s="22">
        <v>2169368</v>
      </c>
      <c r="AL144" s="22">
        <v>22561718</v>
      </c>
    </row>
    <row r="145" spans="1:3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6337605</v>
      </c>
      <c r="F145" s="22">
        <v>0</v>
      </c>
      <c r="G145" s="22">
        <v>7354748</v>
      </c>
      <c r="H145" s="22">
        <v>3717561</v>
      </c>
      <c r="I145" s="22">
        <v>0</v>
      </c>
      <c r="J145" s="22">
        <v>0</v>
      </c>
      <c r="K145" s="22">
        <v>0</v>
      </c>
      <c r="L145" s="22">
        <v>0</v>
      </c>
      <c r="M145" s="22">
        <v>17409914</v>
      </c>
      <c r="N145" s="22">
        <v>0</v>
      </c>
      <c r="O145" s="22">
        <v>3990652</v>
      </c>
      <c r="P145" s="22">
        <v>695433</v>
      </c>
      <c r="Q145" s="22">
        <v>69849</v>
      </c>
      <c r="R145" s="22">
        <v>16357</v>
      </c>
      <c r="S145" s="22">
        <v>476386</v>
      </c>
      <c r="T145" s="22">
        <v>22658591</v>
      </c>
      <c r="U145" s="22">
        <v>4811098</v>
      </c>
      <c r="V145" s="22">
        <v>0</v>
      </c>
      <c r="W145" s="22">
        <v>2440743</v>
      </c>
      <c r="X145" s="22">
        <v>1355766</v>
      </c>
      <c r="Y145" s="22">
        <v>0</v>
      </c>
      <c r="Z145" s="22">
        <v>0</v>
      </c>
      <c r="AA145" s="22">
        <v>0</v>
      </c>
      <c r="AB145" s="22">
        <v>0</v>
      </c>
      <c r="AC145" s="22">
        <v>8607607</v>
      </c>
      <c r="AD145" s="22">
        <v>284179</v>
      </c>
      <c r="AE145" s="22">
        <v>259934</v>
      </c>
      <c r="AF145" s="22">
        <v>0</v>
      </c>
      <c r="AG145" s="22">
        <v>1286</v>
      </c>
      <c r="AH145" s="22">
        <v>97383</v>
      </c>
      <c r="AI145" s="22">
        <v>9250389</v>
      </c>
      <c r="AJ145" s="22">
        <v>13408202</v>
      </c>
      <c r="AK145" s="22">
        <v>2227842</v>
      </c>
      <c r="AL145" s="22">
        <v>11180360</v>
      </c>
    </row>
    <row r="146" spans="1:3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1907454</v>
      </c>
      <c r="F146" s="22">
        <v>0</v>
      </c>
      <c r="G146" s="22">
        <v>2859852</v>
      </c>
      <c r="H146" s="22">
        <v>992752</v>
      </c>
      <c r="I146" s="22">
        <v>0</v>
      </c>
      <c r="J146" s="22">
        <v>0</v>
      </c>
      <c r="K146" s="22">
        <v>0</v>
      </c>
      <c r="L146" s="22">
        <v>0</v>
      </c>
      <c r="M146" s="22">
        <v>5760058</v>
      </c>
      <c r="N146" s="22">
        <v>48525</v>
      </c>
      <c r="O146" s="22">
        <v>1691249</v>
      </c>
      <c r="P146" s="22">
        <v>649319</v>
      </c>
      <c r="Q146" s="22">
        <v>42077</v>
      </c>
      <c r="R146" s="22">
        <v>224694</v>
      </c>
      <c r="S146" s="22">
        <v>376680</v>
      </c>
      <c r="T146" s="22">
        <v>8792602</v>
      </c>
      <c r="U146" s="22">
        <v>1458570</v>
      </c>
      <c r="V146" s="22">
        <v>0</v>
      </c>
      <c r="W146" s="22">
        <v>988126</v>
      </c>
      <c r="X146" s="22">
        <v>453260</v>
      </c>
      <c r="Y146" s="22">
        <v>0</v>
      </c>
      <c r="Z146" s="22">
        <v>0</v>
      </c>
      <c r="AA146" s="22">
        <v>0</v>
      </c>
      <c r="AB146" s="22">
        <v>0</v>
      </c>
      <c r="AC146" s="22">
        <v>2899956</v>
      </c>
      <c r="AD146" s="22">
        <v>886474</v>
      </c>
      <c r="AE146" s="22">
        <v>252227</v>
      </c>
      <c r="AF146" s="22">
        <v>0</v>
      </c>
      <c r="AG146" s="22">
        <v>146406</v>
      </c>
      <c r="AH146" s="22">
        <v>103136</v>
      </c>
      <c r="AI146" s="22">
        <v>4288199</v>
      </c>
      <c r="AJ146" s="22">
        <v>4504403</v>
      </c>
      <c r="AK146" s="22">
        <v>658379</v>
      </c>
      <c r="AL146" s="22">
        <v>3846024</v>
      </c>
    </row>
    <row r="147" spans="1:3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4423216</v>
      </c>
      <c r="F147" s="22">
        <v>0</v>
      </c>
      <c r="G147" s="22">
        <v>3325190</v>
      </c>
      <c r="H147" s="22">
        <v>1446728</v>
      </c>
      <c r="I147" s="22">
        <v>39206</v>
      </c>
      <c r="J147" s="22">
        <v>0</v>
      </c>
      <c r="K147" s="22">
        <v>0</v>
      </c>
      <c r="L147" s="22">
        <v>0</v>
      </c>
      <c r="M147" s="22">
        <v>9234340</v>
      </c>
      <c r="N147" s="22">
        <v>0</v>
      </c>
      <c r="O147" s="22">
        <v>2547778</v>
      </c>
      <c r="P147" s="22">
        <v>955431</v>
      </c>
      <c r="Q147" s="22">
        <v>369515</v>
      </c>
      <c r="R147" s="22">
        <v>755140</v>
      </c>
      <c r="S147" s="22">
        <v>1212047</v>
      </c>
      <c r="T147" s="22">
        <v>15074251</v>
      </c>
      <c r="U147" s="22">
        <v>3618034</v>
      </c>
      <c r="V147" s="22">
        <v>0</v>
      </c>
      <c r="W147" s="22">
        <v>1737514</v>
      </c>
      <c r="X147" s="22">
        <v>975832</v>
      </c>
      <c r="Y147" s="22">
        <v>35285</v>
      </c>
      <c r="Z147" s="22">
        <v>0</v>
      </c>
      <c r="AA147" s="22">
        <v>0</v>
      </c>
      <c r="AB147" s="22">
        <v>0</v>
      </c>
      <c r="AC147" s="22">
        <v>6366665</v>
      </c>
      <c r="AD147" s="22">
        <v>1035207</v>
      </c>
      <c r="AE147" s="22">
        <v>862143</v>
      </c>
      <c r="AF147" s="22">
        <v>0</v>
      </c>
      <c r="AG147" s="22">
        <v>451885</v>
      </c>
      <c r="AH147" s="22">
        <v>429516</v>
      </c>
      <c r="AI147" s="22">
        <v>9145416</v>
      </c>
      <c r="AJ147" s="22">
        <v>5928835</v>
      </c>
      <c r="AK147" s="22">
        <v>285000</v>
      </c>
      <c r="AL147" s="22">
        <v>5643835</v>
      </c>
    </row>
    <row r="148" spans="1:3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6155010</v>
      </c>
      <c r="F148" s="22">
        <v>0</v>
      </c>
      <c r="G148" s="22">
        <v>3045338</v>
      </c>
      <c r="H148" s="22">
        <v>3776554</v>
      </c>
      <c r="I148" s="22">
        <v>772235</v>
      </c>
      <c r="J148" s="22">
        <v>0</v>
      </c>
      <c r="K148" s="22">
        <v>0</v>
      </c>
      <c r="L148" s="22">
        <v>0</v>
      </c>
      <c r="M148" s="22">
        <v>13749137</v>
      </c>
      <c r="N148" s="22">
        <v>0</v>
      </c>
      <c r="O148" s="22">
        <v>2648483</v>
      </c>
      <c r="P148" s="22">
        <v>1523571</v>
      </c>
      <c r="Q148" s="22">
        <v>955818</v>
      </c>
      <c r="R148" s="22">
        <v>788358</v>
      </c>
      <c r="S148" s="22">
        <v>1174972</v>
      </c>
      <c r="T148" s="22">
        <v>20840339</v>
      </c>
      <c r="U148" s="22">
        <v>3216516</v>
      </c>
      <c r="V148" s="22">
        <v>0</v>
      </c>
      <c r="W148" s="22">
        <v>967261</v>
      </c>
      <c r="X148" s="22">
        <v>842483</v>
      </c>
      <c r="Y148" s="22">
        <v>147290</v>
      </c>
      <c r="Z148" s="22">
        <v>0</v>
      </c>
      <c r="AA148" s="22">
        <v>0</v>
      </c>
      <c r="AB148" s="22">
        <v>0</v>
      </c>
      <c r="AC148" s="22">
        <v>5173550</v>
      </c>
      <c r="AD148" s="22">
        <v>1349198</v>
      </c>
      <c r="AE148" s="22">
        <v>525789</v>
      </c>
      <c r="AF148" s="22">
        <v>0</v>
      </c>
      <c r="AG148" s="22">
        <v>614650</v>
      </c>
      <c r="AH148" s="22">
        <v>1009580</v>
      </c>
      <c r="AI148" s="22">
        <v>8672767</v>
      </c>
      <c r="AJ148" s="22">
        <v>12167572</v>
      </c>
      <c r="AK148" s="22">
        <v>416894</v>
      </c>
      <c r="AL148" s="22">
        <v>11750678</v>
      </c>
    </row>
    <row r="149" spans="1:3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55724002</v>
      </c>
      <c r="F149" s="22">
        <v>0</v>
      </c>
      <c r="G149" s="22">
        <v>24150664</v>
      </c>
      <c r="H149" s="22">
        <v>20027548</v>
      </c>
      <c r="I149" s="22">
        <v>31753799</v>
      </c>
      <c r="J149" s="22">
        <v>0</v>
      </c>
      <c r="K149" s="22">
        <v>0</v>
      </c>
      <c r="L149" s="22">
        <v>0</v>
      </c>
      <c r="M149" s="22">
        <v>131656013</v>
      </c>
      <c r="N149" s="22">
        <v>0</v>
      </c>
      <c r="O149" s="22">
        <v>14760638</v>
      </c>
      <c r="P149" s="22">
        <v>3729920</v>
      </c>
      <c r="Q149" s="22">
        <v>8667106</v>
      </c>
      <c r="R149" s="22">
        <v>2618125</v>
      </c>
      <c r="S149" s="22">
        <v>1599433</v>
      </c>
      <c r="T149" s="22">
        <v>163031235</v>
      </c>
      <c r="U149" s="22">
        <v>21554967</v>
      </c>
      <c r="V149" s="22">
        <v>0</v>
      </c>
      <c r="W149" s="22">
        <v>6297182</v>
      </c>
      <c r="X149" s="22">
        <v>6602306</v>
      </c>
      <c r="Y149" s="22">
        <v>12035331</v>
      </c>
      <c r="Z149" s="22">
        <v>0</v>
      </c>
      <c r="AA149" s="22">
        <v>0</v>
      </c>
      <c r="AB149" s="22">
        <v>0</v>
      </c>
      <c r="AC149" s="22">
        <v>46489786</v>
      </c>
      <c r="AD149" s="22">
        <v>3751780</v>
      </c>
      <c r="AE149" s="22">
        <v>1605970</v>
      </c>
      <c r="AF149" s="22">
        <v>0</v>
      </c>
      <c r="AG149" s="22">
        <v>1131591</v>
      </c>
      <c r="AH149" s="22">
        <v>255434</v>
      </c>
      <c r="AI149" s="22">
        <v>53234561</v>
      </c>
      <c r="AJ149" s="22">
        <v>109796674</v>
      </c>
      <c r="AK149" s="22">
        <v>935076</v>
      </c>
      <c r="AL149" s="22">
        <v>108861598</v>
      </c>
    </row>
    <row r="150" spans="1:3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6611504</v>
      </c>
      <c r="F150" s="22">
        <v>0</v>
      </c>
      <c r="G150" s="22">
        <v>2963336</v>
      </c>
      <c r="H150" s="22">
        <v>2105347</v>
      </c>
      <c r="I150" s="22">
        <v>2065288</v>
      </c>
      <c r="J150" s="22">
        <v>0</v>
      </c>
      <c r="K150" s="22">
        <v>0</v>
      </c>
      <c r="L150" s="22">
        <v>0</v>
      </c>
      <c r="M150" s="22">
        <v>13745475</v>
      </c>
      <c r="N150" s="22">
        <v>238500</v>
      </c>
      <c r="O150" s="22">
        <v>1197547</v>
      </c>
      <c r="P150" s="22">
        <v>196838</v>
      </c>
      <c r="Q150" s="22">
        <v>52577</v>
      </c>
      <c r="R150" s="22">
        <v>460357</v>
      </c>
      <c r="S150" s="22">
        <v>232364</v>
      </c>
      <c r="T150" s="22">
        <v>16123658</v>
      </c>
      <c r="U150" s="22">
        <v>1010105</v>
      </c>
      <c r="V150" s="22">
        <v>0</v>
      </c>
      <c r="W150" s="22">
        <v>641841</v>
      </c>
      <c r="X150" s="22">
        <v>428990</v>
      </c>
      <c r="Y150" s="22">
        <v>47662</v>
      </c>
      <c r="Z150" s="22">
        <v>0</v>
      </c>
      <c r="AA150" s="22">
        <v>0</v>
      </c>
      <c r="AB150" s="22">
        <v>0</v>
      </c>
      <c r="AC150" s="22">
        <v>2128598</v>
      </c>
      <c r="AD150" s="22">
        <v>436390</v>
      </c>
      <c r="AE150" s="22">
        <v>110203</v>
      </c>
      <c r="AF150" s="22">
        <v>0</v>
      </c>
      <c r="AG150" s="22">
        <v>41013</v>
      </c>
      <c r="AH150" s="22">
        <v>79102</v>
      </c>
      <c r="AI150" s="22">
        <v>2795306</v>
      </c>
      <c r="AJ150" s="22">
        <v>13328352</v>
      </c>
      <c r="AK150" s="22">
        <v>1660609</v>
      </c>
      <c r="AL150" s="22">
        <v>11667743</v>
      </c>
    </row>
    <row r="151" spans="1:3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7640122</v>
      </c>
      <c r="F151" s="22">
        <v>0</v>
      </c>
      <c r="G151" s="22">
        <v>11813991</v>
      </c>
      <c r="H151" s="22">
        <v>8606468</v>
      </c>
      <c r="I151" s="22">
        <v>0</v>
      </c>
      <c r="J151" s="22">
        <v>0</v>
      </c>
      <c r="K151" s="22">
        <v>0</v>
      </c>
      <c r="L151" s="22">
        <v>0</v>
      </c>
      <c r="M151" s="22">
        <v>28060581</v>
      </c>
      <c r="N151" s="22">
        <v>0</v>
      </c>
      <c r="O151" s="22">
        <v>4462250</v>
      </c>
      <c r="P151" s="22">
        <v>1884667</v>
      </c>
      <c r="Q151" s="22">
        <v>591372</v>
      </c>
      <c r="R151" s="22">
        <v>140697</v>
      </c>
      <c r="S151" s="22">
        <v>1022777</v>
      </c>
      <c r="T151" s="22">
        <v>36162344</v>
      </c>
      <c r="U151" s="22">
        <v>4574710</v>
      </c>
      <c r="V151" s="22">
        <v>0</v>
      </c>
      <c r="W151" s="22">
        <v>2549487</v>
      </c>
      <c r="X151" s="22">
        <v>2506292</v>
      </c>
      <c r="Y151" s="22">
        <v>0</v>
      </c>
      <c r="Z151" s="22">
        <v>0</v>
      </c>
      <c r="AA151" s="22">
        <v>0</v>
      </c>
      <c r="AB151" s="22">
        <v>0</v>
      </c>
      <c r="AC151" s="22">
        <v>9630489</v>
      </c>
      <c r="AD151" s="22">
        <v>2032133</v>
      </c>
      <c r="AE151" s="22">
        <v>1222277</v>
      </c>
      <c r="AF151" s="22">
        <v>0</v>
      </c>
      <c r="AG151" s="22">
        <v>20831</v>
      </c>
      <c r="AH151" s="22">
        <v>904804</v>
      </c>
      <c r="AI151" s="22">
        <v>13810534</v>
      </c>
      <c r="AJ151" s="22">
        <v>22351810</v>
      </c>
      <c r="AK151" s="22">
        <v>3141265</v>
      </c>
      <c r="AL151" s="22">
        <v>19210545</v>
      </c>
    </row>
    <row r="152" spans="1:3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109209097</v>
      </c>
      <c r="F152" s="22">
        <v>0</v>
      </c>
      <c r="G152" s="22">
        <v>25364001</v>
      </c>
      <c r="H152" s="22">
        <v>30162834</v>
      </c>
      <c r="I152" s="22">
        <v>38280071</v>
      </c>
      <c r="J152" s="22">
        <v>0</v>
      </c>
      <c r="K152" s="22">
        <v>0</v>
      </c>
      <c r="L152" s="22">
        <v>0</v>
      </c>
      <c r="M152" s="22">
        <v>203016003</v>
      </c>
      <c r="N152" s="22">
        <v>9166692</v>
      </c>
      <c r="O152" s="22">
        <v>55435016</v>
      </c>
      <c r="P152" s="22">
        <v>16979195</v>
      </c>
      <c r="Q152" s="22">
        <v>25054513</v>
      </c>
      <c r="R152" s="22">
        <v>19058959</v>
      </c>
      <c r="S152" s="22">
        <v>3609407</v>
      </c>
      <c r="T152" s="22">
        <v>332319785</v>
      </c>
      <c r="U152" s="22">
        <v>19116349</v>
      </c>
      <c r="V152" s="22">
        <v>0</v>
      </c>
      <c r="W152" s="22">
        <v>4258059</v>
      </c>
      <c r="X152" s="22">
        <v>3969707</v>
      </c>
      <c r="Y152" s="22">
        <v>5500934</v>
      </c>
      <c r="Z152" s="22">
        <v>0</v>
      </c>
      <c r="AA152" s="22">
        <v>0</v>
      </c>
      <c r="AB152" s="22">
        <v>0</v>
      </c>
      <c r="AC152" s="22">
        <v>32845049</v>
      </c>
      <c r="AD152" s="22">
        <v>8254786</v>
      </c>
      <c r="AE152" s="22">
        <v>5944741</v>
      </c>
      <c r="AF152" s="22">
        <v>0</v>
      </c>
      <c r="AG152" s="22">
        <v>4471510</v>
      </c>
      <c r="AH152" s="22">
        <v>1823549</v>
      </c>
      <c r="AI152" s="22">
        <v>53339635</v>
      </c>
      <c r="AJ152" s="22">
        <v>278980150</v>
      </c>
      <c r="AK152" s="22">
        <v>27947324</v>
      </c>
      <c r="AL152" s="22">
        <v>251032826</v>
      </c>
    </row>
    <row r="153" spans="1:3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25288706</v>
      </c>
      <c r="F153" s="22">
        <v>0</v>
      </c>
      <c r="G153" s="22">
        <v>18085345</v>
      </c>
      <c r="H153" s="22">
        <v>19750512</v>
      </c>
      <c r="I153" s="22">
        <v>5791183</v>
      </c>
      <c r="J153" s="22">
        <v>0</v>
      </c>
      <c r="K153" s="22">
        <v>0</v>
      </c>
      <c r="L153" s="22">
        <v>0</v>
      </c>
      <c r="M153" s="22">
        <v>68915746</v>
      </c>
      <c r="N153" s="22">
        <v>0</v>
      </c>
      <c r="O153" s="22">
        <v>17886378</v>
      </c>
      <c r="P153" s="22">
        <v>2910889</v>
      </c>
      <c r="Q153" s="22">
        <v>3108660</v>
      </c>
      <c r="R153" s="22">
        <v>950932</v>
      </c>
      <c r="S153" s="22">
        <v>3497723</v>
      </c>
      <c r="T153" s="22">
        <v>97270328</v>
      </c>
      <c r="U153" s="22">
        <v>16244663</v>
      </c>
      <c r="V153" s="22">
        <v>0</v>
      </c>
      <c r="W153" s="22">
        <v>6384944</v>
      </c>
      <c r="X153" s="22">
        <v>9060308</v>
      </c>
      <c r="Y153" s="22">
        <v>2015308</v>
      </c>
      <c r="Z153" s="22">
        <v>0</v>
      </c>
      <c r="AA153" s="22">
        <v>0</v>
      </c>
      <c r="AB153" s="22">
        <v>0</v>
      </c>
      <c r="AC153" s="22">
        <v>33705223</v>
      </c>
      <c r="AD153" s="22">
        <v>6070684</v>
      </c>
      <c r="AE153" s="22">
        <v>654806</v>
      </c>
      <c r="AF153" s="22">
        <v>0</v>
      </c>
      <c r="AG153" s="22">
        <v>158286</v>
      </c>
      <c r="AH153" s="22">
        <v>1019862</v>
      </c>
      <c r="AI153" s="22">
        <v>41608861</v>
      </c>
      <c r="AJ153" s="22">
        <v>55661467</v>
      </c>
      <c r="AK153" s="22">
        <v>5600162</v>
      </c>
      <c r="AL153" s="22">
        <v>50061305</v>
      </c>
    </row>
    <row r="154" spans="1:3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1820788</v>
      </c>
      <c r="F154" s="22">
        <v>0</v>
      </c>
      <c r="G154" s="22">
        <v>6578100</v>
      </c>
      <c r="H154" s="22">
        <v>2218718</v>
      </c>
      <c r="I154" s="22">
        <v>110118</v>
      </c>
      <c r="J154" s="22">
        <v>0</v>
      </c>
      <c r="K154" s="22">
        <v>0</v>
      </c>
      <c r="L154" s="22">
        <v>0</v>
      </c>
      <c r="M154" s="22">
        <v>10727724</v>
      </c>
      <c r="N154" s="22">
        <v>344693</v>
      </c>
      <c r="O154" s="22">
        <v>1191235</v>
      </c>
      <c r="P154" s="22">
        <v>405845</v>
      </c>
      <c r="Q154" s="22">
        <v>180756</v>
      </c>
      <c r="R154" s="22">
        <v>0</v>
      </c>
      <c r="S154" s="22">
        <v>252733</v>
      </c>
      <c r="T154" s="22">
        <v>13102986</v>
      </c>
      <c r="U154" s="22">
        <v>1713988</v>
      </c>
      <c r="V154" s="22">
        <v>0</v>
      </c>
      <c r="W154" s="22">
        <v>1693469</v>
      </c>
      <c r="X154" s="22">
        <v>383882</v>
      </c>
      <c r="Y154" s="22">
        <v>46983</v>
      </c>
      <c r="Z154" s="22">
        <v>0</v>
      </c>
      <c r="AA154" s="22">
        <v>0</v>
      </c>
      <c r="AB154" s="22">
        <v>0</v>
      </c>
      <c r="AC154" s="22">
        <v>3838322</v>
      </c>
      <c r="AD154" s="22">
        <v>727895</v>
      </c>
      <c r="AE154" s="22">
        <v>130502</v>
      </c>
      <c r="AF154" s="22">
        <v>0</v>
      </c>
      <c r="AG154" s="22">
        <v>0</v>
      </c>
      <c r="AH154" s="22">
        <v>46411</v>
      </c>
      <c r="AI154" s="22">
        <v>4743130</v>
      </c>
      <c r="AJ154" s="22">
        <v>8359856</v>
      </c>
      <c r="AK154" s="22">
        <v>2149844</v>
      </c>
      <c r="AL154" s="22">
        <v>6210012</v>
      </c>
    </row>
    <row r="155" spans="1:3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6856175</v>
      </c>
      <c r="F155" s="22">
        <v>0</v>
      </c>
      <c r="G155" s="22">
        <v>11542921</v>
      </c>
      <c r="H155" s="22">
        <v>1649178</v>
      </c>
      <c r="I155" s="22">
        <v>0</v>
      </c>
      <c r="J155" s="22">
        <v>0</v>
      </c>
      <c r="K155" s="22">
        <v>0</v>
      </c>
      <c r="L155" s="22">
        <v>0</v>
      </c>
      <c r="M155" s="22">
        <v>20048274</v>
      </c>
      <c r="N155" s="22">
        <v>75137</v>
      </c>
      <c r="O155" s="22">
        <v>9835932</v>
      </c>
      <c r="P155" s="22">
        <v>562857</v>
      </c>
      <c r="Q155" s="22">
        <v>671779</v>
      </c>
      <c r="R155" s="22">
        <v>1364213</v>
      </c>
      <c r="S155" s="22">
        <v>397145</v>
      </c>
      <c r="T155" s="22">
        <v>32955337</v>
      </c>
      <c r="U155" s="22">
        <v>5528216</v>
      </c>
      <c r="V155" s="22">
        <v>0</v>
      </c>
      <c r="W155" s="22">
        <v>1431345</v>
      </c>
      <c r="X155" s="22">
        <v>655090</v>
      </c>
      <c r="Y155" s="22">
        <v>0</v>
      </c>
      <c r="Z155" s="22">
        <v>0</v>
      </c>
      <c r="AA155" s="22">
        <v>0</v>
      </c>
      <c r="AB155" s="22">
        <v>0</v>
      </c>
      <c r="AC155" s="22">
        <v>7614651</v>
      </c>
      <c r="AD155" s="22">
        <v>2064817</v>
      </c>
      <c r="AE155" s="22">
        <v>321931</v>
      </c>
      <c r="AF155" s="22">
        <v>0</v>
      </c>
      <c r="AG155" s="22">
        <v>536396</v>
      </c>
      <c r="AH155" s="22">
        <v>265626</v>
      </c>
      <c r="AI155" s="22">
        <v>10803421</v>
      </c>
      <c r="AJ155" s="22">
        <v>22151916</v>
      </c>
      <c r="AK155" s="22">
        <v>418568</v>
      </c>
      <c r="AL155" s="22">
        <v>21733348</v>
      </c>
    </row>
    <row r="156" spans="1:3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30167124</v>
      </c>
      <c r="F156" s="22">
        <v>0</v>
      </c>
      <c r="G156" s="22">
        <v>25500522</v>
      </c>
      <c r="H156" s="22">
        <v>2195436</v>
      </c>
      <c r="I156" s="22">
        <v>189905</v>
      </c>
      <c r="J156" s="22">
        <v>0</v>
      </c>
      <c r="K156" s="22">
        <v>1080526</v>
      </c>
      <c r="L156" s="22">
        <v>0</v>
      </c>
      <c r="M156" s="22">
        <v>59133513</v>
      </c>
      <c r="N156" s="22">
        <v>0</v>
      </c>
      <c r="O156" s="22">
        <v>24485322</v>
      </c>
      <c r="P156" s="22">
        <v>7916151</v>
      </c>
      <c r="Q156" s="22">
        <v>3791450</v>
      </c>
      <c r="R156" s="22">
        <v>0</v>
      </c>
      <c r="S156" s="22">
        <v>2043538</v>
      </c>
      <c r="T156" s="22">
        <v>97369974</v>
      </c>
      <c r="U156" s="22">
        <v>12787913</v>
      </c>
      <c r="V156" s="22">
        <v>0</v>
      </c>
      <c r="W156" s="22">
        <v>12686773</v>
      </c>
      <c r="X156" s="22">
        <v>661081</v>
      </c>
      <c r="Y156" s="22">
        <v>70541</v>
      </c>
      <c r="Z156" s="22">
        <v>0</v>
      </c>
      <c r="AA156" s="22">
        <v>475025</v>
      </c>
      <c r="AB156" s="22">
        <v>0</v>
      </c>
      <c r="AC156" s="22">
        <v>26681333</v>
      </c>
      <c r="AD156" s="22">
        <v>11693704</v>
      </c>
      <c r="AE156" s="22">
        <v>6099427</v>
      </c>
      <c r="AF156" s="22">
        <v>0</v>
      </c>
      <c r="AG156" s="22">
        <v>0</v>
      </c>
      <c r="AH156" s="22">
        <v>979951</v>
      </c>
      <c r="AI156" s="22">
        <v>45454415</v>
      </c>
      <c r="AJ156" s="22">
        <v>51915559</v>
      </c>
      <c r="AK156" s="22">
        <v>4278888</v>
      </c>
      <c r="AL156" s="22">
        <v>47636671</v>
      </c>
    </row>
    <row r="157" spans="1:3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5443478</v>
      </c>
      <c r="F157" s="22">
        <v>0</v>
      </c>
      <c r="G157" s="22">
        <v>3673602</v>
      </c>
      <c r="H157" s="22">
        <v>2664826</v>
      </c>
      <c r="I157" s="22">
        <v>2191593</v>
      </c>
      <c r="J157" s="22">
        <v>0</v>
      </c>
      <c r="K157" s="22">
        <v>0</v>
      </c>
      <c r="L157" s="22">
        <v>0</v>
      </c>
      <c r="M157" s="22">
        <v>13973499</v>
      </c>
      <c r="N157" s="22">
        <v>0</v>
      </c>
      <c r="O157" s="22">
        <v>17999880</v>
      </c>
      <c r="P157" s="22">
        <v>1950787</v>
      </c>
      <c r="Q157" s="22">
        <v>1442930</v>
      </c>
      <c r="R157" s="22">
        <v>1228931</v>
      </c>
      <c r="S157" s="22">
        <v>409791</v>
      </c>
      <c r="T157" s="22">
        <v>37005818</v>
      </c>
      <c r="U157" s="22">
        <v>2641843</v>
      </c>
      <c r="V157" s="22">
        <v>0</v>
      </c>
      <c r="W157" s="22">
        <v>863493</v>
      </c>
      <c r="X157" s="22">
        <v>390651</v>
      </c>
      <c r="Y157" s="22">
        <v>137236</v>
      </c>
      <c r="Z157" s="22">
        <v>0</v>
      </c>
      <c r="AA157" s="22">
        <v>0</v>
      </c>
      <c r="AB157" s="22">
        <v>0</v>
      </c>
      <c r="AC157" s="22">
        <v>4033223</v>
      </c>
      <c r="AD157" s="22">
        <v>619523</v>
      </c>
      <c r="AE157" s="22">
        <v>320230</v>
      </c>
      <c r="AF157" s="22">
        <v>0</v>
      </c>
      <c r="AG157" s="22">
        <v>99746</v>
      </c>
      <c r="AH157" s="22">
        <v>178796</v>
      </c>
      <c r="AI157" s="22">
        <v>5251518</v>
      </c>
      <c r="AJ157" s="22">
        <v>31754300</v>
      </c>
      <c r="AK157" s="22">
        <v>2500000</v>
      </c>
      <c r="AL157" s="22">
        <v>29254300</v>
      </c>
    </row>
    <row r="158" spans="1:3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7521404</v>
      </c>
      <c r="F158" s="22">
        <v>0</v>
      </c>
      <c r="G158" s="22">
        <v>2523065</v>
      </c>
      <c r="H158" s="22">
        <v>2472315</v>
      </c>
      <c r="I158" s="22">
        <v>772920</v>
      </c>
      <c r="J158" s="22">
        <v>0</v>
      </c>
      <c r="K158" s="22">
        <v>0</v>
      </c>
      <c r="L158" s="22">
        <v>0</v>
      </c>
      <c r="M158" s="22">
        <v>13289704</v>
      </c>
      <c r="N158" s="22">
        <v>2271405</v>
      </c>
      <c r="O158" s="22">
        <v>11921376</v>
      </c>
      <c r="P158" s="22">
        <v>520037</v>
      </c>
      <c r="Q158" s="22">
        <v>281922</v>
      </c>
      <c r="R158" s="22">
        <v>466289</v>
      </c>
      <c r="S158" s="22">
        <v>592861</v>
      </c>
      <c r="T158" s="22">
        <v>29343594</v>
      </c>
      <c r="U158" s="22">
        <v>4884515</v>
      </c>
      <c r="V158" s="22">
        <v>0</v>
      </c>
      <c r="W158" s="22">
        <v>804713</v>
      </c>
      <c r="X158" s="22">
        <v>760215</v>
      </c>
      <c r="Y158" s="22">
        <v>330070</v>
      </c>
      <c r="Z158" s="22">
        <v>0</v>
      </c>
      <c r="AA158" s="22">
        <v>0</v>
      </c>
      <c r="AB158" s="22">
        <v>0</v>
      </c>
      <c r="AC158" s="22">
        <v>6779513</v>
      </c>
      <c r="AD158" s="22">
        <v>3342227</v>
      </c>
      <c r="AE158" s="22">
        <v>143125</v>
      </c>
      <c r="AF158" s="22">
        <v>0</v>
      </c>
      <c r="AG158" s="22">
        <v>77504</v>
      </c>
      <c r="AH158" s="22">
        <v>345756</v>
      </c>
      <c r="AI158" s="22">
        <v>10688125</v>
      </c>
      <c r="AJ158" s="22">
        <v>18655469</v>
      </c>
      <c r="AK158" s="22">
        <v>1813721</v>
      </c>
      <c r="AL158" s="22">
        <v>16841748</v>
      </c>
    </row>
    <row r="159" spans="1:3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7522550</v>
      </c>
      <c r="F159" s="22">
        <v>0</v>
      </c>
      <c r="G159" s="22">
        <v>13403688</v>
      </c>
      <c r="H159" s="22">
        <v>6256970</v>
      </c>
      <c r="I159" s="22">
        <v>1444395</v>
      </c>
      <c r="J159" s="22">
        <v>0</v>
      </c>
      <c r="K159" s="22">
        <v>0</v>
      </c>
      <c r="L159" s="22">
        <v>0</v>
      </c>
      <c r="M159" s="22">
        <v>28627603</v>
      </c>
      <c r="N159" s="22">
        <v>0</v>
      </c>
      <c r="O159" s="22">
        <v>11554386</v>
      </c>
      <c r="P159" s="22">
        <v>1351995</v>
      </c>
      <c r="Q159" s="22">
        <v>3600440</v>
      </c>
      <c r="R159" s="22">
        <v>3043932</v>
      </c>
      <c r="S159" s="22">
        <v>836080</v>
      </c>
      <c r="T159" s="22">
        <v>49014436</v>
      </c>
      <c r="U159" s="22">
        <v>4618074</v>
      </c>
      <c r="V159" s="22">
        <v>0</v>
      </c>
      <c r="W159" s="22">
        <v>4900199</v>
      </c>
      <c r="X159" s="22">
        <v>2290627</v>
      </c>
      <c r="Y159" s="22">
        <v>442077</v>
      </c>
      <c r="Z159" s="22">
        <v>0</v>
      </c>
      <c r="AA159" s="22">
        <v>0</v>
      </c>
      <c r="AB159" s="22">
        <v>0</v>
      </c>
      <c r="AC159" s="22">
        <v>12250977</v>
      </c>
      <c r="AD159" s="22">
        <v>6679784</v>
      </c>
      <c r="AE159" s="22">
        <v>842687</v>
      </c>
      <c r="AF159" s="22">
        <v>0</v>
      </c>
      <c r="AG159" s="22">
        <v>925701</v>
      </c>
      <c r="AH159" s="22">
        <v>433234</v>
      </c>
      <c r="AI159" s="22">
        <v>21132383</v>
      </c>
      <c r="AJ159" s="22">
        <v>27882053</v>
      </c>
      <c r="AK159" s="22">
        <v>3706248</v>
      </c>
      <c r="AL159" s="22">
        <v>24175805</v>
      </c>
    </row>
    <row r="160" spans="1:3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30434873</v>
      </c>
      <c r="F160" s="22">
        <v>0</v>
      </c>
      <c r="G160" s="22">
        <v>13317960</v>
      </c>
      <c r="H160" s="22">
        <v>7075294</v>
      </c>
      <c r="I160" s="22">
        <v>1334501</v>
      </c>
      <c r="J160" s="22">
        <v>0</v>
      </c>
      <c r="K160" s="22">
        <v>2984539</v>
      </c>
      <c r="L160" s="22">
        <v>0</v>
      </c>
      <c r="M160" s="22">
        <v>55147167</v>
      </c>
      <c r="N160" s="22">
        <v>6406530</v>
      </c>
      <c r="O160" s="22">
        <v>10538404</v>
      </c>
      <c r="P160" s="22">
        <v>4893820</v>
      </c>
      <c r="Q160" s="22">
        <v>5573727</v>
      </c>
      <c r="R160" s="22">
        <v>0</v>
      </c>
      <c r="S160" s="22">
        <v>1994081</v>
      </c>
      <c r="T160" s="22">
        <v>84553729</v>
      </c>
      <c r="U160" s="22">
        <v>21849244</v>
      </c>
      <c r="V160" s="22">
        <v>0</v>
      </c>
      <c r="W160" s="22">
        <v>4501991</v>
      </c>
      <c r="X160" s="22">
        <v>2655917</v>
      </c>
      <c r="Y160" s="22">
        <v>455185</v>
      </c>
      <c r="Z160" s="22">
        <v>0</v>
      </c>
      <c r="AA160" s="22">
        <v>1920776</v>
      </c>
      <c r="AB160" s="22">
        <v>0</v>
      </c>
      <c r="AC160" s="22">
        <v>31383113</v>
      </c>
      <c r="AD160" s="22">
        <v>6655134</v>
      </c>
      <c r="AE160" s="22">
        <v>2210811</v>
      </c>
      <c r="AF160" s="22">
        <v>0</v>
      </c>
      <c r="AG160" s="22">
        <v>0</v>
      </c>
      <c r="AH160" s="22">
        <v>925358</v>
      </c>
      <c r="AI160" s="22">
        <v>41174416</v>
      </c>
      <c r="AJ160" s="22">
        <v>43379313</v>
      </c>
      <c r="AK160" s="22">
        <v>5088195</v>
      </c>
      <c r="AL160" s="22">
        <v>38291118</v>
      </c>
    </row>
    <row r="161" spans="1:3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11564162</v>
      </c>
      <c r="F161" s="22">
        <v>0</v>
      </c>
      <c r="G161" s="22">
        <v>7114351</v>
      </c>
      <c r="H161" s="22">
        <v>4195681</v>
      </c>
      <c r="I161" s="22">
        <v>2203560</v>
      </c>
      <c r="J161" s="22">
        <v>0</v>
      </c>
      <c r="K161" s="22">
        <v>0</v>
      </c>
      <c r="L161" s="22">
        <v>0</v>
      </c>
      <c r="M161" s="22">
        <v>25077754</v>
      </c>
      <c r="N161" s="22">
        <v>0</v>
      </c>
      <c r="O161" s="22">
        <v>15778833</v>
      </c>
      <c r="P161" s="22">
        <v>2006934</v>
      </c>
      <c r="Q161" s="22">
        <v>435213</v>
      </c>
      <c r="R161" s="22">
        <v>997617</v>
      </c>
      <c r="S161" s="22">
        <v>990618</v>
      </c>
      <c r="T161" s="22">
        <v>45286969</v>
      </c>
      <c r="U161" s="22">
        <v>6556411</v>
      </c>
      <c r="V161" s="22">
        <v>0</v>
      </c>
      <c r="W161" s="22">
        <v>2118520</v>
      </c>
      <c r="X161" s="22">
        <v>1132187</v>
      </c>
      <c r="Y161" s="22">
        <v>809079</v>
      </c>
      <c r="Z161" s="22">
        <v>0</v>
      </c>
      <c r="AA161" s="22">
        <v>0</v>
      </c>
      <c r="AB161" s="22">
        <v>0</v>
      </c>
      <c r="AC161" s="22">
        <v>10616197</v>
      </c>
      <c r="AD161" s="22">
        <v>1179370</v>
      </c>
      <c r="AE161" s="22">
        <v>882664</v>
      </c>
      <c r="AF161" s="22">
        <v>0</v>
      </c>
      <c r="AG161" s="22">
        <v>560983</v>
      </c>
      <c r="AH161" s="22">
        <v>481506</v>
      </c>
      <c r="AI161" s="22">
        <v>13720720</v>
      </c>
      <c r="AJ161" s="22">
        <v>31566249</v>
      </c>
      <c r="AK161" s="22">
        <v>1848138</v>
      </c>
      <c r="AL161" s="22">
        <v>29718111</v>
      </c>
    </row>
    <row r="162" spans="1:3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1207936</v>
      </c>
      <c r="F162" s="22">
        <v>0</v>
      </c>
      <c r="G162" s="22">
        <v>21186963</v>
      </c>
      <c r="H162" s="22">
        <v>1096896</v>
      </c>
      <c r="I162" s="22">
        <v>0</v>
      </c>
      <c r="J162" s="22">
        <v>196192</v>
      </c>
      <c r="K162" s="22">
        <v>0</v>
      </c>
      <c r="L162" s="22">
        <v>673465</v>
      </c>
      <c r="M162" s="22">
        <v>24361452</v>
      </c>
      <c r="N162" s="22">
        <v>2140970</v>
      </c>
      <c r="O162" s="22">
        <v>9543751</v>
      </c>
      <c r="P162" s="22">
        <v>1346191</v>
      </c>
      <c r="Q162" s="22">
        <v>510917</v>
      </c>
      <c r="R162" s="22">
        <v>1012465</v>
      </c>
      <c r="S162" s="22">
        <v>1030454</v>
      </c>
      <c r="T162" s="22">
        <v>39946200</v>
      </c>
      <c r="U162" s="22">
        <v>588173</v>
      </c>
      <c r="V162" s="22">
        <v>0</v>
      </c>
      <c r="W162" s="22">
        <v>4444321</v>
      </c>
      <c r="X162" s="22">
        <v>554620</v>
      </c>
      <c r="Y162" s="22">
        <v>0</v>
      </c>
      <c r="Z162" s="22">
        <v>86046</v>
      </c>
      <c r="AA162" s="22">
        <v>0</v>
      </c>
      <c r="AB162" s="22">
        <v>384539</v>
      </c>
      <c r="AC162" s="22">
        <v>6057699</v>
      </c>
      <c r="AD162" s="22">
        <v>2755298</v>
      </c>
      <c r="AE162" s="22">
        <v>802500</v>
      </c>
      <c r="AF162" s="22">
        <v>0</v>
      </c>
      <c r="AG162" s="22">
        <v>781468</v>
      </c>
      <c r="AH162" s="22">
        <v>659504</v>
      </c>
      <c r="AI162" s="22">
        <v>11056469</v>
      </c>
      <c r="AJ162" s="22">
        <v>28889731</v>
      </c>
      <c r="AK162" s="22">
        <v>2577842</v>
      </c>
      <c r="AL162" s="22">
        <v>26311889</v>
      </c>
    </row>
    <row r="163" spans="1:3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9959327</v>
      </c>
      <c r="F163" s="22">
        <v>0</v>
      </c>
      <c r="G163" s="22">
        <v>2151525</v>
      </c>
      <c r="H163" s="22">
        <v>2609403</v>
      </c>
      <c r="I163" s="22">
        <v>1360467</v>
      </c>
      <c r="J163" s="22">
        <v>0</v>
      </c>
      <c r="K163" s="22">
        <v>0</v>
      </c>
      <c r="L163" s="22">
        <v>0</v>
      </c>
      <c r="M163" s="22">
        <v>16080722</v>
      </c>
      <c r="N163" s="22">
        <v>0</v>
      </c>
      <c r="O163" s="22">
        <v>22860384</v>
      </c>
      <c r="P163" s="22">
        <v>2271405</v>
      </c>
      <c r="Q163" s="22">
        <v>778996</v>
      </c>
      <c r="R163" s="22">
        <v>336471</v>
      </c>
      <c r="S163" s="22">
        <v>604180</v>
      </c>
      <c r="T163" s="22">
        <v>42932158</v>
      </c>
      <c r="U163" s="22">
        <v>4280417</v>
      </c>
      <c r="V163" s="22">
        <v>0</v>
      </c>
      <c r="W163" s="22">
        <v>454559</v>
      </c>
      <c r="X163" s="22">
        <v>672692</v>
      </c>
      <c r="Y163" s="22">
        <v>330080</v>
      </c>
      <c r="Z163" s="22">
        <v>0</v>
      </c>
      <c r="AA163" s="22">
        <v>0</v>
      </c>
      <c r="AB163" s="22">
        <v>0</v>
      </c>
      <c r="AC163" s="22">
        <v>5737748</v>
      </c>
      <c r="AD163" s="22">
        <v>2789175</v>
      </c>
      <c r="AE163" s="22">
        <v>1061375</v>
      </c>
      <c r="AF163" s="22">
        <v>0</v>
      </c>
      <c r="AG163" s="22">
        <v>22968</v>
      </c>
      <c r="AH163" s="22">
        <v>102743</v>
      </c>
      <c r="AI163" s="22">
        <v>9714009</v>
      </c>
      <c r="AJ163" s="22">
        <v>33218149</v>
      </c>
      <c r="AK163" s="22">
        <v>2750905</v>
      </c>
      <c r="AL163" s="22">
        <v>30467244</v>
      </c>
    </row>
    <row r="164" spans="1:3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40053090</v>
      </c>
      <c r="F164" s="22">
        <v>0</v>
      </c>
      <c r="G164" s="22">
        <v>17415141</v>
      </c>
      <c r="H164" s="22">
        <v>12941603</v>
      </c>
      <c r="I164" s="22">
        <v>8550785</v>
      </c>
      <c r="J164" s="22">
        <v>0</v>
      </c>
      <c r="K164" s="22">
        <v>0</v>
      </c>
      <c r="L164" s="22">
        <v>0</v>
      </c>
      <c r="M164" s="22">
        <v>78960618</v>
      </c>
      <c r="N164" s="22">
        <v>5817154</v>
      </c>
      <c r="O164" s="22">
        <v>7046641</v>
      </c>
      <c r="P164" s="22">
        <v>3222483</v>
      </c>
      <c r="Q164" s="22">
        <v>4956758</v>
      </c>
      <c r="R164" s="22">
        <v>323173</v>
      </c>
      <c r="S164" s="22">
        <v>1598075</v>
      </c>
      <c r="T164" s="22">
        <v>101924901</v>
      </c>
      <c r="U164" s="22">
        <v>17518851</v>
      </c>
      <c r="V164" s="22">
        <v>0</v>
      </c>
      <c r="W164" s="22">
        <v>3631441</v>
      </c>
      <c r="X164" s="22">
        <v>3121526</v>
      </c>
      <c r="Y164" s="22">
        <v>1163766</v>
      </c>
      <c r="Z164" s="22">
        <v>0</v>
      </c>
      <c r="AA164" s="22">
        <v>0</v>
      </c>
      <c r="AB164" s="22">
        <v>0</v>
      </c>
      <c r="AC164" s="22">
        <v>25435584</v>
      </c>
      <c r="AD164" s="22">
        <v>2340740</v>
      </c>
      <c r="AE164" s="22">
        <v>1158077</v>
      </c>
      <c r="AF164" s="22">
        <v>0</v>
      </c>
      <c r="AG164" s="22">
        <v>57001</v>
      </c>
      <c r="AH164" s="22">
        <v>799682</v>
      </c>
      <c r="AI164" s="22">
        <v>29791086</v>
      </c>
      <c r="AJ164" s="22">
        <v>72133816</v>
      </c>
      <c r="AK164" s="22">
        <v>5523001</v>
      </c>
      <c r="AL164" s="22">
        <v>66610814</v>
      </c>
    </row>
    <row r="165" spans="1:3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8370603</v>
      </c>
      <c r="F165" s="22">
        <v>0</v>
      </c>
      <c r="G165" s="22">
        <v>1776809</v>
      </c>
      <c r="H165" s="22">
        <v>2221052</v>
      </c>
      <c r="I165" s="22">
        <v>1963219</v>
      </c>
      <c r="J165" s="22">
        <v>0</v>
      </c>
      <c r="K165" s="22">
        <v>0</v>
      </c>
      <c r="L165" s="22">
        <v>411357</v>
      </c>
      <c r="M165" s="22">
        <v>14743040</v>
      </c>
      <c r="N165" s="22">
        <v>811120</v>
      </c>
      <c r="O165" s="22">
        <v>10339845</v>
      </c>
      <c r="P165" s="22">
        <v>380106</v>
      </c>
      <c r="Q165" s="22">
        <v>890696</v>
      </c>
      <c r="R165" s="22">
        <v>143534</v>
      </c>
      <c r="S165" s="22">
        <v>1586000</v>
      </c>
      <c r="T165" s="22">
        <v>28894341</v>
      </c>
      <c r="U165" s="22">
        <v>6265956</v>
      </c>
      <c r="V165" s="22">
        <v>0</v>
      </c>
      <c r="W165" s="22">
        <v>743052</v>
      </c>
      <c r="X165" s="22">
        <v>905198</v>
      </c>
      <c r="Y165" s="22">
        <v>18331</v>
      </c>
      <c r="Z165" s="22">
        <v>0</v>
      </c>
      <c r="AA165" s="22">
        <v>0</v>
      </c>
      <c r="AB165" s="22">
        <v>129706</v>
      </c>
      <c r="AC165" s="22">
        <v>8062243</v>
      </c>
      <c r="AD165" s="22">
        <v>3521881</v>
      </c>
      <c r="AE165" s="22">
        <v>97384</v>
      </c>
      <c r="AF165" s="22">
        <v>0</v>
      </c>
      <c r="AG165" s="22">
        <v>22965</v>
      </c>
      <c r="AH165" s="22">
        <v>980141</v>
      </c>
      <c r="AI165" s="22">
        <v>12684614</v>
      </c>
      <c r="AJ165" s="22">
        <v>16209727</v>
      </c>
      <c r="AK165" s="22">
        <v>4544710</v>
      </c>
      <c r="AL165" s="22">
        <v>11665017</v>
      </c>
    </row>
    <row r="166" spans="1:3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11399649</v>
      </c>
      <c r="F166" s="22">
        <v>0</v>
      </c>
      <c r="G166" s="22">
        <v>9025594</v>
      </c>
      <c r="H166" s="22">
        <v>8420771</v>
      </c>
      <c r="I166" s="22">
        <v>1118476</v>
      </c>
      <c r="J166" s="22">
        <v>0</v>
      </c>
      <c r="K166" s="22">
        <v>0</v>
      </c>
      <c r="L166" s="22">
        <v>0</v>
      </c>
      <c r="M166" s="22">
        <v>29964490</v>
      </c>
      <c r="N166" s="22">
        <v>0</v>
      </c>
      <c r="O166" s="22">
        <v>5472326</v>
      </c>
      <c r="P166" s="22">
        <v>1391155</v>
      </c>
      <c r="Q166" s="22">
        <v>2587204</v>
      </c>
      <c r="R166" s="22">
        <v>933286</v>
      </c>
      <c r="S166" s="22">
        <v>808101</v>
      </c>
      <c r="T166" s="22">
        <v>41156562</v>
      </c>
      <c r="U166" s="22">
        <v>5808462</v>
      </c>
      <c r="V166" s="22">
        <v>0</v>
      </c>
      <c r="W166" s="22">
        <v>1413846</v>
      </c>
      <c r="X166" s="22">
        <v>1106526</v>
      </c>
      <c r="Y166" s="22">
        <v>282596</v>
      </c>
      <c r="Z166" s="22">
        <v>0</v>
      </c>
      <c r="AA166" s="22">
        <v>0</v>
      </c>
      <c r="AB166" s="22">
        <v>0</v>
      </c>
      <c r="AC166" s="22">
        <v>8611430</v>
      </c>
      <c r="AD166" s="22">
        <v>1855241</v>
      </c>
      <c r="AE166" s="22">
        <v>434789</v>
      </c>
      <c r="AF166" s="22">
        <v>0</v>
      </c>
      <c r="AG166" s="22">
        <v>279911</v>
      </c>
      <c r="AH166" s="22">
        <v>434563</v>
      </c>
      <c r="AI166" s="22">
        <v>11615934</v>
      </c>
      <c r="AJ166" s="22">
        <v>29540628</v>
      </c>
      <c r="AK166" s="22">
        <v>4836203</v>
      </c>
      <c r="AL166" s="22">
        <v>24704425</v>
      </c>
    </row>
    <row r="167" spans="1:3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27062353</v>
      </c>
      <c r="F167" s="22">
        <v>0</v>
      </c>
      <c r="G167" s="22">
        <v>25152077</v>
      </c>
      <c r="H167" s="22">
        <v>10844311</v>
      </c>
      <c r="I167" s="22">
        <v>5298770</v>
      </c>
      <c r="J167" s="22">
        <v>0</v>
      </c>
      <c r="K167" s="22">
        <v>0</v>
      </c>
      <c r="L167" s="22">
        <v>0</v>
      </c>
      <c r="M167" s="22">
        <v>68357511</v>
      </c>
      <c r="N167" s="22">
        <v>0</v>
      </c>
      <c r="O167" s="22">
        <v>12367316</v>
      </c>
      <c r="P167" s="22">
        <v>3565420</v>
      </c>
      <c r="Q167" s="22">
        <v>6362045</v>
      </c>
      <c r="R167" s="22">
        <v>5904454</v>
      </c>
      <c r="S167" s="22">
        <v>2552860</v>
      </c>
      <c r="T167" s="22">
        <v>99109606</v>
      </c>
      <c r="U167" s="22">
        <v>14720411</v>
      </c>
      <c r="V167" s="22">
        <v>0</v>
      </c>
      <c r="W167" s="22">
        <v>6117510</v>
      </c>
      <c r="X167" s="22">
        <v>3126730</v>
      </c>
      <c r="Y167" s="22">
        <v>901060</v>
      </c>
      <c r="Z167" s="22">
        <v>0</v>
      </c>
      <c r="AA167" s="22">
        <v>0</v>
      </c>
      <c r="AB167" s="22">
        <v>0</v>
      </c>
      <c r="AC167" s="22">
        <v>24865711</v>
      </c>
      <c r="AD167" s="22">
        <v>3599441</v>
      </c>
      <c r="AE167" s="22">
        <v>1339855</v>
      </c>
      <c r="AF167" s="22">
        <v>0</v>
      </c>
      <c r="AG167" s="22">
        <v>3728006</v>
      </c>
      <c r="AH167" s="22">
        <v>889428</v>
      </c>
      <c r="AI167" s="22">
        <v>34422441</v>
      </c>
      <c r="AJ167" s="22">
        <v>64687165</v>
      </c>
      <c r="AK167" s="22">
        <v>7426888</v>
      </c>
      <c r="AL167" s="22">
        <v>57260277</v>
      </c>
    </row>
    <row r="168" spans="1:3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3609657</v>
      </c>
      <c r="F168" s="22">
        <v>0</v>
      </c>
      <c r="G168" s="22">
        <v>2475495</v>
      </c>
      <c r="H168" s="22">
        <v>2452709</v>
      </c>
      <c r="I168" s="22">
        <v>150563</v>
      </c>
      <c r="J168" s="22">
        <v>0</v>
      </c>
      <c r="K168" s="22">
        <v>0</v>
      </c>
      <c r="L168" s="22">
        <v>221350</v>
      </c>
      <c r="M168" s="22">
        <v>8909774</v>
      </c>
      <c r="N168" s="22">
        <v>0</v>
      </c>
      <c r="O168" s="22">
        <v>321045</v>
      </c>
      <c r="P168" s="22">
        <v>537457</v>
      </c>
      <c r="Q168" s="22">
        <v>182836</v>
      </c>
      <c r="R168" s="22">
        <v>13130</v>
      </c>
      <c r="S168" s="22">
        <v>79978</v>
      </c>
      <c r="T168" s="22">
        <v>10044220</v>
      </c>
      <c r="U168" s="22">
        <v>791639</v>
      </c>
      <c r="V168" s="22">
        <v>0</v>
      </c>
      <c r="W168" s="22">
        <v>943136</v>
      </c>
      <c r="X168" s="22">
        <v>657826</v>
      </c>
      <c r="Y168" s="22">
        <v>57174</v>
      </c>
      <c r="Z168" s="22">
        <v>0</v>
      </c>
      <c r="AA168" s="22">
        <v>0</v>
      </c>
      <c r="AB168" s="22">
        <v>180924</v>
      </c>
      <c r="AC168" s="22">
        <v>2630699</v>
      </c>
      <c r="AD168" s="22">
        <v>191141</v>
      </c>
      <c r="AE168" s="22">
        <v>268460</v>
      </c>
      <c r="AF168" s="22">
        <v>0</v>
      </c>
      <c r="AG168" s="22">
        <v>11291</v>
      </c>
      <c r="AH168" s="22">
        <v>53652</v>
      </c>
      <c r="AI168" s="22">
        <v>3155243</v>
      </c>
      <c r="AJ168" s="22">
        <v>6888977</v>
      </c>
      <c r="AK168" s="22">
        <v>410560</v>
      </c>
      <c r="AL168" s="22">
        <v>6478417</v>
      </c>
    </row>
    <row r="169" spans="1:3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31656764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31656764</v>
      </c>
      <c r="N169" s="22">
        <v>0</v>
      </c>
      <c r="O169" s="22">
        <v>3975289</v>
      </c>
      <c r="P169" s="22">
        <v>1029538</v>
      </c>
      <c r="Q169" s="22">
        <v>1017889</v>
      </c>
      <c r="R169" s="22">
        <v>162631</v>
      </c>
      <c r="S169" s="22">
        <v>970121</v>
      </c>
      <c r="T169" s="22">
        <v>38812232</v>
      </c>
      <c r="U169" s="22">
        <v>14142547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14142547</v>
      </c>
      <c r="AD169" s="22">
        <v>1423757</v>
      </c>
      <c r="AE169" s="22">
        <v>462718</v>
      </c>
      <c r="AF169" s="22">
        <v>0</v>
      </c>
      <c r="AG169" s="22">
        <v>82193</v>
      </c>
      <c r="AH169" s="22">
        <v>201766</v>
      </c>
      <c r="AI169" s="22">
        <v>16312981</v>
      </c>
      <c r="AJ169" s="22">
        <v>22499251</v>
      </c>
      <c r="AK169" s="22">
        <v>1878556</v>
      </c>
      <c r="AL169" s="22">
        <v>20620695</v>
      </c>
    </row>
    <row r="170" spans="1:3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38514647</v>
      </c>
      <c r="F170" s="22">
        <v>0</v>
      </c>
      <c r="G170" s="22">
        <v>35168506</v>
      </c>
      <c r="H170" s="22">
        <v>22665836</v>
      </c>
      <c r="I170" s="22">
        <v>2192452</v>
      </c>
      <c r="J170" s="22">
        <v>0</v>
      </c>
      <c r="K170" s="22">
        <v>0</v>
      </c>
      <c r="L170" s="22">
        <v>0</v>
      </c>
      <c r="M170" s="22">
        <v>98541441</v>
      </c>
      <c r="N170" s="22">
        <v>11549167</v>
      </c>
      <c r="O170" s="22">
        <v>39672338</v>
      </c>
      <c r="P170" s="22">
        <v>2240103</v>
      </c>
      <c r="Q170" s="22">
        <v>1953291</v>
      </c>
      <c r="R170" s="22">
        <v>2303034</v>
      </c>
      <c r="S170" s="22">
        <v>2266742</v>
      </c>
      <c r="T170" s="22">
        <v>158526116</v>
      </c>
      <c r="U170" s="22">
        <v>25590386</v>
      </c>
      <c r="V170" s="22">
        <v>0</v>
      </c>
      <c r="W170" s="22">
        <v>13294730</v>
      </c>
      <c r="X170" s="22">
        <v>7076229</v>
      </c>
      <c r="Y170" s="22">
        <v>831772</v>
      </c>
      <c r="Z170" s="22">
        <v>0</v>
      </c>
      <c r="AA170" s="22">
        <v>0</v>
      </c>
      <c r="AB170" s="22">
        <v>0</v>
      </c>
      <c r="AC170" s="22">
        <v>46793117</v>
      </c>
      <c r="AD170" s="22">
        <v>3156561</v>
      </c>
      <c r="AE170" s="22">
        <v>1357361</v>
      </c>
      <c r="AF170" s="22">
        <v>0</v>
      </c>
      <c r="AG170" s="22">
        <v>810862</v>
      </c>
      <c r="AH170" s="22">
        <v>1039871</v>
      </c>
      <c r="AI170" s="22">
        <v>53157772</v>
      </c>
      <c r="AJ170" s="22">
        <v>105368344</v>
      </c>
      <c r="AK170" s="22">
        <v>34606844</v>
      </c>
      <c r="AL170" s="22">
        <v>70761500</v>
      </c>
    </row>
    <row r="171" spans="1:3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5721417</v>
      </c>
      <c r="F171" s="22">
        <v>0</v>
      </c>
      <c r="G171" s="22">
        <v>4675718</v>
      </c>
      <c r="H171" s="22">
        <v>1971773</v>
      </c>
      <c r="I171" s="22">
        <v>427899</v>
      </c>
      <c r="J171" s="22">
        <v>0</v>
      </c>
      <c r="K171" s="22">
        <v>0</v>
      </c>
      <c r="L171" s="22">
        <v>1311367</v>
      </c>
      <c r="M171" s="22">
        <v>14108174</v>
      </c>
      <c r="N171" s="22">
        <v>0</v>
      </c>
      <c r="O171" s="22">
        <v>532992</v>
      </c>
      <c r="P171" s="22">
        <v>1122564</v>
      </c>
      <c r="Q171" s="22">
        <v>556574</v>
      </c>
      <c r="R171" s="22">
        <v>178692</v>
      </c>
      <c r="S171" s="22">
        <v>248399</v>
      </c>
      <c r="T171" s="22">
        <v>16747395</v>
      </c>
      <c r="U171" s="22">
        <v>4021468</v>
      </c>
      <c r="V171" s="22">
        <v>0</v>
      </c>
      <c r="W171" s="22">
        <v>1898825</v>
      </c>
      <c r="X171" s="22">
        <v>1093570</v>
      </c>
      <c r="Y171" s="22">
        <v>269698</v>
      </c>
      <c r="Z171" s="22">
        <v>0</v>
      </c>
      <c r="AA171" s="22">
        <v>0</v>
      </c>
      <c r="AB171" s="22">
        <v>1159653</v>
      </c>
      <c r="AC171" s="22">
        <v>8443214</v>
      </c>
      <c r="AD171" s="22">
        <v>134910</v>
      </c>
      <c r="AE171" s="22">
        <v>786311</v>
      </c>
      <c r="AF171" s="22">
        <v>0</v>
      </c>
      <c r="AG171" s="22">
        <v>100902</v>
      </c>
      <c r="AH171" s="22">
        <v>167862</v>
      </c>
      <c r="AI171" s="22">
        <v>9633199</v>
      </c>
      <c r="AJ171" s="22">
        <v>7114196</v>
      </c>
      <c r="AK171" s="22">
        <v>719133</v>
      </c>
      <c r="AL171" s="22">
        <v>6395063</v>
      </c>
    </row>
    <row r="172" spans="1:3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6186739</v>
      </c>
      <c r="F172" s="22">
        <v>0</v>
      </c>
      <c r="G172" s="22">
        <v>3482294</v>
      </c>
      <c r="H172" s="22">
        <v>2083363</v>
      </c>
      <c r="I172" s="22">
        <v>0</v>
      </c>
      <c r="J172" s="22">
        <v>0</v>
      </c>
      <c r="K172" s="22">
        <v>0</v>
      </c>
      <c r="L172" s="22">
        <v>0</v>
      </c>
      <c r="M172" s="22">
        <v>11752396</v>
      </c>
      <c r="N172" s="22">
        <v>0</v>
      </c>
      <c r="O172" s="22">
        <v>3997454</v>
      </c>
      <c r="P172" s="22">
        <v>1793450</v>
      </c>
      <c r="Q172" s="22">
        <v>134234</v>
      </c>
      <c r="R172" s="22">
        <v>0</v>
      </c>
      <c r="S172" s="22">
        <v>371993</v>
      </c>
      <c r="T172" s="22">
        <v>18049527</v>
      </c>
      <c r="U172" s="22">
        <v>4039546</v>
      </c>
      <c r="V172" s="22">
        <v>0</v>
      </c>
      <c r="W172" s="22">
        <v>1721315</v>
      </c>
      <c r="X172" s="22">
        <v>1376249</v>
      </c>
      <c r="Y172" s="22">
        <v>0</v>
      </c>
      <c r="Z172" s="22">
        <v>0</v>
      </c>
      <c r="AA172" s="22">
        <v>0</v>
      </c>
      <c r="AB172" s="22">
        <v>0</v>
      </c>
      <c r="AC172" s="22">
        <v>7137110</v>
      </c>
      <c r="AD172" s="22">
        <v>1949650</v>
      </c>
      <c r="AE172" s="22">
        <v>1220743</v>
      </c>
      <c r="AF172" s="22">
        <v>0</v>
      </c>
      <c r="AG172" s="22">
        <v>0</v>
      </c>
      <c r="AH172" s="22">
        <v>238966</v>
      </c>
      <c r="AI172" s="22">
        <v>10546469</v>
      </c>
      <c r="AJ172" s="22">
        <v>7503058</v>
      </c>
      <c r="AK172" s="22">
        <v>551612</v>
      </c>
      <c r="AL172" s="22">
        <v>6951446</v>
      </c>
    </row>
    <row r="173" spans="1:3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41215224</v>
      </c>
      <c r="F173" s="22">
        <v>0</v>
      </c>
      <c r="G173" s="22">
        <v>16437368</v>
      </c>
      <c r="H173" s="22">
        <v>9246834</v>
      </c>
      <c r="I173" s="22">
        <v>1699863</v>
      </c>
      <c r="J173" s="22">
        <v>0</v>
      </c>
      <c r="K173" s="22">
        <v>0</v>
      </c>
      <c r="L173" s="22">
        <v>0</v>
      </c>
      <c r="M173" s="22">
        <v>68599289</v>
      </c>
      <c r="N173" s="22">
        <v>2920773</v>
      </c>
      <c r="O173" s="22">
        <v>13058108</v>
      </c>
      <c r="P173" s="22">
        <v>2314230</v>
      </c>
      <c r="Q173" s="22">
        <v>1116290</v>
      </c>
      <c r="R173" s="22">
        <v>2276885</v>
      </c>
      <c r="S173" s="22">
        <v>1547239</v>
      </c>
      <c r="T173" s="22">
        <v>91832814</v>
      </c>
      <c r="U173" s="22">
        <v>27636808</v>
      </c>
      <c r="V173" s="22">
        <v>0</v>
      </c>
      <c r="W173" s="22">
        <v>4026709</v>
      </c>
      <c r="X173" s="22">
        <v>2211931</v>
      </c>
      <c r="Y173" s="22">
        <v>109981</v>
      </c>
      <c r="Z173" s="22">
        <v>0</v>
      </c>
      <c r="AA173" s="22">
        <v>0</v>
      </c>
      <c r="AB173" s="22">
        <v>0</v>
      </c>
      <c r="AC173" s="22">
        <v>33985429</v>
      </c>
      <c r="AD173" s="22">
        <v>7288184</v>
      </c>
      <c r="AE173" s="22">
        <v>980884</v>
      </c>
      <c r="AF173" s="22">
        <v>0</v>
      </c>
      <c r="AG173" s="22">
        <v>507109</v>
      </c>
      <c r="AH173" s="22">
        <v>822322</v>
      </c>
      <c r="AI173" s="22">
        <v>43583928</v>
      </c>
      <c r="AJ173" s="22">
        <v>48248886</v>
      </c>
      <c r="AK173" s="22">
        <v>2853031</v>
      </c>
      <c r="AL173" s="22">
        <v>45395855</v>
      </c>
    </row>
    <row r="174" spans="1:3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4336753</v>
      </c>
      <c r="F174" s="22">
        <v>0</v>
      </c>
      <c r="G174" s="22">
        <v>3281304</v>
      </c>
      <c r="H174" s="22">
        <v>799681</v>
      </c>
      <c r="I174" s="22">
        <v>0</v>
      </c>
      <c r="J174" s="22">
        <v>0</v>
      </c>
      <c r="K174" s="22">
        <v>0</v>
      </c>
      <c r="L174" s="22">
        <v>0</v>
      </c>
      <c r="M174" s="22">
        <v>8417738</v>
      </c>
      <c r="N174" s="22">
        <v>0</v>
      </c>
      <c r="O174" s="22">
        <v>1500246</v>
      </c>
      <c r="P174" s="22">
        <v>183576</v>
      </c>
      <c r="Q174" s="22">
        <v>963840</v>
      </c>
      <c r="R174" s="22">
        <v>28705</v>
      </c>
      <c r="S174" s="22">
        <v>129486</v>
      </c>
      <c r="T174" s="22">
        <v>11223591</v>
      </c>
      <c r="U174" s="22">
        <v>2112827</v>
      </c>
      <c r="V174" s="22">
        <v>0</v>
      </c>
      <c r="W174" s="22">
        <v>1001184</v>
      </c>
      <c r="X174" s="22">
        <v>507908</v>
      </c>
      <c r="Y174" s="22">
        <v>0</v>
      </c>
      <c r="Z174" s="22">
        <v>0</v>
      </c>
      <c r="AA174" s="22">
        <v>0</v>
      </c>
      <c r="AB174" s="22">
        <v>0</v>
      </c>
      <c r="AC174" s="22">
        <v>3621919</v>
      </c>
      <c r="AD174" s="22">
        <v>297009</v>
      </c>
      <c r="AE174" s="22">
        <v>43135</v>
      </c>
      <c r="AF174" s="22">
        <v>0</v>
      </c>
      <c r="AG174" s="22">
        <v>15053</v>
      </c>
      <c r="AH174" s="22">
        <v>106400</v>
      </c>
      <c r="AI174" s="22">
        <v>4083516</v>
      </c>
      <c r="AJ174" s="22">
        <v>7140075</v>
      </c>
      <c r="AK174" s="22">
        <v>1231894</v>
      </c>
      <c r="AL174" s="22">
        <v>5908181</v>
      </c>
    </row>
    <row r="175" spans="1:3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75306778</v>
      </c>
      <c r="F175" s="22">
        <v>0</v>
      </c>
      <c r="G175" s="22">
        <v>10934816</v>
      </c>
      <c r="H175" s="22">
        <v>12191806</v>
      </c>
      <c r="I175" s="22">
        <v>3686192</v>
      </c>
      <c r="J175" s="22">
        <v>0</v>
      </c>
      <c r="K175" s="22">
        <v>0</v>
      </c>
      <c r="L175" s="22">
        <v>0</v>
      </c>
      <c r="M175" s="22">
        <v>102119592</v>
      </c>
      <c r="N175" s="22">
        <v>0</v>
      </c>
      <c r="O175" s="22">
        <v>51579561</v>
      </c>
      <c r="P175" s="22">
        <v>3229550</v>
      </c>
      <c r="Q175" s="22">
        <v>1477011</v>
      </c>
      <c r="R175" s="22">
        <v>2882087</v>
      </c>
      <c r="S175" s="22">
        <v>2992074</v>
      </c>
      <c r="T175" s="22">
        <v>164279875</v>
      </c>
      <c r="U175" s="22">
        <v>28652593</v>
      </c>
      <c r="V175" s="22">
        <v>0</v>
      </c>
      <c r="W175" s="22">
        <v>3893704</v>
      </c>
      <c r="X175" s="22">
        <v>3843657</v>
      </c>
      <c r="Y175" s="22">
        <v>857179</v>
      </c>
      <c r="Z175" s="22">
        <v>0</v>
      </c>
      <c r="AA175" s="22">
        <v>0</v>
      </c>
      <c r="AB175" s="22">
        <v>0</v>
      </c>
      <c r="AC175" s="22">
        <v>37247133</v>
      </c>
      <c r="AD175" s="22">
        <v>6537524</v>
      </c>
      <c r="AE175" s="22">
        <v>1846947</v>
      </c>
      <c r="AF175" s="22">
        <v>0</v>
      </c>
      <c r="AG175" s="22">
        <v>578342</v>
      </c>
      <c r="AH175" s="22">
        <v>1070243</v>
      </c>
      <c r="AI175" s="22">
        <v>47280189</v>
      </c>
      <c r="AJ175" s="22">
        <v>116999686</v>
      </c>
      <c r="AK175" s="22">
        <v>3937762</v>
      </c>
      <c r="AL175" s="22">
        <v>113061924</v>
      </c>
    </row>
    <row r="176" spans="1:3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44390596</v>
      </c>
      <c r="F176" s="22">
        <v>0</v>
      </c>
      <c r="G176" s="22">
        <v>22813235</v>
      </c>
      <c r="H176" s="22">
        <v>19886778</v>
      </c>
      <c r="I176" s="22">
        <v>8743878</v>
      </c>
      <c r="J176" s="22">
        <v>0</v>
      </c>
      <c r="K176" s="22">
        <v>0</v>
      </c>
      <c r="L176" s="22">
        <v>0</v>
      </c>
      <c r="M176" s="22">
        <v>95834487</v>
      </c>
      <c r="N176" s="22">
        <v>9291814</v>
      </c>
      <c r="O176" s="22">
        <v>23105906</v>
      </c>
      <c r="P176" s="22">
        <v>6125946</v>
      </c>
      <c r="Q176" s="22">
        <v>21965905</v>
      </c>
      <c r="R176" s="22">
        <v>4643475</v>
      </c>
      <c r="S176" s="22">
        <v>2038278</v>
      </c>
      <c r="T176" s="22">
        <v>163005811</v>
      </c>
      <c r="U176" s="22">
        <v>23136912</v>
      </c>
      <c r="V176" s="22">
        <v>0</v>
      </c>
      <c r="W176" s="22">
        <v>6873882</v>
      </c>
      <c r="X176" s="22">
        <v>3850685</v>
      </c>
      <c r="Y176" s="22">
        <v>1548837</v>
      </c>
      <c r="Z176" s="22">
        <v>0</v>
      </c>
      <c r="AA176" s="22">
        <v>0</v>
      </c>
      <c r="AB176" s="22">
        <v>0</v>
      </c>
      <c r="AC176" s="22">
        <v>35410316</v>
      </c>
      <c r="AD176" s="22">
        <v>6133845</v>
      </c>
      <c r="AE176" s="22">
        <v>2552753</v>
      </c>
      <c r="AF176" s="22">
        <v>0</v>
      </c>
      <c r="AG176" s="22">
        <v>1635860</v>
      </c>
      <c r="AH176" s="22">
        <v>1073404</v>
      </c>
      <c r="AI176" s="22">
        <v>46806178</v>
      </c>
      <c r="AJ176" s="22">
        <v>116199633</v>
      </c>
      <c r="AK176" s="22">
        <v>5755983</v>
      </c>
      <c r="AL176" s="22">
        <v>110443650</v>
      </c>
    </row>
    <row r="177" spans="1:3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30251276</v>
      </c>
      <c r="F177" s="22">
        <v>0</v>
      </c>
      <c r="G177" s="22">
        <v>67926418</v>
      </c>
      <c r="H177" s="22">
        <v>46148633</v>
      </c>
      <c r="I177" s="22">
        <v>702888</v>
      </c>
      <c r="J177" s="22">
        <v>0</v>
      </c>
      <c r="K177" s="22">
        <v>0</v>
      </c>
      <c r="L177" s="22">
        <v>0</v>
      </c>
      <c r="M177" s="22">
        <v>145029215</v>
      </c>
      <c r="N177" s="22">
        <v>0</v>
      </c>
      <c r="O177" s="22">
        <v>23048454</v>
      </c>
      <c r="P177" s="22">
        <v>3579220</v>
      </c>
      <c r="Q177" s="22">
        <v>17021283</v>
      </c>
      <c r="R177" s="22">
        <v>2051152</v>
      </c>
      <c r="S177" s="22">
        <v>2551607</v>
      </c>
      <c r="T177" s="22">
        <v>193280931</v>
      </c>
      <c r="U177" s="22">
        <v>14104855</v>
      </c>
      <c r="V177" s="22">
        <v>0</v>
      </c>
      <c r="W177" s="22">
        <v>1111841</v>
      </c>
      <c r="X177" s="22">
        <v>5810689</v>
      </c>
      <c r="Y177" s="22">
        <v>98492</v>
      </c>
      <c r="Z177" s="22">
        <v>0</v>
      </c>
      <c r="AA177" s="22">
        <v>0</v>
      </c>
      <c r="AB177" s="22">
        <v>0</v>
      </c>
      <c r="AC177" s="22">
        <v>21125877</v>
      </c>
      <c r="AD177" s="22">
        <v>5801361</v>
      </c>
      <c r="AE177" s="22">
        <v>1775426</v>
      </c>
      <c r="AF177" s="22">
        <v>0</v>
      </c>
      <c r="AG177" s="22">
        <v>815887</v>
      </c>
      <c r="AH177" s="22">
        <v>681533</v>
      </c>
      <c r="AI177" s="22">
        <v>30200084</v>
      </c>
      <c r="AJ177" s="22">
        <v>163080847</v>
      </c>
      <c r="AK177" s="22">
        <v>14495072</v>
      </c>
      <c r="AL177" s="22">
        <v>148585775</v>
      </c>
    </row>
    <row r="178" spans="1:3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5647711</v>
      </c>
      <c r="F178" s="22">
        <v>0</v>
      </c>
      <c r="G178" s="22">
        <v>4851442</v>
      </c>
      <c r="H178" s="22">
        <v>6233887</v>
      </c>
      <c r="I178" s="22">
        <v>0</v>
      </c>
      <c r="J178" s="22">
        <v>0</v>
      </c>
      <c r="K178" s="22">
        <v>0</v>
      </c>
      <c r="L178" s="22">
        <v>320516</v>
      </c>
      <c r="M178" s="22">
        <v>17053556</v>
      </c>
      <c r="N178" s="22">
        <v>37180</v>
      </c>
      <c r="O178" s="22">
        <v>13910724</v>
      </c>
      <c r="P178" s="22">
        <v>1817928</v>
      </c>
      <c r="Q178" s="22">
        <v>9297610</v>
      </c>
      <c r="R178" s="22">
        <v>501496</v>
      </c>
      <c r="S178" s="22">
        <v>1104803</v>
      </c>
      <c r="T178" s="22">
        <v>43723297</v>
      </c>
      <c r="U178" s="22">
        <v>1736486</v>
      </c>
      <c r="V178" s="22">
        <v>0</v>
      </c>
      <c r="W178" s="22">
        <v>1362819</v>
      </c>
      <c r="X178" s="22">
        <v>2367665</v>
      </c>
      <c r="Y178" s="22">
        <v>0</v>
      </c>
      <c r="Z178" s="22">
        <v>0</v>
      </c>
      <c r="AA178" s="22">
        <v>0</v>
      </c>
      <c r="AB178" s="22">
        <v>193817</v>
      </c>
      <c r="AC178" s="22">
        <v>5660787</v>
      </c>
      <c r="AD178" s="22">
        <v>2021866</v>
      </c>
      <c r="AE178" s="22">
        <v>819565</v>
      </c>
      <c r="AF178" s="22">
        <v>0</v>
      </c>
      <c r="AG178" s="22">
        <v>151840</v>
      </c>
      <c r="AH178" s="22">
        <v>431810</v>
      </c>
      <c r="AI178" s="22">
        <v>9085868</v>
      </c>
      <c r="AJ178" s="22">
        <v>34637429</v>
      </c>
      <c r="AK178" s="22">
        <v>5769448</v>
      </c>
      <c r="AL178" s="22">
        <v>28867981</v>
      </c>
    </row>
    <row r="179" spans="1:3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8584288</v>
      </c>
      <c r="F179" s="22">
        <v>0</v>
      </c>
      <c r="G179" s="22">
        <v>12706311</v>
      </c>
      <c r="H179" s="22">
        <v>1164637</v>
      </c>
      <c r="I179" s="22">
        <v>161330</v>
      </c>
      <c r="J179" s="22">
        <v>0</v>
      </c>
      <c r="K179" s="22">
        <v>0</v>
      </c>
      <c r="L179" s="22">
        <v>0</v>
      </c>
      <c r="M179" s="22">
        <v>22616566</v>
      </c>
      <c r="N179" s="22">
        <v>0</v>
      </c>
      <c r="O179" s="22">
        <v>10088857</v>
      </c>
      <c r="P179" s="22">
        <v>1564341</v>
      </c>
      <c r="Q179" s="22">
        <v>299304</v>
      </c>
      <c r="R179" s="22">
        <v>298218</v>
      </c>
      <c r="S179" s="22">
        <v>897189</v>
      </c>
      <c r="T179" s="22">
        <v>35764475</v>
      </c>
      <c r="U179" s="22">
        <v>7498120</v>
      </c>
      <c r="V179" s="22">
        <v>0</v>
      </c>
      <c r="W179" s="22">
        <v>5390331</v>
      </c>
      <c r="X179" s="22">
        <v>645759</v>
      </c>
      <c r="Y179" s="22">
        <v>94646</v>
      </c>
      <c r="Z179" s="22">
        <v>0</v>
      </c>
      <c r="AA179" s="22">
        <v>0</v>
      </c>
      <c r="AB179" s="22">
        <v>0</v>
      </c>
      <c r="AC179" s="22">
        <v>13628856</v>
      </c>
      <c r="AD179" s="22">
        <v>4181799</v>
      </c>
      <c r="AE179" s="22">
        <v>693011</v>
      </c>
      <c r="AF179" s="22">
        <v>0</v>
      </c>
      <c r="AG179" s="22">
        <v>46278</v>
      </c>
      <c r="AH179" s="22">
        <v>483483</v>
      </c>
      <c r="AI179" s="22">
        <v>19033427</v>
      </c>
      <c r="AJ179" s="22">
        <v>16731048</v>
      </c>
      <c r="AK179" s="22">
        <v>502532</v>
      </c>
      <c r="AL179" s="22">
        <v>16228516</v>
      </c>
    </row>
    <row r="180" spans="1:3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50060258</v>
      </c>
      <c r="F180" s="22">
        <v>0</v>
      </c>
      <c r="G180" s="22">
        <v>21345876</v>
      </c>
      <c r="H180" s="22">
        <v>21597931</v>
      </c>
      <c r="I180" s="22">
        <v>11595682</v>
      </c>
      <c r="J180" s="22">
        <v>0</v>
      </c>
      <c r="K180" s="22">
        <v>0</v>
      </c>
      <c r="L180" s="22">
        <v>0</v>
      </c>
      <c r="M180" s="22">
        <v>104599747</v>
      </c>
      <c r="N180" s="22">
        <v>6109145</v>
      </c>
      <c r="O180" s="22">
        <v>15716686</v>
      </c>
      <c r="P180" s="22">
        <v>1741383</v>
      </c>
      <c r="Q180" s="22">
        <v>11913028</v>
      </c>
      <c r="R180" s="22">
        <v>3018253</v>
      </c>
      <c r="S180" s="22">
        <v>2668234</v>
      </c>
      <c r="T180" s="22">
        <v>145766476</v>
      </c>
      <c r="U180" s="22">
        <v>16327176</v>
      </c>
      <c r="V180" s="22">
        <v>0</v>
      </c>
      <c r="W180" s="22">
        <v>4418731</v>
      </c>
      <c r="X180" s="22">
        <v>7213128</v>
      </c>
      <c r="Y180" s="22">
        <v>1034428</v>
      </c>
      <c r="Z180" s="22">
        <v>0</v>
      </c>
      <c r="AA180" s="22">
        <v>0</v>
      </c>
      <c r="AB180" s="22">
        <v>0</v>
      </c>
      <c r="AC180" s="22">
        <v>28993463</v>
      </c>
      <c r="AD180" s="22">
        <v>5315231</v>
      </c>
      <c r="AE180" s="22">
        <v>906134</v>
      </c>
      <c r="AF180" s="22">
        <v>0</v>
      </c>
      <c r="AG180" s="22">
        <v>627234</v>
      </c>
      <c r="AH180" s="22">
        <v>2034485</v>
      </c>
      <c r="AI180" s="22">
        <v>37876547</v>
      </c>
      <c r="AJ180" s="22">
        <v>107889929</v>
      </c>
      <c r="AK180" s="22">
        <v>9157185</v>
      </c>
      <c r="AL180" s="22">
        <v>98732744</v>
      </c>
    </row>
    <row r="181" spans="1:3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39473335</v>
      </c>
      <c r="F181" s="22">
        <v>0</v>
      </c>
      <c r="G181" s="22">
        <v>41131611</v>
      </c>
      <c r="H181" s="22">
        <v>50119002</v>
      </c>
      <c r="I181" s="22">
        <v>18997794</v>
      </c>
      <c r="J181" s="22">
        <v>0</v>
      </c>
      <c r="K181" s="22">
        <v>0</v>
      </c>
      <c r="L181" s="22">
        <v>0</v>
      </c>
      <c r="M181" s="22">
        <v>149721742</v>
      </c>
      <c r="N181" s="22">
        <v>603440</v>
      </c>
      <c r="O181" s="22">
        <v>14678452</v>
      </c>
      <c r="P181" s="22">
        <v>4525138</v>
      </c>
      <c r="Q181" s="22">
        <v>973448</v>
      </c>
      <c r="R181" s="22">
        <v>3189718</v>
      </c>
      <c r="S181" s="22">
        <v>2752893</v>
      </c>
      <c r="T181" s="22">
        <v>176444831</v>
      </c>
      <c r="U181" s="22">
        <v>15503150</v>
      </c>
      <c r="V181" s="22">
        <v>0</v>
      </c>
      <c r="W181" s="22">
        <v>12216093</v>
      </c>
      <c r="X181" s="22">
        <v>14150902</v>
      </c>
      <c r="Y181" s="22">
        <v>1623084</v>
      </c>
      <c r="Z181" s="22">
        <v>0</v>
      </c>
      <c r="AA181" s="22">
        <v>0</v>
      </c>
      <c r="AB181" s="22">
        <v>0</v>
      </c>
      <c r="AC181" s="22">
        <v>43493229</v>
      </c>
      <c r="AD181" s="22">
        <v>4418052</v>
      </c>
      <c r="AE181" s="22">
        <v>2503419</v>
      </c>
      <c r="AF181" s="22">
        <v>0</v>
      </c>
      <c r="AG181" s="22">
        <v>987698</v>
      </c>
      <c r="AH181" s="22">
        <v>1511629</v>
      </c>
      <c r="AI181" s="22">
        <v>52914027</v>
      </c>
      <c r="AJ181" s="22">
        <v>123530804</v>
      </c>
      <c r="AK181" s="22">
        <v>9688161</v>
      </c>
      <c r="AL181" s="22">
        <v>113842643</v>
      </c>
    </row>
    <row r="182" spans="1:3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9178833</v>
      </c>
      <c r="F182" s="22">
        <v>0</v>
      </c>
      <c r="G182" s="22">
        <v>20115218</v>
      </c>
      <c r="H182" s="22">
        <v>9233831</v>
      </c>
      <c r="I182" s="22">
        <v>797976</v>
      </c>
      <c r="J182" s="22">
        <v>0</v>
      </c>
      <c r="K182" s="22">
        <v>0</v>
      </c>
      <c r="L182" s="22">
        <v>0</v>
      </c>
      <c r="M182" s="22">
        <v>39325858</v>
      </c>
      <c r="N182" s="22">
        <v>3120310</v>
      </c>
      <c r="O182" s="22">
        <v>8715761</v>
      </c>
      <c r="P182" s="22">
        <v>2052570</v>
      </c>
      <c r="Q182" s="22">
        <v>2356082</v>
      </c>
      <c r="R182" s="22">
        <v>1494848</v>
      </c>
      <c r="S182" s="22">
        <v>895717</v>
      </c>
      <c r="T182" s="22">
        <v>57961146</v>
      </c>
      <c r="U182" s="22">
        <v>4078009</v>
      </c>
      <c r="V182" s="22">
        <v>0</v>
      </c>
      <c r="W182" s="22">
        <v>6614702</v>
      </c>
      <c r="X182" s="22">
        <v>1525568</v>
      </c>
      <c r="Y182" s="22">
        <v>231277</v>
      </c>
      <c r="Z182" s="22">
        <v>0</v>
      </c>
      <c r="AA182" s="22">
        <v>0</v>
      </c>
      <c r="AB182" s="22">
        <v>0</v>
      </c>
      <c r="AC182" s="22">
        <v>12449556</v>
      </c>
      <c r="AD182" s="22">
        <v>1709313</v>
      </c>
      <c r="AE182" s="22">
        <v>885525</v>
      </c>
      <c r="AF182" s="22">
        <v>0</v>
      </c>
      <c r="AG182" s="22">
        <v>321252</v>
      </c>
      <c r="AH182" s="22">
        <v>420248</v>
      </c>
      <c r="AI182" s="22">
        <v>15785894</v>
      </c>
      <c r="AJ182" s="22">
        <v>42175252</v>
      </c>
      <c r="AK182" s="22">
        <v>5026319</v>
      </c>
      <c r="AL182" s="22">
        <v>37148933</v>
      </c>
    </row>
    <row r="183" spans="1:3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9944647</v>
      </c>
      <c r="F183" s="22">
        <v>0</v>
      </c>
      <c r="G183" s="22">
        <v>2801717</v>
      </c>
      <c r="H183" s="22">
        <v>2751379</v>
      </c>
      <c r="I183" s="22">
        <v>0</v>
      </c>
      <c r="J183" s="22">
        <v>0</v>
      </c>
      <c r="K183" s="22">
        <v>0</v>
      </c>
      <c r="L183" s="22">
        <v>0</v>
      </c>
      <c r="M183" s="22">
        <v>15497743</v>
      </c>
      <c r="N183" s="22">
        <v>0</v>
      </c>
      <c r="O183" s="22">
        <v>1859383</v>
      </c>
      <c r="P183" s="22">
        <v>1376360</v>
      </c>
      <c r="Q183" s="22">
        <v>878508</v>
      </c>
      <c r="R183" s="22">
        <v>808420</v>
      </c>
      <c r="S183" s="22">
        <v>461673</v>
      </c>
      <c r="T183" s="22">
        <v>20882087</v>
      </c>
      <c r="U183" s="22">
        <v>4945715</v>
      </c>
      <c r="V183" s="22">
        <v>0</v>
      </c>
      <c r="W183" s="22">
        <v>729499</v>
      </c>
      <c r="X183" s="22">
        <v>620434</v>
      </c>
      <c r="Y183" s="22">
        <v>0</v>
      </c>
      <c r="Z183" s="22">
        <v>0</v>
      </c>
      <c r="AA183" s="22">
        <v>0</v>
      </c>
      <c r="AB183" s="22">
        <v>0</v>
      </c>
      <c r="AC183" s="22">
        <v>6295648</v>
      </c>
      <c r="AD183" s="22">
        <v>665063</v>
      </c>
      <c r="AE183" s="22">
        <v>692154</v>
      </c>
      <c r="AF183" s="22">
        <v>0</v>
      </c>
      <c r="AG183" s="22">
        <v>385382</v>
      </c>
      <c r="AH183" s="22">
        <v>316880</v>
      </c>
      <c r="AI183" s="22">
        <v>8355127</v>
      </c>
      <c r="AJ183" s="22">
        <v>12526960</v>
      </c>
      <c r="AK183" s="22">
        <v>1446673</v>
      </c>
      <c r="AL183" s="22">
        <v>11080287</v>
      </c>
    </row>
    <row r="184" spans="1:3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4965506</v>
      </c>
      <c r="F184" s="22">
        <v>0</v>
      </c>
      <c r="G184" s="22">
        <v>3697187</v>
      </c>
      <c r="H184" s="22">
        <v>1247113</v>
      </c>
      <c r="I184" s="22">
        <v>311325</v>
      </c>
      <c r="J184" s="22">
        <v>0</v>
      </c>
      <c r="K184" s="22">
        <v>0</v>
      </c>
      <c r="L184" s="22">
        <v>0</v>
      </c>
      <c r="M184" s="22">
        <v>10221131</v>
      </c>
      <c r="N184" s="22">
        <v>3510</v>
      </c>
      <c r="O184" s="22">
        <v>1093248</v>
      </c>
      <c r="P184" s="22">
        <v>668429</v>
      </c>
      <c r="Q184" s="22">
        <v>200420</v>
      </c>
      <c r="R184" s="22">
        <v>182943</v>
      </c>
      <c r="S184" s="22">
        <v>454658</v>
      </c>
      <c r="T184" s="22">
        <v>12824339</v>
      </c>
      <c r="U184" s="22">
        <v>3068477</v>
      </c>
      <c r="V184" s="22">
        <v>0</v>
      </c>
      <c r="W184" s="22">
        <v>1370810</v>
      </c>
      <c r="X184" s="22">
        <v>562624</v>
      </c>
      <c r="Y184" s="22">
        <v>66732</v>
      </c>
      <c r="Z184" s="22">
        <v>0</v>
      </c>
      <c r="AA184" s="22">
        <v>0</v>
      </c>
      <c r="AB184" s="22">
        <v>0</v>
      </c>
      <c r="AC184" s="22">
        <v>5068643</v>
      </c>
      <c r="AD184" s="22">
        <v>691450</v>
      </c>
      <c r="AE184" s="22">
        <v>290899</v>
      </c>
      <c r="AF184" s="22">
        <v>0</v>
      </c>
      <c r="AG184" s="22">
        <v>146501</v>
      </c>
      <c r="AH184" s="22">
        <v>186646</v>
      </c>
      <c r="AI184" s="22">
        <v>6384139</v>
      </c>
      <c r="AJ184" s="22">
        <v>6440200</v>
      </c>
      <c r="AK184" s="22">
        <v>414144</v>
      </c>
      <c r="AL184" s="22">
        <v>6026056</v>
      </c>
    </row>
    <row r="185" spans="1:3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3756309</v>
      </c>
      <c r="F185" s="22">
        <v>0</v>
      </c>
      <c r="G185" s="22">
        <v>2264924</v>
      </c>
      <c r="H185" s="22">
        <v>2082157</v>
      </c>
      <c r="I185" s="22">
        <v>1474048</v>
      </c>
      <c r="J185" s="22">
        <v>0</v>
      </c>
      <c r="K185" s="22">
        <v>0</v>
      </c>
      <c r="L185" s="22">
        <v>0</v>
      </c>
      <c r="M185" s="22">
        <v>9577438</v>
      </c>
      <c r="N185" s="22">
        <v>0</v>
      </c>
      <c r="O185" s="22">
        <v>2747958</v>
      </c>
      <c r="P185" s="22">
        <v>834819</v>
      </c>
      <c r="Q185" s="22">
        <v>99701</v>
      </c>
      <c r="R185" s="22">
        <v>58883</v>
      </c>
      <c r="S185" s="22">
        <v>71638</v>
      </c>
      <c r="T185" s="22">
        <v>13390437</v>
      </c>
      <c r="U185" s="22">
        <v>3059267</v>
      </c>
      <c r="V185" s="22">
        <v>0</v>
      </c>
      <c r="W185" s="22">
        <v>984809</v>
      </c>
      <c r="X185" s="22">
        <v>1040035</v>
      </c>
      <c r="Y185" s="22">
        <v>546003</v>
      </c>
      <c r="Z185" s="22">
        <v>0</v>
      </c>
      <c r="AA185" s="22">
        <v>0</v>
      </c>
      <c r="AB185" s="22">
        <v>0</v>
      </c>
      <c r="AC185" s="22">
        <v>5630114</v>
      </c>
      <c r="AD185" s="22">
        <v>2142293</v>
      </c>
      <c r="AE185" s="22">
        <v>300378</v>
      </c>
      <c r="AF185" s="22">
        <v>0</v>
      </c>
      <c r="AG185" s="22">
        <v>31137</v>
      </c>
      <c r="AH185" s="22">
        <v>56402</v>
      </c>
      <c r="AI185" s="22">
        <v>8160324</v>
      </c>
      <c r="AJ185" s="22">
        <v>5230113</v>
      </c>
      <c r="AK185" s="22">
        <v>376960</v>
      </c>
      <c r="AL185" s="22">
        <v>4853153</v>
      </c>
    </row>
    <row r="186" spans="1:3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14342912</v>
      </c>
      <c r="F186" s="22">
        <v>0</v>
      </c>
      <c r="G186" s="22">
        <v>10516517</v>
      </c>
      <c r="H186" s="22">
        <v>3236264</v>
      </c>
      <c r="I186" s="22">
        <v>1392537</v>
      </c>
      <c r="J186" s="22">
        <v>0</v>
      </c>
      <c r="K186" s="22">
        <v>0</v>
      </c>
      <c r="L186" s="22">
        <v>0</v>
      </c>
      <c r="M186" s="22">
        <v>29488230</v>
      </c>
      <c r="N186" s="22">
        <v>1595198</v>
      </c>
      <c r="O186" s="22">
        <v>10427897</v>
      </c>
      <c r="P186" s="22">
        <v>1276052</v>
      </c>
      <c r="Q186" s="22">
        <v>970267</v>
      </c>
      <c r="R186" s="22">
        <v>0</v>
      </c>
      <c r="S186" s="22">
        <v>546941</v>
      </c>
      <c r="T186" s="22">
        <v>44304585</v>
      </c>
      <c r="U186" s="22">
        <v>10582131</v>
      </c>
      <c r="V186" s="22">
        <v>0</v>
      </c>
      <c r="W186" s="22">
        <v>1564824</v>
      </c>
      <c r="X186" s="22">
        <v>730513</v>
      </c>
      <c r="Y186" s="22">
        <v>327086</v>
      </c>
      <c r="Z186" s="22">
        <v>0</v>
      </c>
      <c r="AA186" s="22">
        <v>0</v>
      </c>
      <c r="AB186" s="22">
        <v>0</v>
      </c>
      <c r="AC186" s="22">
        <v>13204554</v>
      </c>
      <c r="AD186" s="22">
        <v>3161027</v>
      </c>
      <c r="AE186" s="22">
        <v>489519</v>
      </c>
      <c r="AF186" s="22">
        <v>0</v>
      </c>
      <c r="AG186" s="22">
        <v>0</v>
      </c>
      <c r="AH186" s="22">
        <v>312951</v>
      </c>
      <c r="AI186" s="22">
        <v>17168051</v>
      </c>
      <c r="AJ186" s="22">
        <v>27136534</v>
      </c>
      <c r="AK186" s="22">
        <v>2132116</v>
      </c>
      <c r="AL186" s="22">
        <v>25004418</v>
      </c>
    </row>
    <row r="187" spans="1:3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18909981</v>
      </c>
      <c r="F187" s="22">
        <v>0</v>
      </c>
      <c r="G187" s="22">
        <v>8289597</v>
      </c>
      <c r="H187" s="22">
        <v>7637783</v>
      </c>
      <c r="I187" s="22">
        <v>467411</v>
      </c>
      <c r="J187" s="22">
        <v>0</v>
      </c>
      <c r="K187" s="22">
        <v>0</v>
      </c>
      <c r="L187" s="22">
        <v>3186339</v>
      </c>
      <c r="M187" s="22">
        <v>38491111</v>
      </c>
      <c r="N187" s="22">
        <v>245965</v>
      </c>
      <c r="O187" s="22">
        <v>11024006</v>
      </c>
      <c r="P187" s="22">
        <v>2923768</v>
      </c>
      <c r="Q187" s="22">
        <v>1350432</v>
      </c>
      <c r="R187" s="22">
        <v>178400</v>
      </c>
      <c r="S187" s="22">
        <v>815876</v>
      </c>
      <c r="T187" s="22">
        <v>55029558</v>
      </c>
      <c r="U187" s="22">
        <v>6587047</v>
      </c>
      <c r="V187" s="22">
        <v>0</v>
      </c>
      <c r="W187" s="22">
        <v>2381577</v>
      </c>
      <c r="X187" s="22">
        <v>1747028</v>
      </c>
      <c r="Y187" s="22">
        <v>164702</v>
      </c>
      <c r="Z187" s="22">
        <v>0</v>
      </c>
      <c r="AA187" s="22">
        <v>0</v>
      </c>
      <c r="AB187" s="22">
        <v>658876</v>
      </c>
      <c r="AC187" s="22">
        <v>11539230</v>
      </c>
      <c r="AD187" s="22">
        <v>3048556</v>
      </c>
      <c r="AE187" s="22">
        <v>1391397</v>
      </c>
      <c r="AF187" s="22">
        <v>0</v>
      </c>
      <c r="AG187" s="22">
        <v>113401</v>
      </c>
      <c r="AH187" s="22">
        <v>435033</v>
      </c>
      <c r="AI187" s="22">
        <v>16527617</v>
      </c>
      <c r="AJ187" s="22">
        <v>38501941</v>
      </c>
      <c r="AK187" s="22">
        <v>6158962</v>
      </c>
      <c r="AL187" s="22">
        <v>32342979</v>
      </c>
    </row>
    <row r="188" spans="1:3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6152767</v>
      </c>
      <c r="F188" s="22">
        <v>0</v>
      </c>
      <c r="G188" s="22">
        <v>1722057</v>
      </c>
      <c r="H188" s="22">
        <v>339695</v>
      </c>
      <c r="I188" s="22">
        <v>0</v>
      </c>
      <c r="J188" s="22">
        <v>0</v>
      </c>
      <c r="K188" s="22">
        <v>0</v>
      </c>
      <c r="L188" s="22">
        <v>0</v>
      </c>
      <c r="M188" s="22">
        <v>8214519</v>
      </c>
      <c r="N188" s="22">
        <v>11735</v>
      </c>
      <c r="O188" s="22">
        <v>3135757</v>
      </c>
      <c r="P188" s="22">
        <v>692525</v>
      </c>
      <c r="Q188" s="22">
        <v>39898</v>
      </c>
      <c r="R188" s="22">
        <v>0</v>
      </c>
      <c r="S188" s="22">
        <v>740458</v>
      </c>
      <c r="T188" s="22">
        <v>12834892</v>
      </c>
      <c r="U188" s="22">
        <v>4394527</v>
      </c>
      <c r="V188" s="22">
        <v>0</v>
      </c>
      <c r="W188" s="22">
        <v>389764</v>
      </c>
      <c r="X188" s="22">
        <v>185581</v>
      </c>
      <c r="Y188" s="22">
        <v>0</v>
      </c>
      <c r="Z188" s="22">
        <v>0</v>
      </c>
      <c r="AA188" s="22">
        <v>0</v>
      </c>
      <c r="AB188" s="22">
        <v>0</v>
      </c>
      <c r="AC188" s="22">
        <v>4969872</v>
      </c>
      <c r="AD188" s="22">
        <v>1706643</v>
      </c>
      <c r="AE188" s="22">
        <v>289430</v>
      </c>
      <c r="AF188" s="22">
        <v>0</v>
      </c>
      <c r="AG188" s="22">
        <v>0</v>
      </c>
      <c r="AH188" s="22">
        <v>403302</v>
      </c>
      <c r="AI188" s="22">
        <v>7369247</v>
      </c>
      <c r="AJ188" s="22">
        <v>5465645</v>
      </c>
      <c r="AK188" s="22">
        <v>0</v>
      </c>
      <c r="AL188" s="22">
        <v>5465645</v>
      </c>
    </row>
    <row r="189" spans="1:3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76296432</v>
      </c>
      <c r="F189" s="22">
        <v>0</v>
      </c>
      <c r="G189" s="22">
        <v>10015833</v>
      </c>
      <c r="H189" s="22">
        <v>8855250</v>
      </c>
      <c r="I189" s="22">
        <v>9089605</v>
      </c>
      <c r="J189" s="22">
        <v>0</v>
      </c>
      <c r="K189" s="22">
        <v>0</v>
      </c>
      <c r="L189" s="22">
        <v>0</v>
      </c>
      <c r="M189" s="22">
        <v>104257120</v>
      </c>
      <c r="N189" s="22">
        <v>0</v>
      </c>
      <c r="O189" s="22">
        <v>13720805</v>
      </c>
      <c r="P189" s="22">
        <v>6159970</v>
      </c>
      <c r="Q189" s="22">
        <v>1027180</v>
      </c>
      <c r="R189" s="22">
        <v>0</v>
      </c>
      <c r="S189" s="22">
        <v>3636092</v>
      </c>
      <c r="T189" s="22">
        <v>128801167</v>
      </c>
      <c r="U189" s="22">
        <v>47650256</v>
      </c>
      <c r="V189" s="22">
        <v>0</v>
      </c>
      <c r="W189" s="22">
        <v>5019615</v>
      </c>
      <c r="X189" s="22">
        <v>4305517</v>
      </c>
      <c r="Y189" s="22">
        <v>4073415</v>
      </c>
      <c r="Z189" s="22">
        <v>0</v>
      </c>
      <c r="AA189" s="22">
        <v>0</v>
      </c>
      <c r="AB189" s="22">
        <v>0</v>
      </c>
      <c r="AC189" s="22">
        <v>61048803</v>
      </c>
      <c r="AD189" s="22">
        <v>5937289</v>
      </c>
      <c r="AE189" s="22">
        <v>4402611</v>
      </c>
      <c r="AF189" s="22">
        <v>0</v>
      </c>
      <c r="AG189" s="22">
        <v>0</v>
      </c>
      <c r="AH189" s="22">
        <v>1381435</v>
      </c>
      <c r="AI189" s="22">
        <v>72770138</v>
      </c>
      <c r="AJ189" s="22">
        <v>56031029</v>
      </c>
      <c r="AK189" s="22">
        <v>2698962</v>
      </c>
      <c r="AL189" s="22">
        <v>53332067</v>
      </c>
    </row>
    <row r="190" spans="1:3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28090392</v>
      </c>
      <c r="F190" s="22">
        <v>0</v>
      </c>
      <c r="G190" s="22">
        <v>17814303</v>
      </c>
      <c r="H190" s="22">
        <v>3338672</v>
      </c>
      <c r="I190" s="22">
        <v>2153956</v>
      </c>
      <c r="J190" s="22">
        <v>0</v>
      </c>
      <c r="K190" s="22">
        <v>0</v>
      </c>
      <c r="L190" s="22">
        <v>0</v>
      </c>
      <c r="M190" s="22">
        <v>51397323</v>
      </c>
      <c r="N190" s="22">
        <v>58343</v>
      </c>
      <c r="O190" s="22">
        <v>11545242</v>
      </c>
      <c r="P190" s="22">
        <v>3363367</v>
      </c>
      <c r="Q190" s="22">
        <v>4474426</v>
      </c>
      <c r="R190" s="22">
        <v>0</v>
      </c>
      <c r="S190" s="22">
        <v>2992956</v>
      </c>
      <c r="T190" s="22">
        <v>73831657</v>
      </c>
      <c r="U190" s="22">
        <v>17115937</v>
      </c>
      <c r="V190" s="22">
        <v>0</v>
      </c>
      <c r="W190" s="22">
        <v>5435874</v>
      </c>
      <c r="X190" s="22">
        <v>1474075</v>
      </c>
      <c r="Y190" s="22">
        <v>588205</v>
      </c>
      <c r="Z190" s="22">
        <v>0</v>
      </c>
      <c r="AA190" s="22">
        <v>0</v>
      </c>
      <c r="AB190" s="22">
        <v>0</v>
      </c>
      <c r="AC190" s="22">
        <v>24614091</v>
      </c>
      <c r="AD190" s="22">
        <v>2433053</v>
      </c>
      <c r="AE190" s="22">
        <v>1605985</v>
      </c>
      <c r="AF190" s="22">
        <v>0</v>
      </c>
      <c r="AG190" s="22">
        <v>0</v>
      </c>
      <c r="AH190" s="22">
        <v>1195472</v>
      </c>
      <c r="AI190" s="22">
        <v>29848601</v>
      </c>
      <c r="AJ190" s="22">
        <v>43983056</v>
      </c>
      <c r="AK190" s="22">
        <v>2933670</v>
      </c>
      <c r="AL190" s="22">
        <v>41049386</v>
      </c>
    </row>
    <row r="191" spans="1:3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11679617</v>
      </c>
      <c r="F191" s="22">
        <v>0</v>
      </c>
      <c r="G191" s="22">
        <v>3886600</v>
      </c>
      <c r="H191" s="22">
        <v>2453612</v>
      </c>
      <c r="I191" s="22">
        <v>0</v>
      </c>
      <c r="J191" s="22">
        <v>0</v>
      </c>
      <c r="K191" s="22">
        <v>0</v>
      </c>
      <c r="L191" s="22">
        <v>0</v>
      </c>
      <c r="M191" s="22">
        <v>18019829</v>
      </c>
      <c r="N191" s="22">
        <v>12785</v>
      </c>
      <c r="O191" s="22">
        <v>12740747</v>
      </c>
      <c r="P191" s="22">
        <v>637991</v>
      </c>
      <c r="Q191" s="22">
        <v>375995</v>
      </c>
      <c r="R191" s="22">
        <v>653451</v>
      </c>
      <c r="S191" s="22">
        <v>101855</v>
      </c>
      <c r="T191" s="22">
        <v>32542653</v>
      </c>
      <c r="U191" s="22">
        <v>7801863</v>
      </c>
      <c r="V191" s="22">
        <v>0</v>
      </c>
      <c r="W191" s="22">
        <v>1843136</v>
      </c>
      <c r="X191" s="22">
        <v>1550052</v>
      </c>
      <c r="Y191" s="22">
        <v>0</v>
      </c>
      <c r="Z191" s="22">
        <v>0</v>
      </c>
      <c r="AA191" s="22">
        <v>0</v>
      </c>
      <c r="AB191" s="22">
        <v>0</v>
      </c>
      <c r="AC191" s="22">
        <v>11195051</v>
      </c>
      <c r="AD191" s="22">
        <v>1011270</v>
      </c>
      <c r="AE191" s="22">
        <v>140786</v>
      </c>
      <c r="AF191" s="22">
        <v>0</v>
      </c>
      <c r="AG191" s="22">
        <v>446397</v>
      </c>
      <c r="AH191" s="22">
        <v>30769</v>
      </c>
      <c r="AI191" s="22">
        <v>12824273</v>
      </c>
      <c r="AJ191" s="22">
        <v>19718380</v>
      </c>
      <c r="AK191" s="22">
        <v>1346607</v>
      </c>
      <c r="AL191" s="22">
        <v>18371773</v>
      </c>
    </row>
    <row r="192" spans="1:3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35384520</v>
      </c>
      <c r="F192" s="22">
        <v>0</v>
      </c>
      <c r="G192" s="22">
        <v>10384765</v>
      </c>
      <c r="H192" s="22">
        <v>14359325</v>
      </c>
      <c r="I192" s="22">
        <v>2571275</v>
      </c>
      <c r="J192" s="22">
        <v>0</v>
      </c>
      <c r="K192" s="22">
        <v>0</v>
      </c>
      <c r="L192" s="22">
        <v>0</v>
      </c>
      <c r="M192" s="22">
        <v>62699885</v>
      </c>
      <c r="N192" s="22">
        <v>0</v>
      </c>
      <c r="O192" s="22">
        <v>11933521</v>
      </c>
      <c r="P192" s="22">
        <v>1470153</v>
      </c>
      <c r="Q192" s="22">
        <v>1212308</v>
      </c>
      <c r="R192" s="22">
        <v>0</v>
      </c>
      <c r="S192" s="22">
        <v>427022</v>
      </c>
      <c r="T192" s="22">
        <v>77742889</v>
      </c>
      <c r="U192" s="22">
        <v>31529702</v>
      </c>
      <c r="V192" s="22">
        <v>0</v>
      </c>
      <c r="W192" s="22">
        <v>7205673</v>
      </c>
      <c r="X192" s="22">
        <v>5871955</v>
      </c>
      <c r="Y192" s="22">
        <v>1456607</v>
      </c>
      <c r="Z192" s="22">
        <v>0</v>
      </c>
      <c r="AA192" s="22">
        <v>0</v>
      </c>
      <c r="AB192" s="22">
        <v>0</v>
      </c>
      <c r="AC192" s="22">
        <v>46063937</v>
      </c>
      <c r="AD192" s="22">
        <v>9517259</v>
      </c>
      <c r="AE192" s="22">
        <v>460219</v>
      </c>
      <c r="AF192" s="22">
        <v>0</v>
      </c>
      <c r="AG192" s="22">
        <v>0</v>
      </c>
      <c r="AH192" s="22">
        <v>62682</v>
      </c>
      <c r="AI192" s="22">
        <v>56104097</v>
      </c>
      <c r="AJ192" s="22">
        <v>21638792</v>
      </c>
      <c r="AK192" s="22">
        <v>3608789</v>
      </c>
      <c r="AL192" s="22">
        <v>18030003</v>
      </c>
    </row>
    <row r="193" spans="1:3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18158608</v>
      </c>
      <c r="F193" s="22">
        <v>0</v>
      </c>
      <c r="G193" s="22">
        <v>11773075</v>
      </c>
      <c r="H193" s="22">
        <v>9862871</v>
      </c>
      <c r="I193" s="22">
        <v>5843987</v>
      </c>
      <c r="J193" s="22">
        <v>0</v>
      </c>
      <c r="K193" s="22">
        <v>0</v>
      </c>
      <c r="L193" s="22">
        <v>1891435</v>
      </c>
      <c r="M193" s="22">
        <v>47529976</v>
      </c>
      <c r="N193" s="22">
        <v>2525052</v>
      </c>
      <c r="O193" s="22">
        <v>17137435</v>
      </c>
      <c r="P193" s="22">
        <v>2073185</v>
      </c>
      <c r="Q193" s="22">
        <v>1796829</v>
      </c>
      <c r="R193" s="22">
        <v>0</v>
      </c>
      <c r="S193" s="22">
        <v>1203626</v>
      </c>
      <c r="T193" s="22">
        <v>72266103</v>
      </c>
      <c r="U193" s="22">
        <v>7283086</v>
      </c>
      <c r="V193" s="22">
        <v>0</v>
      </c>
      <c r="W193" s="22">
        <v>3483885</v>
      </c>
      <c r="X193" s="22">
        <v>4378027</v>
      </c>
      <c r="Y193" s="22">
        <v>681885</v>
      </c>
      <c r="Z193" s="22">
        <v>0</v>
      </c>
      <c r="AA193" s="22">
        <v>0</v>
      </c>
      <c r="AB193" s="22">
        <v>474182</v>
      </c>
      <c r="AC193" s="22">
        <v>16301065</v>
      </c>
      <c r="AD193" s="22">
        <v>5408924</v>
      </c>
      <c r="AE193" s="22">
        <v>951193</v>
      </c>
      <c r="AF193" s="22">
        <v>0</v>
      </c>
      <c r="AG193" s="22">
        <v>0</v>
      </c>
      <c r="AH193" s="22">
        <v>537012</v>
      </c>
      <c r="AI193" s="22">
        <v>23198194</v>
      </c>
      <c r="AJ193" s="22">
        <v>49067909</v>
      </c>
      <c r="AK193" s="22">
        <v>610589</v>
      </c>
      <c r="AL193" s="22">
        <v>48457320</v>
      </c>
    </row>
    <row r="194" spans="1:3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4230772</v>
      </c>
      <c r="F194" s="22">
        <v>0</v>
      </c>
      <c r="G194" s="22">
        <v>2234133</v>
      </c>
      <c r="H194" s="22">
        <v>2570452</v>
      </c>
      <c r="I194" s="22">
        <v>475324</v>
      </c>
      <c r="J194" s="22">
        <v>0</v>
      </c>
      <c r="K194" s="22">
        <v>0</v>
      </c>
      <c r="L194" s="22">
        <v>0</v>
      </c>
      <c r="M194" s="22">
        <v>9510681</v>
      </c>
      <c r="N194" s="22">
        <v>0</v>
      </c>
      <c r="O194" s="22">
        <v>937753</v>
      </c>
      <c r="P194" s="22">
        <v>1138987</v>
      </c>
      <c r="Q194" s="22">
        <v>2346919</v>
      </c>
      <c r="R194" s="22">
        <v>367218</v>
      </c>
      <c r="S194" s="22">
        <v>141161</v>
      </c>
      <c r="T194" s="22">
        <v>14442719</v>
      </c>
      <c r="U194" s="22">
        <v>1571268</v>
      </c>
      <c r="V194" s="22">
        <v>0</v>
      </c>
      <c r="W194" s="22">
        <v>815152</v>
      </c>
      <c r="X194" s="22">
        <v>1125666</v>
      </c>
      <c r="Y194" s="22">
        <v>79221</v>
      </c>
      <c r="Z194" s="22">
        <v>0</v>
      </c>
      <c r="AA194" s="22">
        <v>0</v>
      </c>
      <c r="AB194" s="22">
        <v>0</v>
      </c>
      <c r="AC194" s="22">
        <v>3591307</v>
      </c>
      <c r="AD194" s="22">
        <v>275850</v>
      </c>
      <c r="AE194" s="22">
        <v>542528</v>
      </c>
      <c r="AF194" s="22">
        <v>0</v>
      </c>
      <c r="AG194" s="22">
        <v>147147</v>
      </c>
      <c r="AH194" s="22">
        <v>69148</v>
      </c>
      <c r="AI194" s="22">
        <v>4625980</v>
      </c>
      <c r="AJ194" s="22">
        <v>9816739</v>
      </c>
      <c r="AK194" s="22">
        <v>102211</v>
      </c>
      <c r="AL194" s="22">
        <v>9714528</v>
      </c>
    </row>
    <row r="195" spans="1:3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21024415</v>
      </c>
      <c r="F195" s="22">
        <v>0</v>
      </c>
      <c r="G195" s="22">
        <v>4640292</v>
      </c>
      <c r="H195" s="22">
        <v>7867368</v>
      </c>
      <c r="I195" s="22">
        <v>0</v>
      </c>
      <c r="J195" s="22">
        <v>0</v>
      </c>
      <c r="K195" s="22">
        <v>0</v>
      </c>
      <c r="L195" s="22">
        <v>0</v>
      </c>
      <c r="M195" s="22">
        <v>33532075</v>
      </c>
      <c r="N195" s="22">
        <v>6304806</v>
      </c>
      <c r="O195" s="22">
        <v>12297493</v>
      </c>
      <c r="P195" s="22">
        <v>2714645</v>
      </c>
      <c r="Q195" s="22">
        <v>1158857</v>
      </c>
      <c r="R195" s="22">
        <v>935000</v>
      </c>
      <c r="S195" s="22">
        <v>392932</v>
      </c>
      <c r="T195" s="22">
        <v>57335808</v>
      </c>
      <c r="U195" s="22">
        <v>11188745</v>
      </c>
      <c r="V195" s="22">
        <v>0</v>
      </c>
      <c r="W195" s="22">
        <v>1056454</v>
      </c>
      <c r="X195" s="22">
        <v>2205659</v>
      </c>
      <c r="Y195" s="22">
        <v>0</v>
      </c>
      <c r="Z195" s="22">
        <v>0</v>
      </c>
      <c r="AA195" s="22">
        <v>0</v>
      </c>
      <c r="AB195" s="22">
        <v>0</v>
      </c>
      <c r="AC195" s="22">
        <v>14450858</v>
      </c>
      <c r="AD195" s="22">
        <v>5367749</v>
      </c>
      <c r="AE195" s="22">
        <v>610063</v>
      </c>
      <c r="AF195" s="22">
        <v>0</v>
      </c>
      <c r="AG195" s="22">
        <v>491849</v>
      </c>
      <c r="AH195" s="22">
        <v>19014</v>
      </c>
      <c r="AI195" s="22">
        <v>20939533</v>
      </c>
      <c r="AJ195" s="22">
        <v>36396275</v>
      </c>
      <c r="AK195" s="22">
        <v>7526833</v>
      </c>
      <c r="AL195" s="22">
        <v>28869442</v>
      </c>
    </row>
    <row r="196" spans="1:3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75498525</v>
      </c>
      <c r="F196" s="22">
        <v>0</v>
      </c>
      <c r="G196" s="22">
        <v>25490177</v>
      </c>
      <c r="H196" s="22">
        <v>16681075</v>
      </c>
      <c r="I196" s="22">
        <v>5616920</v>
      </c>
      <c r="J196" s="22">
        <v>0</v>
      </c>
      <c r="K196" s="22">
        <v>0</v>
      </c>
      <c r="L196" s="22">
        <v>0</v>
      </c>
      <c r="M196" s="22">
        <v>123286697</v>
      </c>
      <c r="N196" s="22">
        <v>6362520</v>
      </c>
      <c r="O196" s="22">
        <v>42306222</v>
      </c>
      <c r="P196" s="22">
        <v>4448038</v>
      </c>
      <c r="Q196" s="22">
        <v>25864152</v>
      </c>
      <c r="R196" s="22">
        <v>0</v>
      </c>
      <c r="S196" s="22">
        <v>5073659</v>
      </c>
      <c r="T196" s="22">
        <v>207341288</v>
      </c>
      <c r="U196" s="22">
        <v>43403464</v>
      </c>
      <c r="V196" s="22">
        <v>0</v>
      </c>
      <c r="W196" s="22">
        <v>8444830</v>
      </c>
      <c r="X196" s="22">
        <v>5034475</v>
      </c>
      <c r="Y196" s="22">
        <v>1405730</v>
      </c>
      <c r="Z196" s="22">
        <v>0</v>
      </c>
      <c r="AA196" s="22">
        <v>0</v>
      </c>
      <c r="AB196" s="22">
        <v>0</v>
      </c>
      <c r="AC196" s="22">
        <v>58288499</v>
      </c>
      <c r="AD196" s="22">
        <v>6860932</v>
      </c>
      <c r="AE196" s="22">
        <v>2171886</v>
      </c>
      <c r="AF196" s="22">
        <v>0</v>
      </c>
      <c r="AG196" s="22">
        <v>0</v>
      </c>
      <c r="AH196" s="22">
        <v>2087020</v>
      </c>
      <c r="AI196" s="22">
        <v>69408337</v>
      </c>
      <c r="AJ196" s="22">
        <v>137932951</v>
      </c>
      <c r="AK196" s="22">
        <v>9451736</v>
      </c>
      <c r="AL196" s="22">
        <v>128481215</v>
      </c>
    </row>
    <row r="197" spans="1:3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2573021</v>
      </c>
      <c r="F197" s="22">
        <v>0</v>
      </c>
      <c r="G197" s="22">
        <v>508892</v>
      </c>
      <c r="H197" s="22">
        <v>251588</v>
      </c>
      <c r="I197" s="22">
        <v>0</v>
      </c>
      <c r="J197" s="22">
        <v>0</v>
      </c>
      <c r="K197" s="22">
        <v>0</v>
      </c>
      <c r="L197" s="22">
        <v>0</v>
      </c>
      <c r="M197" s="22">
        <v>3333501</v>
      </c>
      <c r="N197" s="22">
        <v>0</v>
      </c>
      <c r="O197" s="22">
        <v>3158314</v>
      </c>
      <c r="P197" s="22">
        <v>298075</v>
      </c>
      <c r="Q197" s="22">
        <v>1053450</v>
      </c>
      <c r="R197" s="22">
        <v>149671</v>
      </c>
      <c r="S197" s="22">
        <v>108781</v>
      </c>
      <c r="T197" s="22">
        <v>8101792</v>
      </c>
      <c r="U197" s="22">
        <v>2032439</v>
      </c>
      <c r="V197" s="22">
        <v>0</v>
      </c>
      <c r="W197" s="22">
        <v>153719</v>
      </c>
      <c r="X197" s="22">
        <v>43522</v>
      </c>
      <c r="Y197" s="22">
        <v>0</v>
      </c>
      <c r="Z197" s="22">
        <v>0</v>
      </c>
      <c r="AA197" s="22">
        <v>0</v>
      </c>
      <c r="AB197" s="22">
        <v>0</v>
      </c>
      <c r="AC197" s="22">
        <v>2229680</v>
      </c>
      <c r="AD197" s="22">
        <v>794550</v>
      </c>
      <c r="AE197" s="22">
        <v>130651</v>
      </c>
      <c r="AF197" s="22">
        <v>0</v>
      </c>
      <c r="AG197" s="22">
        <v>46754</v>
      </c>
      <c r="AH197" s="22">
        <v>50649</v>
      </c>
      <c r="AI197" s="22">
        <v>3252284</v>
      </c>
      <c r="AJ197" s="22">
        <v>4849508</v>
      </c>
      <c r="AK197" s="22">
        <v>280395</v>
      </c>
      <c r="AL197" s="22">
        <v>4569113</v>
      </c>
    </row>
    <row r="198" spans="1:3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2978040</v>
      </c>
      <c r="F198" s="22">
        <v>0</v>
      </c>
      <c r="G198" s="22">
        <v>0</v>
      </c>
      <c r="H198" s="22">
        <v>0</v>
      </c>
      <c r="I198" s="22">
        <v>453961</v>
      </c>
      <c r="J198" s="22">
        <v>0</v>
      </c>
      <c r="K198" s="22">
        <v>0</v>
      </c>
      <c r="L198" s="22">
        <v>0</v>
      </c>
      <c r="M198" s="22">
        <v>3432001</v>
      </c>
      <c r="N198" s="22">
        <v>0</v>
      </c>
      <c r="O198" s="22">
        <v>911084</v>
      </c>
      <c r="P198" s="22">
        <v>580044</v>
      </c>
      <c r="Q198" s="22">
        <v>1349990</v>
      </c>
      <c r="R198" s="22">
        <v>501072</v>
      </c>
      <c r="S198" s="22">
        <v>324397</v>
      </c>
      <c r="T198" s="22">
        <v>7098588</v>
      </c>
      <c r="U198" s="22">
        <v>1431842</v>
      </c>
      <c r="V198" s="22">
        <v>0</v>
      </c>
      <c r="W198" s="22">
        <v>0</v>
      </c>
      <c r="X198" s="22">
        <v>0</v>
      </c>
      <c r="Y198" s="22">
        <v>136048</v>
      </c>
      <c r="Z198" s="22">
        <v>0</v>
      </c>
      <c r="AA198" s="22">
        <v>0</v>
      </c>
      <c r="AB198" s="22">
        <v>0</v>
      </c>
      <c r="AC198" s="22">
        <v>1567890</v>
      </c>
      <c r="AD198" s="22">
        <v>476872</v>
      </c>
      <c r="AE198" s="22">
        <v>279043</v>
      </c>
      <c r="AF198" s="22">
        <v>0</v>
      </c>
      <c r="AG198" s="22">
        <v>223085</v>
      </c>
      <c r="AH198" s="22">
        <v>127247</v>
      </c>
      <c r="AI198" s="22">
        <v>2674137</v>
      </c>
      <c r="AJ198" s="22">
        <v>4424451</v>
      </c>
      <c r="AK198" s="22">
        <v>0</v>
      </c>
      <c r="AL198" s="22">
        <v>4424451</v>
      </c>
    </row>
    <row r="199" spans="1:3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3171470</v>
      </c>
      <c r="F199" s="22">
        <v>0</v>
      </c>
      <c r="G199" s="22">
        <v>1808866</v>
      </c>
      <c r="H199" s="22">
        <v>1851057</v>
      </c>
      <c r="I199" s="22">
        <v>0</v>
      </c>
      <c r="J199" s="22">
        <v>0</v>
      </c>
      <c r="K199" s="22">
        <v>0</v>
      </c>
      <c r="L199" s="22">
        <v>0</v>
      </c>
      <c r="M199" s="22">
        <v>6831393</v>
      </c>
      <c r="N199" s="22">
        <v>1118747</v>
      </c>
      <c r="O199" s="22">
        <v>1117068</v>
      </c>
      <c r="P199" s="22">
        <v>506841</v>
      </c>
      <c r="Q199" s="22">
        <v>165187</v>
      </c>
      <c r="R199" s="22">
        <v>341681</v>
      </c>
      <c r="S199" s="22">
        <v>517357</v>
      </c>
      <c r="T199" s="22">
        <v>10598274</v>
      </c>
      <c r="U199" s="22">
        <v>1036433</v>
      </c>
      <c r="V199" s="22">
        <v>0</v>
      </c>
      <c r="W199" s="22">
        <v>595205</v>
      </c>
      <c r="X199" s="22">
        <v>625543</v>
      </c>
      <c r="Y199" s="22">
        <v>0</v>
      </c>
      <c r="Z199" s="22">
        <v>0</v>
      </c>
      <c r="AA199" s="22">
        <v>0</v>
      </c>
      <c r="AB199" s="22">
        <v>0</v>
      </c>
      <c r="AC199" s="22">
        <v>2257181</v>
      </c>
      <c r="AD199" s="22">
        <v>303959</v>
      </c>
      <c r="AE199" s="22">
        <v>214135</v>
      </c>
      <c r="AF199" s="22">
        <v>0</v>
      </c>
      <c r="AG199" s="22">
        <v>97271</v>
      </c>
      <c r="AH199" s="22">
        <v>403820</v>
      </c>
      <c r="AI199" s="22">
        <v>3276366</v>
      </c>
      <c r="AJ199" s="22">
        <v>7321908</v>
      </c>
      <c r="AK199" s="22">
        <v>1188823</v>
      </c>
      <c r="AL199" s="22">
        <v>6133085</v>
      </c>
    </row>
    <row r="200" spans="1:3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675153</v>
      </c>
      <c r="F200" s="22">
        <v>0</v>
      </c>
      <c r="G200" s="22">
        <v>2275671</v>
      </c>
      <c r="H200" s="22">
        <v>398174</v>
      </c>
      <c r="I200" s="22">
        <v>0</v>
      </c>
      <c r="J200" s="22">
        <v>0</v>
      </c>
      <c r="K200" s="22">
        <v>0</v>
      </c>
      <c r="L200" s="22">
        <v>0</v>
      </c>
      <c r="M200" s="22">
        <v>3348998</v>
      </c>
      <c r="N200" s="22">
        <v>0</v>
      </c>
      <c r="O200" s="22">
        <v>206599</v>
      </c>
      <c r="P200" s="22">
        <v>115011</v>
      </c>
      <c r="Q200" s="22">
        <v>35041</v>
      </c>
      <c r="R200" s="22">
        <v>109999</v>
      </c>
      <c r="S200" s="22">
        <v>193809</v>
      </c>
      <c r="T200" s="22">
        <v>4009457</v>
      </c>
      <c r="U200" s="22">
        <v>382984</v>
      </c>
      <c r="V200" s="22">
        <v>0</v>
      </c>
      <c r="W200" s="22">
        <v>524441</v>
      </c>
      <c r="X200" s="22">
        <v>51844</v>
      </c>
      <c r="Y200" s="22">
        <v>0</v>
      </c>
      <c r="Z200" s="22">
        <v>0</v>
      </c>
      <c r="AA200" s="22">
        <v>0</v>
      </c>
      <c r="AB200" s="22">
        <v>0</v>
      </c>
      <c r="AC200" s="22">
        <v>959269</v>
      </c>
      <c r="AD200" s="22">
        <v>111654</v>
      </c>
      <c r="AE200" s="22">
        <v>60556</v>
      </c>
      <c r="AF200" s="22">
        <v>0</v>
      </c>
      <c r="AG200" s="22">
        <v>24476</v>
      </c>
      <c r="AH200" s="22">
        <v>65179</v>
      </c>
      <c r="AI200" s="22">
        <v>1221134</v>
      </c>
      <c r="AJ200" s="22">
        <v>2788323</v>
      </c>
      <c r="AK200" s="22">
        <v>69275</v>
      </c>
      <c r="AL200" s="22">
        <v>2719048</v>
      </c>
    </row>
    <row r="201" spans="1:3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786426</v>
      </c>
      <c r="F201" s="22">
        <v>0</v>
      </c>
      <c r="G201" s="22">
        <v>623969</v>
      </c>
      <c r="H201" s="22">
        <v>184847</v>
      </c>
      <c r="I201" s="22">
        <v>0</v>
      </c>
      <c r="J201" s="22">
        <v>0</v>
      </c>
      <c r="K201" s="22">
        <v>0</v>
      </c>
      <c r="L201" s="22">
        <v>0</v>
      </c>
      <c r="M201" s="22">
        <v>1595242</v>
      </c>
      <c r="N201" s="22">
        <v>0</v>
      </c>
      <c r="O201" s="22">
        <v>287995</v>
      </c>
      <c r="P201" s="22">
        <v>127085</v>
      </c>
      <c r="Q201" s="22">
        <v>5352</v>
      </c>
      <c r="R201" s="22">
        <v>0</v>
      </c>
      <c r="S201" s="22">
        <v>27000</v>
      </c>
      <c r="T201" s="22">
        <v>2042674</v>
      </c>
      <c r="U201" s="22">
        <v>337658</v>
      </c>
      <c r="V201" s="22">
        <v>0</v>
      </c>
      <c r="W201" s="22">
        <v>245351</v>
      </c>
      <c r="X201" s="22">
        <v>124451</v>
      </c>
      <c r="Y201" s="22">
        <v>0</v>
      </c>
      <c r="Z201" s="22">
        <v>0</v>
      </c>
      <c r="AA201" s="22">
        <v>0</v>
      </c>
      <c r="AB201" s="22">
        <v>0</v>
      </c>
      <c r="AC201" s="22">
        <v>707460</v>
      </c>
      <c r="AD201" s="22">
        <v>57468</v>
      </c>
      <c r="AE201" s="22">
        <v>44144</v>
      </c>
      <c r="AF201" s="22">
        <v>0</v>
      </c>
      <c r="AG201" s="22">
        <v>0</v>
      </c>
      <c r="AH201" s="22">
        <v>18750</v>
      </c>
      <c r="AI201" s="22">
        <v>827822</v>
      </c>
      <c r="AJ201" s="22">
        <v>1214852</v>
      </c>
      <c r="AK201" s="22">
        <v>0</v>
      </c>
      <c r="AL201" s="22">
        <v>1214852</v>
      </c>
    </row>
    <row r="202" spans="1:3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978166</v>
      </c>
      <c r="F202" s="22">
        <v>0</v>
      </c>
      <c r="G202" s="22">
        <v>1597877</v>
      </c>
      <c r="H202" s="22">
        <v>1568326</v>
      </c>
      <c r="I202" s="22">
        <v>0</v>
      </c>
      <c r="J202" s="22">
        <v>0</v>
      </c>
      <c r="K202" s="22">
        <v>0</v>
      </c>
      <c r="L202" s="22">
        <v>0</v>
      </c>
      <c r="M202" s="22">
        <v>4144369</v>
      </c>
      <c r="N202" s="22">
        <v>0</v>
      </c>
      <c r="O202" s="22">
        <v>1629330</v>
      </c>
      <c r="P202" s="22">
        <v>252644</v>
      </c>
      <c r="Q202" s="22">
        <v>109264</v>
      </c>
      <c r="R202" s="22">
        <v>35659</v>
      </c>
      <c r="S202" s="22">
        <v>271652</v>
      </c>
      <c r="T202" s="22">
        <v>6442918</v>
      </c>
      <c r="U202" s="22">
        <v>666707</v>
      </c>
      <c r="V202" s="22">
        <v>0</v>
      </c>
      <c r="W202" s="22">
        <v>776722</v>
      </c>
      <c r="X202" s="22">
        <v>307624</v>
      </c>
      <c r="Y202" s="22">
        <v>0</v>
      </c>
      <c r="Z202" s="22">
        <v>0</v>
      </c>
      <c r="AA202" s="22">
        <v>0</v>
      </c>
      <c r="AB202" s="22">
        <v>0</v>
      </c>
      <c r="AC202" s="22">
        <v>1751053</v>
      </c>
      <c r="AD202" s="22">
        <v>573035</v>
      </c>
      <c r="AE202" s="22">
        <v>113506</v>
      </c>
      <c r="AF202" s="22">
        <v>0</v>
      </c>
      <c r="AG202" s="22">
        <v>4674</v>
      </c>
      <c r="AH202" s="22">
        <v>42188</v>
      </c>
      <c r="AI202" s="22">
        <v>2484456</v>
      </c>
      <c r="AJ202" s="22">
        <v>3958462</v>
      </c>
      <c r="AK202" s="22">
        <v>151844</v>
      </c>
      <c r="AL202" s="22">
        <v>3806618</v>
      </c>
    </row>
    <row r="203" spans="1:3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570495</v>
      </c>
      <c r="F203" s="22">
        <v>0</v>
      </c>
      <c r="G203" s="22">
        <v>623102</v>
      </c>
      <c r="H203" s="22">
        <v>1022809</v>
      </c>
      <c r="I203" s="22">
        <v>0</v>
      </c>
      <c r="J203" s="22">
        <v>0</v>
      </c>
      <c r="K203" s="22">
        <v>0</v>
      </c>
      <c r="L203" s="22">
        <v>0</v>
      </c>
      <c r="M203" s="22">
        <v>2216406</v>
      </c>
      <c r="N203" s="22">
        <v>0</v>
      </c>
      <c r="O203" s="22">
        <v>54097</v>
      </c>
      <c r="P203" s="22">
        <v>192640</v>
      </c>
      <c r="Q203" s="22">
        <v>52347</v>
      </c>
      <c r="R203" s="22">
        <v>0</v>
      </c>
      <c r="S203" s="22">
        <v>16400</v>
      </c>
      <c r="T203" s="22">
        <v>2531890</v>
      </c>
      <c r="U203" s="22">
        <v>85574</v>
      </c>
      <c r="V203" s="22">
        <v>0</v>
      </c>
      <c r="W203" s="22">
        <v>37386</v>
      </c>
      <c r="X203" s="22">
        <v>17773</v>
      </c>
      <c r="Y203" s="22">
        <v>0</v>
      </c>
      <c r="Z203" s="22">
        <v>0</v>
      </c>
      <c r="AA203" s="22">
        <v>0</v>
      </c>
      <c r="AB203" s="22">
        <v>0</v>
      </c>
      <c r="AC203" s="22">
        <v>140733</v>
      </c>
      <c r="AD203" s="22">
        <v>3246</v>
      </c>
      <c r="AE203" s="22">
        <v>42776</v>
      </c>
      <c r="AF203" s="22">
        <v>0</v>
      </c>
      <c r="AG203" s="22">
        <v>0</v>
      </c>
      <c r="AH203" s="22">
        <v>4920</v>
      </c>
      <c r="AI203" s="22">
        <v>191675</v>
      </c>
      <c r="AJ203" s="22">
        <v>2340215</v>
      </c>
      <c r="AK203" s="22">
        <v>250000</v>
      </c>
      <c r="AL203" s="22">
        <v>2090215</v>
      </c>
    </row>
    <row r="204" spans="1:3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1227394</v>
      </c>
      <c r="F204" s="22">
        <v>0</v>
      </c>
      <c r="G204" s="22">
        <v>4471690</v>
      </c>
      <c r="H204" s="22">
        <v>1553611</v>
      </c>
      <c r="I204" s="22">
        <v>0</v>
      </c>
      <c r="J204" s="22">
        <v>0</v>
      </c>
      <c r="K204" s="22">
        <v>0</v>
      </c>
      <c r="L204" s="22">
        <v>0</v>
      </c>
      <c r="M204" s="22">
        <v>7252695</v>
      </c>
      <c r="N204" s="22">
        <v>0</v>
      </c>
      <c r="O204" s="22">
        <v>377662</v>
      </c>
      <c r="P204" s="22">
        <v>179170</v>
      </c>
      <c r="Q204" s="22">
        <v>108904</v>
      </c>
      <c r="R204" s="22">
        <v>164061</v>
      </c>
      <c r="S204" s="22">
        <v>0</v>
      </c>
      <c r="T204" s="22">
        <v>8082492</v>
      </c>
      <c r="U204" s="22">
        <v>946155</v>
      </c>
      <c r="V204" s="22">
        <v>0</v>
      </c>
      <c r="W204" s="22">
        <v>504677</v>
      </c>
      <c r="X204" s="22">
        <v>365918</v>
      </c>
      <c r="Y204" s="22">
        <v>0</v>
      </c>
      <c r="Z204" s="22">
        <v>0</v>
      </c>
      <c r="AA204" s="22">
        <v>0</v>
      </c>
      <c r="AB204" s="22">
        <v>0</v>
      </c>
      <c r="AC204" s="22">
        <v>1816750</v>
      </c>
      <c r="AD204" s="22">
        <v>47187</v>
      </c>
      <c r="AE204" s="22">
        <v>82490</v>
      </c>
      <c r="AF204" s="22">
        <v>0</v>
      </c>
      <c r="AG204" s="22">
        <v>128475</v>
      </c>
      <c r="AH204" s="22">
        <v>0</v>
      </c>
      <c r="AI204" s="22">
        <v>2074902</v>
      </c>
      <c r="AJ204" s="22">
        <v>6007590</v>
      </c>
      <c r="AK204" s="22">
        <v>528642</v>
      </c>
      <c r="AL204" s="22">
        <v>5478948</v>
      </c>
    </row>
    <row r="205" spans="1:3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1231984</v>
      </c>
      <c r="F205" s="22">
        <v>0</v>
      </c>
      <c r="G205" s="22">
        <v>1858561</v>
      </c>
      <c r="H205" s="22">
        <v>199660</v>
      </c>
      <c r="I205" s="22">
        <v>0</v>
      </c>
      <c r="J205" s="22">
        <v>0</v>
      </c>
      <c r="K205" s="22">
        <v>0</v>
      </c>
      <c r="L205" s="22">
        <v>0</v>
      </c>
      <c r="M205" s="22">
        <v>3290205</v>
      </c>
      <c r="N205" s="22">
        <v>0</v>
      </c>
      <c r="O205" s="22">
        <v>547786</v>
      </c>
      <c r="P205" s="22">
        <v>145505</v>
      </c>
      <c r="Q205" s="22">
        <v>81714</v>
      </c>
      <c r="R205" s="22">
        <v>29794</v>
      </c>
      <c r="S205" s="22">
        <v>45433</v>
      </c>
      <c r="T205" s="22">
        <v>4140437</v>
      </c>
      <c r="U205" s="22">
        <v>709114</v>
      </c>
      <c r="V205" s="22">
        <v>0</v>
      </c>
      <c r="W205" s="22">
        <v>206543</v>
      </c>
      <c r="X205" s="22">
        <v>141910</v>
      </c>
      <c r="Y205" s="22">
        <v>0</v>
      </c>
      <c r="Z205" s="22">
        <v>0</v>
      </c>
      <c r="AA205" s="22">
        <v>0</v>
      </c>
      <c r="AB205" s="22">
        <v>0</v>
      </c>
      <c r="AC205" s="22">
        <v>1057567</v>
      </c>
      <c r="AD205" s="22">
        <v>194642</v>
      </c>
      <c r="AE205" s="22">
        <v>45689</v>
      </c>
      <c r="AF205" s="22">
        <v>0</v>
      </c>
      <c r="AG205" s="22">
        <v>21759</v>
      </c>
      <c r="AH205" s="22">
        <v>28926</v>
      </c>
      <c r="AI205" s="22">
        <v>1348583</v>
      </c>
      <c r="AJ205" s="22">
        <v>2791854</v>
      </c>
      <c r="AK205" s="22">
        <v>180530</v>
      </c>
      <c r="AL205" s="22">
        <v>2611324</v>
      </c>
    </row>
    <row r="206" spans="1:3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1850122</v>
      </c>
      <c r="F206" s="22">
        <v>0</v>
      </c>
      <c r="G206" s="22">
        <v>1497930</v>
      </c>
      <c r="H206" s="22">
        <v>1480171</v>
      </c>
      <c r="I206" s="22">
        <v>0</v>
      </c>
      <c r="J206" s="22">
        <v>0</v>
      </c>
      <c r="K206" s="22">
        <v>0</v>
      </c>
      <c r="L206" s="22">
        <v>0</v>
      </c>
      <c r="M206" s="22">
        <v>4828223</v>
      </c>
      <c r="N206" s="22">
        <v>6460</v>
      </c>
      <c r="O206" s="22">
        <v>1426542</v>
      </c>
      <c r="P206" s="22">
        <v>221707</v>
      </c>
      <c r="Q206" s="22">
        <v>46453</v>
      </c>
      <c r="R206" s="22">
        <v>0</v>
      </c>
      <c r="S206" s="22">
        <v>67299</v>
      </c>
      <c r="T206" s="22">
        <v>6596684</v>
      </c>
      <c r="U206" s="22">
        <v>691796</v>
      </c>
      <c r="V206" s="22">
        <v>0</v>
      </c>
      <c r="W206" s="22">
        <v>635494</v>
      </c>
      <c r="X206" s="22">
        <v>865445</v>
      </c>
      <c r="Y206" s="22">
        <v>0</v>
      </c>
      <c r="Z206" s="22">
        <v>0</v>
      </c>
      <c r="AA206" s="22">
        <v>0</v>
      </c>
      <c r="AB206" s="22">
        <v>0</v>
      </c>
      <c r="AC206" s="22">
        <v>2192735</v>
      </c>
      <c r="AD206" s="22">
        <v>329094</v>
      </c>
      <c r="AE206" s="22">
        <v>132203</v>
      </c>
      <c r="AF206" s="22">
        <v>0</v>
      </c>
      <c r="AG206" s="22">
        <v>0</v>
      </c>
      <c r="AH206" s="22">
        <v>18820</v>
      </c>
      <c r="AI206" s="22">
        <v>2672852</v>
      </c>
      <c r="AJ206" s="22">
        <v>3923832</v>
      </c>
      <c r="AK206" s="22">
        <v>52749</v>
      </c>
      <c r="AL206" s="22">
        <v>3871083</v>
      </c>
    </row>
    <row r="207" spans="1:3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5214507</v>
      </c>
      <c r="F207" s="22">
        <v>0</v>
      </c>
      <c r="G207" s="22">
        <v>2163626</v>
      </c>
      <c r="H207" s="22">
        <v>3141079</v>
      </c>
      <c r="I207" s="22">
        <v>0</v>
      </c>
      <c r="J207" s="22">
        <v>0</v>
      </c>
      <c r="K207" s="22">
        <v>0</v>
      </c>
      <c r="L207" s="22">
        <v>0</v>
      </c>
      <c r="M207" s="22">
        <v>10519212</v>
      </c>
      <c r="N207" s="22">
        <v>92088</v>
      </c>
      <c r="O207" s="22">
        <v>2904140</v>
      </c>
      <c r="P207" s="22">
        <v>401793</v>
      </c>
      <c r="Q207" s="22">
        <v>249000</v>
      </c>
      <c r="R207" s="22">
        <v>101457</v>
      </c>
      <c r="S207" s="22">
        <v>283370</v>
      </c>
      <c r="T207" s="22">
        <v>14551060</v>
      </c>
      <c r="U207" s="22">
        <v>2139512</v>
      </c>
      <c r="V207" s="22">
        <v>0</v>
      </c>
      <c r="W207" s="22">
        <v>993161</v>
      </c>
      <c r="X207" s="22">
        <v>902577</v>
      </c>
      <c r="Y207" s="22">
        <v>0</v>
      </c>
      <c r="Z207" s="22">
        <v>0</v>
      </c>
      <c r="AA207" s="22">
        <v>0</v>
      </c>
      <c r="AB207" s="22">
        <v>0</v>
      </c>
      <c r="AC207" s="22">
        <v>4035250</v>
      </c>
      <c r="AD207" s="22">
        <v>1515333</v>
      </c>
      <c r="AE207" s="22">
        <v>188825</v>
      </c>
      <c r="AF207" s="22">
        <v>0</v>
      </c>
      <c r="AG207" s="22">
        <v>48777</v>
      </c>
      <c r="AH207" s="22">
        <v>141368</v>
      </c>
      <c r="AI207" s="22">
        <v>5929553</v>
      </c>
      <c r="AJ207" s="22">
        <v>8621507</v>
      </c>
      <c r="AK207" s="22">
        <v>199652</v>
      </c>
      <c r="AL207" s="22">
        <v>8421855</v>
      </c>
    </row>
    <row r="208" spans="1:3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3672630</v>
      </c>
      <c r="F208" s="22">
        <v>0</v>
      </c>
      <c r="G208" s="22">
        <v>147538</v>
      </c>
      <c r="H208" s="22">
        <v>253430</v>
      </c>
      <c r="I208" s="22">
        <v>0</v>
      </c>
      <c r="J208" s="22">
        <v>0</v>
      </c>
      <c r="K208" s="22">
        <v>125332</v>
      </c>
      <c r="L208" s="22">
        <v>0</v>
      </c>
      <c r="M208" s="22">
        <v>4198930</v>
      </c>
      <c r="N208" s="22">
        <v>64827</v>
      </c>
      <c r="O208" s="22">
        <v>330338</v>
      </c>
      <c r="P208" s="22">
        <v>257333</v>
      </c>
      <c r="Q208" s="22">
        <v>155835</v>
      </c>
      <c r="R208" s="22">
        <v>153567</v>
      </c>
      <c r="S208" s="22">
        <v>165790</v>
      </c>
      <c r="T208" s="22">
        <v>5326620</v>
      </c>
      <c r="U208" s="22">
        <v>1727282</v>
      </c>
      <c r="V208" s="22">
        <v>0</v>
      </c>
      <c r="W208" s="22">
        <v>83650</v>
      </c>
      <c r="X208" s="22">
        <v>87305</v>
      </c>
      <c r="Y208" s="22">
        <v>0</v>
      </c>
      <c r="Z208" s="22">
        <v>0</v>
      </c>
      <c r="AA208" s="22">
        <v>0</v>
      </c>
      <c r="AB208" s="22">
        <v>0</v>
      </c>
      <c r="AC208" s="22">
        <v>1898237</v>
      </c>
      <c r="AD208" s="22">
        <v>240321</v>
      </c>
      <c r="AE208" s="22">
        <v>69127</v>
      </c>
      <c r="AF208" s="22">
        <v>0</v>
      </c>
      <c r="AG208" s="22">
        <v>83808</v>
      </c>
      <c r="AH208" s="22">
        <v>95383</v>
      </c>
      <c r="AI208" s="22">
        <v>2386876</v>
      </c>
      <c r="AJ208" s="22">
        <v>2939744</v>
      </c>
      <c r="AK208" s="22">
        <v>0</v>
      </c>
      <c r="AL208" s="22">
        <v>2939744</v>
      </c>
    </row>
    <row r="209" spans="1:3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1292106</v>
      </c>
      <c r="F209" s="22">
        <v>0</v>
      </c>
      <c r="G209" s="22">
        <v>1104539</v>
      </c>
      <c r="H209" s="22">
        <v>881867</v>
      </c>
      <c r="I209" s="22">
        <v>0</v>
      </c>
      <c r="J209" s="22">
        <v>0</v>
      </c>
      <c r="K209" s="22">
        <v>0</v>
      </c>
      <c r="L209" s="22">
        <v>0</v>
      </c>
      <c r="M209" s="22">
        <v>3278512</v>
      </c>
      <c r="N209" s="22">
        <v>0</v>
      </c>
      <c r="O209" s="22">
        <v>256893</v>
      </c>
      <c r="P209" s="22">
        <v>263916</v>
      </c>
      <c r="Q209" s="22">
        <v>71041</v>
      </c>
      <c r="R209" s="22">
        <v>10390</v>
      </c>
      <c r="S209" s="22">
        <v>181113</v>
      </c>
      <c r="T209" s="22">
        <v>4061865</v>
      </c>
      <c r="U209" s="22">
        <v>934590</v>
      </c>
      <c r="V209" s="22">
        <v>0</v>
      </c>
      <c r="W209" s="22">
        <v>524501</v>
      </c>
      <c r="X209" s="22">
        <v>358819</v>
      </c>
      <c r="Y209" s="22">
        <v>0</v>
      </c>
      <c r="Z209" s="22">
        <v>0</v>
      </c>
      <c r="AA209" s="22">
        <v>0</v>
      </c>
      <c r="AB209" s="22">
        <v>0</v>
      </c>
      <c r="AC209" s="22">
        <v>1817910</v>
      </c>
      <c r="AD209" s="22">
        <v>198931</v>
      </c>
      <c r="AE209" s="22">
        <v>170890</v>
      </c>
      <c r="AF209" s="22">
        <v>0</v>
      </c>
      <c r="AG209" s="22">
        <v>2772</v>
      </c>
      <c r="AH209" s="22">
        <v>153098</v>
      </c>
      <c r="AI209" s="22">
        <v>2343601</v>
      </c>
      <c r="AJ209" s="22">
        <v>1718264</v>
      </c>
      <c r="AK209" s="22">
        <v>3483</v>
      </c>
      <c r="AL209" s="22">
        <v>1714781</v>
      </c>
    </row>
    <row r="210" spans="1:3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404852</v>
      </c>
      <c r="F210" s="22">
        <v>0</v>
      </c>
      <c r="G210" s="22">
        <v>4690538</v>
      </c>
      <c r="H210" s="22">
        <v>2537427</v>
      </c>
      <c r="I210" s="22">
        <v>0</v>
      </c>
      <c r="J210" s="22">
        <v>0</v>
      </c>
      <c r="K210" s="22">
        <v>0</v>
      </c>
      <c r="L210" s="22">
        <v>0</v>
      </c>
      <c r="M210" s="22">
        <v>7632817</v>
      </c>
      <c r="N210" s="22">
        <v>0</v>
      </c>
      <c r="O210" s="22">
        <v>579940</v>
      </c>
      <c r="P210" s="22">
        <v>232416</v>
      </c>
      <c r="Q210" s="22">
        <v>549208</v>
      </c>
      <c r="R210" s="22">
        <v>112207</v>
      </c>
      <c r="S210" s="22">
        <v>19327</v>
      </c>
      <c r="T210" s="22">
        <v>9125915</v>
      </c>
      <c r="U210" s="22">
        <v>324778</v>
      </c>
      <c r="V210" s="22">
        <v>0</v>
      </c>
      <c r="W210" s="22">
        <v>1671003</v>
      </c>
      <c r="X210" s="22">
        <v>1578196</v>
      </c>
      <c r="Y210" s="22">
        <v>0</v>
      </c>
      <c r="Z210" s="22">
        <v>0</v>
      </c>
      <c r="AA210" s="22">
        <v>0</v>
      </c>
      <c r="AB210" s="22">
        <v>0</v>
      </c>
      <c r="AC210" s="22">
        <v>3573977</v>
      </c>
      <c r="AD210" s="22">
        <v>260211</v>
      </c>
      <c r="AE210" s="22">
        <v>92919</v>
      </c>
      <c r="AF210" s="22">
        <v>0</v>
      </c>
      <c r="AG210" s="22">
        <v>29657</v>
      </c>
      <c r="AH210" s="22">
        <v>5799</v>
      </c>
      <c r="AI210" s="22">
        <v>3962563</v>
      </c>
      <c r="AJ210" s="22">
        <v>5163352</v>
      </c>
      <c r="AK210" s="22">
        <v>43792</v>
      </c>
      <c r="AL210" s="22">
        <v>5119560</v>
      </c>
    </row>
    <row r="211" spans="1:3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9047514</v>
      </c>
      <c r="F211" s="22">
        <v>0</v>
      </c>
      <c r="G211" s="22">
        <v>1660490</v>
      </c>
      <c r="H211" s="22">
        <v>607743</v>
      </c>
      <c r="I211" s="22">
        <v>0</v>
      </c>
      <c r="J211" s="22">
        <v>0</v>
      </c>
      <c r="K211" s="22">
        <v>0</v>
      </c>
      <c r="L211" s="22">
        <v>1360503</v>
      </c>
      <c r="M211" s="22">
        <v>12676250</v>
      </c>
      <c r="N211" s="22">
        <v>0</v>
      </c>
      <c r="O211" s="22">
        <v>11343521</v>
      </c>
      <c r="P211" s="22">
        <v>1177776</v>
      </c>
      <c r="Q211" s="22">
        <v>669011</v>
      </c>
      <c r="R211" s="22">
        <v>962923</v>
      </c>
      <c r="S211" s="22">
        <v>283375</v>
      </c>
      <c r="T211" s="22">
        <v>27112856</v>
      </c>
      <c r="U211" s="22">
        <v>7798525</v>
      </c>
      <c r="V211" s="22">
        <v>0</v>
      </c>
      <c r="W211" s="22">
        <v>598076</v>
      </c>
      <c r="X211" s="22">
        <v>352571</v>
      </c>
      <c r="Y211" s="22">
        <v>0</v>
      </c>
      <c r="Z211" s="22">
        <v>0</v>
      </c>
      <c r="AA211" s="22">
        <v>0</v>
      </c>
      <c r="AB211" s="22">
        <v>667171</v>
      </c>
      <c r="AC211" s="22">
        <v>9416343</v>
      </c>
      <c r="AD211" s="22">
        <v>6776997</v>
      </c>
      <c r="AE211" s="22">
        <v>971547</v>
      </c>
      <c r="AF211" s="22">
        <v>0</v>
      </c>
      <c r="AG211" s="22">
        <v>279460</v>
      </c>
      <c r="AH211" s="22">
        <v>206788</v>
      </c>
      <c r="AI211" s="22">
        <v>17651135</v>
      </c>
      <c r="AJ211" s="22">
        <v>9461721</v>
      </c>
      <c r="AK211" s="22">
        <v>0</v>
      </c>
      <c r="AL211" s="22">
        <v>9461721</v>
      </c>
    </row>
    <row r="212" spans="1:3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1990298</v>
      </c>
      <c r="F212" s="22">
        <v>0</v>
      </c>
      <c r="G212" s="22">
        <v>1295492</v>
      </c>
      <c r="H212" s="22">
        <v>1394359</v>
      </c>
      <c r="I212" s="22">
        <v>0</v>
      </c>
      <c r="J212" s="22">
        <v>0</v>
      </c>
      <c r="K212" s="22">
        <v>0</v>
      </c>
      <c r="L212" s="22">
        <v>0</v>
      </c>
      <c r="M212" s="22">
        <v>4680149</v>
      </c>
      <c r="N212" s="22">
        <v>0</v>
      </c>
      <c r="O212" s="22">
        <v>2647597</v>
      </c>
      <c r="P212" s="22">
        <v>510868</v>
      </c>
      <c r="Q212" s="22">
        <v>61531</v>
      </c>
      <c r="R212" s="22">
        <v>0</v>
      </c>
      <c r="S212" s="22">
        <v>17300</v>
      </c>
      <c r="T212" s="22">
        <v>7917445</v>
      </c>
      <c r="U212" s="22">
        <v>1258798</v>
      </c>
      <c r="V212" s="22">
        <v>0</v>
      </c>
      <c r="W212" s="22">
        <v>451622</v>
      </c>
      <c r="X212" s="22">
        <v>573275</v>
      </c>
      <c r="Y212" s="22">
        <v>0</v>
      </c>
      <c r="Z212" s="22">
        <v>0</v>
      </c>
      <c r="AA212" s="22">
        <v>0</v>
      </c>
      <c r="AB212" s="22">
        <v>0</v>
      </c>
      <c r="AC212" s="22">
        <v>2283695</v>
      </c>
      <c r="AD212" s="22">
        <v>1164180</v>
      </c>
      <c r="AE212" s="22">
        <v>240794</v>
      </c>
      <c r="AF212" s="22">
        <v>0</v>
      </c>
      <c r="AG212" s="22">
        <v>0</v>
      </c>
      <c r="AH212" s="22">
        <v>15240</v>
      </c>
      <c r="AI212" s="22">
        <v>3703909</v>
      </c>
      <c r="AJ212" s="22">
        <v>4213536</v>
      </c>
      <c r="AK212" s="22">
        <v>22514</v>
      </c>
      <c r="AL212" s="22">
        <v>4191022</v>
      </c>
    </row>
    <row r="213" spans="1:3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1627085</v>
      </c>
      <c r="F213" s="22">
        <v>0</v>
      </c>
      <c r="G213" s="22">
        <v>495341</v>
      </c>
      <c r="H213" s="22">
        <v>309249</v>
      </c>
      <c r="I213" s="22">
        <v>0</v>
      </c>
      <c r="J213" s="22">
        <v>0</v>
      </c>
      <c r="K213" s="22">
        <v>0</v>
      </c>
      <c r="L213" s="22">
        <v>0</v>
      </c>
      <c r="M213" s="22">
        <v>2431675</v>
      </c>
      <c r="N213" s="22">
        <v>110033</v>
      </c>
      <c r="O213" s="22">
        <v>800025</v>
      </c>
      <c r="P213" s="22">
        <v>19713</v>
      </c>
      <c r="Q213" s="22">
        <v>13644</v>
      </c>
      <c r="R213" s="22">
        <v>10961</v>
      </c>
      <c r="S213" s="22">
        <v>0</v>
      </c>
      <c r="T213" s="22">
        <v>3386051</v>
      </c>
      <c r="U213" s="22">
        <v>932545</v>
      </c>
      <c r="V213" s="22">
        <v>0</v>
      </c>
      <c r="W213" s="22">
        <v>145301</v>
      </c>
      <c r="X213" s="22">
        <v>110662</v>
      </c>
      <c r="Y213" s="22">
        <v>0</v>
      </c>
      <c r="Z213" s="22">
        <v>0</v>
      </c>
      <c r="AA213" s="22">
        <v>0</v>
      </c>
      <c r="AB213" s="22">
        <v>0</v>
      </c>
      <c r="AC213" s="22">
        <v>1188508</v>
      </c>
      <c r="AD213" s="22">
        <v>392609</v>
      </c>
      <c r="AE213" s="22">
        <v>18170</v>
      </c>
      <c r="AF213" s="22">
        <v>0</v>
      </c>
      <c r="AG213" s="22">
        <v>4385</v>
      </c>
      <c r="AH213" s="22">
        <v>0</v>
      </c>
      <c r="AI213" s="22">
        <v>1603672</v>
      </c>
      <c r="AJ213" s="22">
        <v>1782379</v>
      </c>
      <c r="AK213" s="22">
        <v>0</v>
      </c>
      <c r="AL213" s="22">
        <v>1782379</v>
      </c>
    </row>
    <row r="214" spans="1:3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1734606</v>
      </c>
      <c r="F214" s="22">
        <v>0</v>
      </c>
      <c r="G214" s="22">
        <v>711247</v>
      </c>
      <c r="H214" s="22">
        <v>1622968</v>
      </c>
      <c r="I214" s="22">
        <v>0</v>
      </c>
      <c r="J214" s="22">
        <v>0</v>
      </c>
      <c r="K214" s="22">
        <v>0</v>
      </c>
      <c r="L214" s="22">
        <v>0</v>
      </c>
      <c r="M214" s="22">
        <v>4068821</v>
      </c>
      <c r="N214" s="22">
        <v>0</v>
      </c>
      <c r="O214" s="22">
        <v>808330</v>
      </c>
      <c r="P214" s="22">
        <v>286663</v>
      </c>
      <c r="Q214" s="22">
        <v>525070</v>
      </c>
      <c r="R214" s="22">
        <v>175651</v>
      </c>
      <c r="S214" s="22">
        <v>223559</v>
      </c>
      <c r="T214" s="22">
        <v>6088094</v>
      </c>
      <c r="U214" s="22">
        <v>665528</v>
      </c>
      <c r="V214" s="22">
        <v>0</v>
      </c>
      <c r="W214" s="22">
        <v>205048</v>
      </c>
      <c r="X214" s="22">
        <v>517518</v>
      </c>
      <c r="Y214" s="22">
        <v>0</v>
      </c>
      <c r="Z214" s="22">
        <v>0</v>
      </c>
      <c r="AA214" s="22">
        <v>0</v>
      </c>
      <c r="AB214" s="22">
        <v>0</v>
      </c>
      <c r="AC214" s="22">
        <v>1388094</v>
      </c>
      <c r="AD214" s="22">
        <v>478005</v>
      </c>
      <c r="AE214" s="22">
        <v>87071</v>
      </c>
      <c r="AF214" s="22">
        <v>0</v>
      </c>
      <c r="AG214" s="22">
        <v>75818</v>
      </c>
      <c r="AH214" s="22">
        <v>88410</v>
      </c>
      <c r="AI214" s="22">
        <v>2117398</v>
      </c>
      <c r="AJ214" s="22">
        <v>3970696</v>
      </c>
      <c r="AK214" s="22">
        <v>853957</v>
      </c>
      <c r="AL214" s="22">
        <v>3116739</v>
      </c>
    </row>
    <row r="215" spans="1:3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1460753</v>
      </c>
      <c r="F215" s="22">
        <v>0</v>
      </c>
      <c r="G215" s="22">
        <v>1160491</v>
      </c>
      <c r="H215" s="22">
        <v>2146394</v>
      </c>
      <c r="I215" s="22">
        <v>0</v>
      </c>
      <c r="J215" s="22">
        <v>0</v>
      </c>
      <c r="K215" s="22">
        <v>0</v>
      </c>
      <c r="L215" s="22">
        <v>0</v>
      </c>
      <c r="M215" s="22">
        <v>4767638</v>
      </c>
      <c r="N215" s="22">
        <v>0</v>
      </c>
      <c r="O215" s="22">
        <v>73467</v>
      </c>
      <c r="P215" s="22">
        <v>131786</v>
      </c>
      <c r="Q215" s="22">
        <v>50876</v>
      </c>
      <c r="R215" s="22">
        <v>0</v>
      </c>
      <c r="S215" s="22">
        <v>49345</v>
      </c>
      <c r="T215" s="22">
        <v>5073112</v>
      </c>
      <c r="U215" s="22">
        <v>855400</v>
      </c>
      <c r="V215" s="22">
        <v>0</v>
      </c>
      <c r="W215" s="22">
        <v>311216</v>
      </c>
      <c r="X215" s="22">
        <v>1359397</v>
      </c>
      <c r="Y215" s="22">
        <v>0</v>
      </c>
      <c r="Z215" s="22">
        <v>0</v>
      </c>
      <c r="AA215" s="22">
        <v>0</v>
      </c>
      <c r="AB215" s="22">
        <v>0</v>
      </c>
      <c r="AC215" s="22">
        <v>2526013</v>
      </c>
      <c r="AD215" s="22">
        <v>41417</v>
      </c>
      <c r="AE215" s="22">
        <v>60019</v>
      </c>
      <c r="AF215" s="22">
        <v>0</v>
      </c>
      <c r="AG215" s="22">
        <v>0</v>
      </c>
      <c r="AH215" s="22">
        <v>31457</v>
      </c>
      <c r="AI215" s="22">
        <v>2658906</v>
      </c>
      <c r="AJ215" s="22">
        <v>2414206</v>
      </c>
      <c r="AK215" s="22">
        <v>23700</v>
      </c>
      <c r="AL215" s="22">
        <v>2390506</v>
      </c>
    </row>
    <row r="216" spans="1:3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5843943</v>
      </c>
      <c r="G216" s="22">
        <v>1294750</v>
      </c>
      <c r="H216" s="22">
        <v>2093046</v>
      </c>
      <c r="I216" s="22">
        <v>125124</v>
      </c>
      <c r="J216" s="22">
        <v>0</v>
      </c>
      <c r="K216" s="22">
        <v>0</v>
      </c>
      <c r="L216" s="22">
        <v>0</v>
      </c>
      <c r="M216" s="22">
        <v>9356863</v>
      </c>
      <c r="N216" s="22">
        <v>0</v>
      </c>
      <c r="O216" s="22">
        <v>1721590</v>
      </c>
      <c r="P216" s="22">
        <v>239202</v>
      </c>
      <c r="Q216" s="22">
        <v>177902</v>
      </c>
      <c r="R216" s="22">
        <v>441547</v>
      </c>
      <c r="S216" s="22">
        <v>119553</v>
      </c>
      <c r="T216" s="22">
        <v>12056657</v>
      </c>
      <c r="U216" s="22">
        <v>0</v>
      </c>
      <c r="V216" s="22">
        <v>1720588</v>
      </c>
      <c r="W216" s="22">
        <v>505309</v>
      </c>
      <c r="X216" s="22">
        <v>912110</v>
      </c>
      <c r="Y216" s="22">
        <v>52689</v>
      </c>
      <c r="Z216" s="22">
        <v>0</v>
      </c>
      <c r="AA216" s="22">
        <v>0</v>
      </c>
      <c r="AB216" s="22">
        <v>0</v>
      </c>
      <c r="AC216" s="22">
        <v>3190696</v>
      </c>
      <c r="AD216" s="22">
        <v>816772</v>
      </c>
      <c r="AE216" s="22">
        <v>69866</v>
      </c>
      <c r="AF216" s="22">
        <v>0</v>
      </c>
      <c r="AG216" s="22">
        <v>130780</v>
      </c>
      <c r="AH216" s="22">
        <v>58733</v>
      </c>
      <c r="AI216" s="22">
        <v>4266847</v>
      </c>
      <c r="AJ216" s="22">
        <v>7789810</v>
      </c>
      <c r="AK216" s="22">
        <v>0</v>
      </c>
      <c r="AL216" s="22">
        <v>7789810</v>
      </c>
    </row>
    <row r="217" spans="1:3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3436046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3436046</v>
      </c>
      <c r="N217" s="22">
        <v>94158</v>
      </c>
      <c r="O217" s="22">
        <v>4687959</v>
      </c>
      <c r="P217" s="22">
        <v>210423</v>
      </c>
      <c r="Q217" s="22">
        <v>699732</v>
      </c>
      <c r="R217" s="22">
        <v>221341</v>
      </c>
      <c r="S217" s="22">
        <v>47775</v>
      </c>
      <c r="T217" s="22">
        <v>9397434</v>
      </c>
      <c r="U217" s="22">
        <v>1394978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1394978</v>
      </c>
      <c r="AD217" s="22">
        <v>2717912</v>
      </c>
      <c r="AE217" s="22">
        <v>131377</v>
      </c>
      <c r="AF217" s="22">
        <v>0</v>
      </c>
      <c r="AG217" s="22">
        <v>9912</v>
      </c>
      <c r="AH217" s="22">
        <v>10585</v>
      </c>
      <c r="AI217" s="22">
        <v>4264764</v>
      </c>
      <c r="AJ217" s="22">
        <v>5132670</v>
      </c>
      <c r="AK217" s="22">
        <v>10554</v>
      </c>
      <c r="AL217" s="22">
        <v>5122116</v>
      </c>
    </row>
    <row r="218" spans="1:3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1523831</v>
      </c>
      <c r="F218" s="22">
        <v>0</v>
      </c>
      <c r="G218" s="22">
        <v>646291</v>
      </c>
      <c r="H218" s="22">
        <v>868600</v>
      </c>
      <c r="I218" s="22">
        <v>36228</v>
      </c>
      <c r="J218" s="22">
        <v>141950</v>
      </c>
      <c r="K218" s="22">
        <v>0</v>
      </c>
      <c r="L218" s="22">
        <v>147994</v>
      </c>
      <c r="M218" s="22">
        <v>3364894</v>
      </c>
      <c r="N218" s="22">
        <v>0</v>
      </c>
      <c r="O218" s="22">
        <v>516050</v>
      </c>
      <c r="P218" s="22">
        <v>387940</v>
      </c>
      <c r="Q218" s="22">
        <v>78679</v>
      </c>
      <c r="R218" s="22">
        <v>21210</v>
      </c>
      <c r="S218" s="22">
        <v>88752</v>
      </c>
      <c r="T218" s="22">
        <v>4457525</v>
      </c>
      <c r="U218" s="22">
        <v>1073622</v>
      </c>
      <c r="V218" s="22">
        <v>0</v>
      </c>
      <c r="W218" s="22">
        <v>288182</v>
      </c>
      <c r="X218" s="22">
        <v>319408</v>
      </c>
      <c r="Y218" s="22">
        <v>17148</v>
      </c>
      <c r="Z218" s="22">
        <v>2366</v>
      </c>
      <c r="AA218" s="22">
        <v>0</v>
      </c>
      <c r="AB218" s="22">
        <v>101187</v>
      </c>
      <c r="AC218" s="22">
        <v>1801913</v>
      </c>
      <c r="AD218" s="22">
        <v>39880</v>
      </c>
      <c r="AE218" s="22">
        <v>136175</v>
      </c>
      <c r="AF218" s="22">
        <v>0</v>
      </c>
      <c r="AG218" s="22">
        <v>1756</v>
      </c>
      <c r="AH218" s="22">
        <v>50631</v>
      </c>
      <c r="AI218" s="22">
        <v>2030355</v>
      </c>
      <c r="AJ218" s="22">
        <v>2427170</v>
      </c>
      <c r="AK218" s="22">
        <v>44293</v>
      </c>
      <c r="AL218" s="22">
        <v>2382877</v>
      </c>
    </row>
    <row r="219" spans="1:3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2927971</v>
      </c>
      <c r="F219" s="22">
        <v>0</v>
      </c>
      <c r="G219" s="22">
        <v>746179</v>
      </c>
      <c r="H219" s="22">
        <v>421773</v>
      </c>
      <c r="I219" s="22">
        <v>0</v>
      </c>
      <c r="J219" s="22">
        <v>0</v>
      </c>
      <c r="K219" s="22">
        <v>0</v>
      </c>
      <c r="L219" s="22">
        <v>0</v>
      </c>
      <c r="M219" s="22">
        <v>4095923</v>
      </c>
      <c r="N219" s="22">
        <v>0</v>
      </c>
      <c r="O219" s="22">
        <v>343560</v>
      </c>
      <c r="P219" s="22">
        <v>356196</v>
      </c>
      <c r="Q219" s="22">
        <v>137933</v>
      </c>
      <c r="R219" s="22">
        <v>92749</v>
      </c>
      <c r="S219" s="22">
        <v>193705</v>
      </c>
      <c r="T219" s="22">
        <v>5220066</v>
      </c>
      <c r="U219" s="22">
        <v>762117</v>
      </c>
      <c r="V219" s="22">
        <v>0</v>
      </c>
      <c r="W219" s="22">
        <v>342474</v>
      </c>
      <c r="X219" s="22">
        <v>284269</v>
      </c>
      <c r="Y219" s="22">
        <v>0</v>
      </c>
      <c r="Z219" s="22">
        <v>0</v>
      </c>
      <c r="AA219" s="22">
        <v>0</v>
      </c>
      <c r="AB219" s="22">
        <v>0</v>
      </c>
      <c r="AC219" s="22">
        <v>1388860</v>
      </c>
      <c r="AD219" s="22">
        <v>67890</v>
      </c>
      <c r="AE219" s="22">
        <v>131523</v>
      </c>
      <c r="AF219" s="22">
        <v>0</v>
      </c>
      <c r="AG219" s="22">
        <v>18549</v>
      </c>
      <c r="AH219" s="22">
        <v>79187</v>
      </c>
      <c r="AI219" s="22">
        <v>1686009</v>
      </c>
      <c r="AJ219" s="22">
        <v>3534057</v>
      </c>
      <c r="AK219" s="22">
        <v>752536</v>
      </c>
      <c r="AL219" s="22">
        <v>2781521</v>
      </c>
    </row>
    <row r="220" spans="1:3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2578277</v>
      </c>
      <c r="F220" s="22">
        <v>0</v>
      </c>
      <c r="G220" s="22">
        <v>1695225</v>
      </c>
      <c r="H220" s="22">
        <v>1277551</v>
      </c>
      <c r="I220" s="22">
        <v>0</v>
      </c>
      <c r="J220" s="22">
        <v>0</v>
      </c>
      <c r="K220" s="22">
        <v>0</v>
      </c>
      <c r="L220" s="22">
        <v>0</v>
      </c>
      <c r="M220" s="22">
        <v>5551053</v>
      </c>
      <c r="N220" s="22">
        <v>0</v>
      </c>
      <c r="O220" s="22">
        <v>605696</v>
      </c>
      <c r="P220" s="22">
        <v>256523</v>
      </c>
      <c r="Q220" s="22">
        <v>50919</v>
      </c>
      <c r="R220" s="22">
        <v>363636</v>
      </c>
      <c r="S220" s="22">
        <v>56548</v>
      </c>
      <c r="T220" s="22">
        <v>6884375</v>
      </c>
      <c r="U220" s="22">
        <v>1368571</v>
      </c>
      <c r="V220" s="22">
        <v>0</v>
      </c>
      <c r="W220" s="22">
        <v>527724</v>
      </c>
      <c r="X220" s="22">
        <v>479276</v>
      </c>
      <c r="Y220" s="22">
        <v>0</v>
      </c>
      <c r="Z220" s="22">
        <v>0</v>
      </c>
      <c r="AA220" s="22">
        <v>0</v>
      </c>
      <c r="AB220" s="22">
        <v>0</v>
      </c>
      <c r="AC220" s="22">
        <v>2375571</v>
      </c>
      <c r="AD220" s="22">
        <v>128202</v>
      </c>
      <c r="AE220" s="22">
        <v>131873</v>
      </c>
      <c r="AF220" s="22">
        <v>0</v>
      </c>
      <c r="AG220" s="22">
        <v>102209</v>
      </c>
      <c r="AH220" s="22">
        <v>30372</v>
      </c>
      <c r="AI220" s="22">
        <v>2768227</v>
      </c>
      <c r="AJ220" s="22">
        <v>4116148</v>
      </c>
      <c r="AK220" s="22">
        <v>84600</v>
      </c>
      <c r="AL220" s="22">
        <v>4031548</v>
      </c>
    </row>
    <row r="221" spans="1:3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1975291</v>
      </c>
      <c r="F221" s="22">
        <v>0</v>
      </c>
      <c r="G221" s="22">
        <v>1458851</v>
      </c>
      <c r="H221" s="22">
        <v>770246</v>
      </c>
      <c r="I221" s="22">
        <v>0</v>
      </c>
      <c r="J221" s="22">
        <v>0</v>
      </c>
      <c r="K221" s="22">
        <v>0</v>
      </c>
      <c r="L221" s="22">
        <v>0</v>
      </c>
      <c r="M221" s="22">
        <v>4204388</v>
      </c>
      <c r="N221" s="22">
        <v>0</v>
      </c>
      <c r="O221" s="22">
        <v>99701</v>
      </c>
      <c r="P221" s="22">
        <v>201931</v>
      </c>
      <c r="Q221" s="22">
        <v>137507</v>
      </c>
      <c r="R221" s="22">
        <v>12566</v>
      </c>
      <c r="S221" s="22">
        <v>74191</v>
      </c>
      <c r="T221" s="22">
        <v>4730284</v>
      </c>
      <c r="U221" s="22">
        <v>1137428</v>
      </c>
      <c r="V221" s="22">
        <v>0</v>
      </c>
      <c r="W221" s="22">
        <v>852043</v>
      </c>
      <c r="X221" s="22">
        <v>338171</v>
      </c>
      <c r="Y221" s="22">
        <v>0</v>
      </c>
      <c r="Z221" s="22">
        <v>0</v>
      </c>
      <c r="AA221" s="22">
        <v>0</v>
      </c>
      <c r="AB221" s="22">
        <v>0</v>
      </c>
      <c r="AC221" s="22">
        <v>2327642</v>
      </c>
      <c r="AD221" s="22">
        <v>70704</v>
      </c>
      <c r="AE221" s="22">
        <v>44669</v>
      </c>
      <c r="AF221" s="22">
        <v>0</v>
      </c>
      <c r="AG221" s="22">
        <v>5950</v>
      </c>
      <c r="AH221" s="22">
        <v>26027</v>
      </c>
      <c r="AI221" s="22">
        <v>2474992</v>
      </c>
      <c r="AJ221" s="22">
        <v>2255292</v>
      </c>
      <c r="AK221" s="22">
        <v>21547</v>
      </c>
      <c r="AL221" s="22">
        <v>2233745</v>
      </c>
    </row>
    <row r="222" spans="1:3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4804182</v>
      </c>
      <c r="F222" s="22">
        <v>0</v>
      </c>
      <c r="G222" s="22">
        <v>2233828</v>
      </c>
      <c r="H222" s="22">
        <v>1062510</v>
      </c>
      <c r="I222" s="22">
        <v>0</v>
      </c>
      <c r="J222" s="22">
        <v>0</v>
      </c>
      <c r="K222" s="22">
        <v>0</v>
      </c>
      <c r="L222" s="22">
        <v>0</v>
      </c>
      <c r="M222" s="22">
        <v>8100520</v>
      </c>
      <c r="N222" s="22">
        <v>2056072</v>
      </c>
      <c r="O222" s="22">
        <v>2284491</v>
      </c>
      <c r="P222" s="22">
        <v>920406</v>
      </c>
      <c r="Q222" s="22">
        <v>304426</v>
      </c>
      <c r="R222" s="22">
        <v>149389</v>
      </c>
      <c r="S222" s="22">
        <v>242767</v>
      </c>
      <c r="T222" s="22">
        <v>14058071</v>
      </c>
      <c r="U222" s="22">
        <v>2291285</v>
      </c>
      <c r="V222" s="22">
        <v>0</v>
      </c>
      <c r="W222" s="22">
        <v>708809</v>
      </c>
      <c r="X222" s="22">
        <v>195691</v>
      </c>
      <c r="Y222" s="22">
        <v>0</v>
      </c>
      <c r="Z222" s="22">
        <v>0</v>
      </c>
      <c r="AA222" s="22">
        <v>0</v>
      </c>
      <c r="AB222" s="22">
        <v>0</v>
      </c>
      <c r="AC222" s="22">
        <v>3195785</v>
      </c>
      <c r="AD222" s="22">
        <v>980163</v>
      </c>
      <c r="AE222" s="22">
        <v>571966</v>
      </c>
      <c r="AF222" s="22">
        <v>0</v>
      </c>
      <c r="AG222" s="22">
        <v>126050</v>
      </c>
      <c r="AH222" s="22">
        <v>130301</v>
      </c>
      <c r="AI222" s="22">
        <v>5004265</v>
      </c>
      <c r="AJ222" s="22">
        <v>9053806</v>
      </c>
      <c r="AK222" s="22">
        <v>2167476</v>
      </c>
      <c r="AL222" s="22">
        <v>6886330</v>
      </c>
    </row>
    <row r="223" spans="1:3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1885378</v>
      </c>
      <c r="F223" s="22">
        <v>0</v>
      </c>
      <c r="G223" s="22">
        <v>1478840</v>
      </c>
      <c r="H223" s="22">
        <v>0</v>
      </c>
      <c r="I223" s="22">
        <v>706141</v>
      </c>
      <c r="J223" s="22">
        <v>0</v>
      </c>
      <c r="K223" s="22">
        <v>0</v>
      </c>
      <c r="L223" s="22">
        <v>0</v>
      </c>
      <c r="M223" s="22">
        <v>4070359</v>
      </c>
      <c r="N223" s="22">
        <v>0</v>
      </c>
      <c r="O223" s="22">
        <v>582984</v>
      </c>
      <c r="P223" s="22">
        <v>598967</v>
      </c>
      <c r="Q223" s="22">
        <v>45390</v>
      </c>
      <c r="R223" s="22">
        <v>79931</v>
      </c>
      <c r="S223" s="22">
        <v>260246</v>
      </c>
      <c r="T223" s="22">
        <v>5637877</v>
      </c>
      <c r="U223" s="22">
        <v>1142737</v>
      </c>
      <c r="V223" s="22">
        <v>0</v>
      </c>
      <c r="W223" s="22">
        <v>1069372</v>
      </c>
      <c r="X223" s="22">
        <v>502688</v>
      </c>
      <c r="Y223" s="22">
        <v>0</v>
      </c>
      <c r="Z223" s="22">
        <v>0</v>
      </c>
      <c r="AA223" s="22">
        <v>0</v>
      </c>
      <c r="AB223" s="22">
        <v>0</v>
      </c>
      <c r="AC223" s="22">
        <v>2714797</v>
      </c>
      <c r="AD223" s="22">
        <v>356200</v>
      </c>
      <c r="AE223" s="22">
        <v>405047</v>
      </c>
      <c r="AF223" s="22">
        <v>0</v>
      </c>
      <c r="AG223" s="22">
        <v>19461</v>
      </c>
      <c r="AH223" s="22">
        <v>153717</v>
      </c>
      <c r="AI223" s="22">
        <v>3649222</v>
      </c>
      <c r="AJ223" s="22">
        <v>1988655</v>
      </c>
      <c r="AK223" s="22">
        <v>12716</v>
      </c>
      <c r="AL223" s="22">
        <v>1975939</v>
      </c>
    </row>
    <row r="224" spans="1:3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798847</v>
      </c>
      <c r="F224" s="22">
        <v>0</v>
      </c>
      <c r="G224" s="22">
        <v>920696</v>
      </c>
      <c r="H224" s="22">
        <v>536794</v>
      </c>
      <c r="I224" s="22">
        <v>0</v>
      </c>
      <c r="J224" s="22">
        <v>0</v>
      </c>
      <c r="K224" s="22">
        <v>0</v>
      </c>
      <c r="L224" s="22">
        <v>0</v>
      </c>
      <c r="M224" s="22">
        <v>2256337</v>
      </c>
      <c r="N224" s="22">
        <v>0</v>
      </c>
      <c r="O224" s="22">
        <v>1573794</v>
      </c>
      <c r="P224" s="22">
        <v>289345</v>
      </c>
      <c r="Q224" s="22">
        <v>74327</v>
      </c>
      <c r="R224" s="22">
        <v>27898</v>
      </c>
      <c r="S224" s="22">
        <v>93231</v>
      </c>
      <c r="T224" s="22">
        <v>4314932</v>
      </c>
      <c r="U224" s="22">
        <v>200415</v>
      </c>
      <c r="V224" s="22">
        <v>0</v>
      </c>
      <c r="W224" s="22">
        <v>575435</v>
      </c>
      <c r="X224" s="22">
        <v>173334</v>
      </c>
      <c r="Y224" s="22">
        <v>0</v>
      </c>
      <c r="Z224" s="22">
        <v>0</v>
      </c>
      <c r="AA224" s="22">
        <v>0</v>
      </c>
      <c r="AB224" s="22">
        <v>0</v>
      </c>
      <c r="AC224" s="22">
        <v>949184</v>
      </c>
      <c r="AD224" s="22">
        <v>667587</v>
      </c>
      <c r="AE224" s="22">
        <v>147362</v>
      </c>
      <c r="AF224" s="22">
        <v>0</v>
      </c>
      <c r="AG224" s="22">
        <v>12937</v>
      </c>
      <c r="AH224" s="22">
        <v>73700</v>
      </c>
      <c r="AI224" s="22">
        <v>1850770</v>
      </c>
      <c r="AJ224" s="22">
        <v>2464162</v>
      </c>
      <c r="AK224" s="22">
        <v>0</v>
      </c>
      <c r="AL224" s="22">
        <v>2464162</v>
      </c>
    </row>
    <row r="225" spans="1:3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756204</v>
      </c>
      <c r="F225" s="22">
        <v>0</v>
      </c>
      <c r="G225" s="22">
        <v>1840557</v>
      </c>
      <c r="H225" s="22">
        <v>1018886</v>
      </c>
      <c r="I225" s="22">
        <v>0</v>
      </c>
      <c r="J225" s="22">
        <v>0</v>
      </c>
      <c r="K225" s="22">
        <v>0</v>
      </c>
      <c r="L225" s="22">
        <v>0</v>
      </c>
      <c r="M225" s="22">
        <v>3615647</v>
      </c>
      <c r="N225" s="22">
        <v>140718</v>
      </c>
      <c r="O225" s="22">
        <v>137582</v>
      </c>
      <c r="P225" s="22">
        <v>106079</v>
      </c>
      <c r="Q225" s="22">
        <v>111940</v>
      </c>
      <c r="R225" s="22">
        <v>37766</v>
      </c>
      <c r="S225" s="22">
        <v>64177</v>
      </c>
      <c r="T225" s="22">
        <v>4213909</v>
      </c>
      <c r="U225" s="22">
        <v>509388</v>
      </c>
      <c r="V225" s="22">
        <v>0</v>
      </c>
      <c r="W225" s="22">
        <v>443644</v>
      </c>
      <c r="X225" s="22">
        <v>478838</v>
      </c>
      <c r="Y225" s="22">
        <v>0</v>
      </c>
      <c r="Z225" s="22">
        <v>0</v>
      </c>
      <c r="AA225" s="22">
        <v>0</v>
      </c>
      <c r="AB225" s="22">
        <v>0</v>
      </c>
      <c r="AC225" s="22">
        <v>1431870</v>
      </c>
      <c r="AD225" s="22">
        <v>101454</v>
      </c>
      <c r="AE225" s="22">
        <v>34780</v>
      </c>
      <c r="AF225" s="22">
        <v>0</v>
      </c>
      <c r="AG225" s="22">
        <v>31985</v>
      </c>
      <c r="AH225" s="22">
        <v>57888</v>
      </c>
      <c r="AI225" s="22">
        <v>1657977</v>
      </c>
      <c r="AJ225" s="22">
        <v>2555932</v>
      </c>
      <c r="AK225" s="22">
        <v>0</v>
      </c>
      <c r="AL225" s="22">
        <v>2555932</v>
      </c>
    </row>
    <row r="226" spans="1:3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694408</v>
      </c>
      <c r="F226" s="22">
        <v>0</v>
      </c>
      <c r="G226" s="22">
        <v>0</v>
      </c>
      <c r="H226" s="22">
        <v>2158367</v>
      </c>
      <c r="I226" s="22">
        <v>0</v>
      </c>
      <c r="J226" s="22">
        <v>0</v>
      </c>
      <c r="K226" s="22">
        <v>0</v>
      </c>
      <c r="L226" s="22">
        <v>0</v>
      </c>
      <c r="M226" s="22">
        <v>2852775</v>
      </c>
      <c r="N226" s="22">
        <v>0</v>
      </c>
      <c r="O226" s="22">
        <v>176905</v>
      </c>
      <c r="P226" s="22">
        <v>162672</v>
      </c>
      <c r="Q226" s="22">
        <v>22276</v>
      </c>
      <c r="R226" s="22">
        <v>26492</v>
      </c>
      <c r="S226" s="22">
        <v>0</v>
      </c>
      <c r="T226" s="22">
        <v>3241120</v>
      </c>
      <c r="U226" s="22">
        <v>468093</v>
      </c>
      <c r="V226" s="22">
        <v>0</v>
      </c>
      <c r="W226" s="22">
        <v>0</v>
      </c>
      <c r="X226" s="22">
        <v>303183</v>
      </c>
      <c r="Y226" s="22">
        <v>0</v>
      </c>
      <c r="Z226" s="22">
        <v>0</v>
      </c>
      <c r="AA226" s="22">
        <v>0</v>
      </c>
      <c r="AB226" s="22">
        <v>0</v>
      </c>
      <c r="AC226" s="22">
        <v>771276</v>
      </c>
      <c r="AD226" s="22">
        <v>51091</v>
      </c>
      <c r="AE226" s="22">
        <v>44175</v>
      </c>
      <c r="AF226" s="22">
        <v>0</v>
      </c>
      <c r="AG226" s="22">
        <v>3981</v>
      </c>
      <c r="AH226" s="22">
        <v>0</v>
      </c>
      <c r="AI226" s="22">
        <v>870523</v>
      </c>
      <c r="AJ226" s="22">
        <v>2370597</v>
      </c>
      <c r="AK226" s="22">
        <v>0</v>
      </c>
      <c r="AL226" s="22">
        <v>2370597</v>
      </c>
    </row>
    <row r="227" spans="1:3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304336</v>
      </c>
      <c r="F227" s="22">
        <v>0</v>
      </c>
      <c r="G227" s="22">
        <v>387139</v>
      </c>
      <c r="H227" s="22">
        <v>33022</v>
      </c>
      <c r="I227" s="22">
        <v>0</v>
      </c>
      <c r="J227" s="22">
        <v>0</v>
      </c>
      <c r="K227" s="22">
        <v>0</v>
      </c>
      <c r="L227" s="22">
        <v>0</v>
      </c>
      <c r="M227" s="22">
        <v>724497</v>
      </c>
      <c r="N227" s="22">
        <v>0</v>
      </c>
      <c r="O227" s="22">
        <v>4274562</v>
      </c>
      <c r="P227" s="22">
        <v>83984</v>
      </c>
      <c r="Q227" s="22">
        <v>90588</v>
      </c>
      <c r="R227" s="22">
        <v>16053</v>
      </c>
      <c r="S227" s="22">
        <v>27000</v>
      </c>
      <c r="T227" s="22">
        <v>5216684</v>
      </c>
      <c r="U227" s="22">
        <v>292602</v>
      </c>
      <c r="V227" s="22">
        <v>0</v>
      </c>
      <c r="W227" s="22">
        <v>257267</v>
      </c>
      <c r="X227" s="22">
        <v>22014</v>
      </c>
      <c r="Y227" s="22">
        <v>0</v>
      </c>
      <c r="Z227" s="22">
        <v>0</v>
      </c>
      <c r="AA227" s="22">
        <v>0</v>
      </c>
      <c r="AB227" s="22">
        <v>0</v>
      </c>
      <c r="AC227" s="22">
        <v>571883</v>
      </c>
      <c r="AD227" s="22">
        <v>846348</v>
      </c>
      <c r="AE227" s="22">
        <v>77984</v>
      </c>
      <c r="AF227" s="22">
        <v>0</v>
      </c>
      <c r="AG227" s="22">
        <v>5042</v>
      </c>
      <c r="AH227" s="22">
        <v>21200</v>
      </c>
      <c r="AI227" s="22">
        <v>1522457</v>
      </c>
      <c r="AJ227" s="22">
        <v>3694227</v>
      </c>
      <c r="AK227" s="22">
        <v>0</v>
      </c>
      <c r="AL227" s="22">
        <v>3694227</v>
      </c>
    </row>
    <row r="228" spans="1:3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2950368</v>
      </c>
      <c r="F228" s="22">
        <v>0</v>
      </c>
      <c r="G228" s="22">
        <v>1954958</v>
      </c>
      <c r="H228" s="22">
        <v>1573165</v>
      </c>
      <c r="I228" s="22">
        <v>104560</v>
      </c>
      <c r="J228" s="22">
        <v>0</v>
      </c>
      <c r="K228" s="22">
        <v>0</v>
      </c>
      <c r="L228" s="22">
        <v>0</v>
      </c>
      <c r="M228" s="22">
        <v>6583051</v>
      </c>
      <c r="N228" s="22">
        <v>21712</v>
      </c>
      <c r="O228" s="22">
        <v>1007683</v>
      </c>
      <c r="P228" s="22">
        <v>618409</v>
      </c>
      <c r="Q228" s="22">
        <v>251528</v>
      </c>
      <c r="R228" s="22">
        <v>552471</v>
      </c>
      <c r="S228" s="22">
        <v>113406</v>
      </c>
      <c r="T228" s="22">
        <v>9148260</v>
      </c>
      <c r="U228" s="22">
        <v>1299756</v>
      </c>
      <c r="V228" s="22">
        <v>0</v>
      </c>
      <c r="W228" s="22">
        <v>659972</v>
      </c>
      <c r="X228" s="22">
        <v>677032</v>
      </c>
      <c r="Y228" s="22">
        <v>8827</v>
      </c>
      <c r="Z228" s="22">
        <v>0</v>
      </c>
      <c r="AA228" s="22">
        <v>0</v>
      </c>
      <c r="AB228" s="22">
        <v>0</v>
      </c>
      <c r="AC228" s="22">
        <v>2645587</v>
      </c>
      <c r="AD228" s="22">
        <v>310940</v>
      </c>
      <c r="AE228" s="22">
        <v>284239</v>
      </c>
      <c r="AF228" s="22">
        <v>0</v>
      </c>
      <c r="AG228" s="22">
        <v>111082</v>
      </c>
      <c r="AH228" s="22">
        <v>56767</v>
      </c>
      <c r="AI228" s="22">
        <v>3408615</v>
      </c>
      <c r="AJ228" s="22">
        <v>5739645</v>
      </c>
      <c r="AK228" s="22">
        <v>307140</v>
      </c>
      <c r="AL228" s="22">
        <v>5432505</v>
      </c>
    </row>
    <row r="229" spans="1:3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997923</v>
      </c>
      <c r="F229" s="22">
        <v>0</v>
      </c>
      <c r="G229" s="22">
        <v>635936</v>
      </c>
      <c r="H229" s="22">
        <v>295951</v>
      </c>
      <c r="I229" s="22">
        <v>0</v>
      </c>
      <c r="J229" s="22">
        <v>0</v>
      </c>
      <c r="K229" s="22">
        <v>0</v>
      </c>
      <c r="L229" s="22">
        <v>0</v>
      </c>
      <c r="M229" s="22">
        <v>1929810</v>
      </c>
      <c r="N229" s="22">
        <v>11237</v>
      </c>
      <c r="O229" s="22">
        <v>256523</v>
      </c>
      <c r="P229" s="22">
        <v>104328</v>
      </c>
      <c r="Q229" s="22">
        <v>13550</v>
      </c>
      <c r="R229" s="22">
        <v>50804</v>
      </c>
      <c r="S229" s="22">
        <v>497089</v>
      </c>
      <c r="T229" s="22">
        <v>2863341</v>
      </c>
      <c r="U229" s="22">
        <v>711658</v>
      </c>
      <c r="V229" s="22">
        <v>0</v>
      </c>
      <c r="W229" s="22">
        <v>154174</v>
      </c>
      <c r="X229" s="22">
        <v>50860</v>
      </c>
      <c r="Y229" s="22">
        <v>0</v>
      </c>
      <c r="Z229" s="22">
        <v>0</v>
      </c>
      <c r="AA229" s="22">
        <v>0</v>
      </c>
      <c r="AB229" s="22">
        <v>0</v>
      </c>
      <c r="AC229" s="22">
        <v>916692</v>
      </c>
      <c r="AD229" s="22">
        <v>95431</v>
      </c>
      <c r="AE229" s="22">
        <v>20139</v>
      </c>
      <c r="AF229" s="22">
        <v>0</v>
      </c>
      <c r="AG229" s="22">
        <v>33288</v>
      </c>
      <c r="AH229" s="22">
        <v>65094</v>
      </c>
      <c r="AI229" s="22">
        <v>1130644</v>
      </c>
      <c r="AJ229" s="22">
        <v>1732697</v>
      </c>
      <c r="AK229" s="22">
        <v>7880</v>
      </c>
      <c r="AL229" s="22">
        <v>1724817</v>
      </c>
    </row>
    <row r="230" spans="1:3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1283399</v>
      </c>
      <c r="F230" s="22">
        <v>0</v>
      </c>
      <c r="G230" s="22">
        <v>382032</v>
      </c>
      <c r="H230" s="22">
        <v>783030</v>
      </c>
      <c r="I230" s="22">
        <v>0</v>
      </c>
      <c r="J230" s="22">
        <v>0</v>
      </c>
      <c r="K230" s="22">
        <v>0</v>
      </c>
      <c r="L230" s="22">
        <v>0</v>
      </c>
      <c r="M230" s="22">
        <v>2448461</v>
      </c>
      <c r="N230" s="22">
        <v>0</v>
      </c>
      <c r="O230" s="22">
        <v>484987</v>
      </c>
      <c r="P230" s="22">
        <v>25914</v>
      </c>
      <c r="Q230" s="22">
        <v>20428</v>
      </c>
      <c r="R230" s="22">
        <v>0</v>
      </c>
      <c r="S230" s="22">
        <v>31050</v>
      </c>
      <c r="T230" s="22">
        <v>3010840</v>
      </c>
      <c r="U230" s="22">
        <v>938559</v>
      </c>
      <c r="V230" s="22">
        <v>0</v>
      </c>
      <c r="W230" s="22">
        <v>133263</v>
      </c>
      <c r="X230" s="22">
        <v>152419</v>
      </c>
      <c r="Y230" s="22">
        <v>0</v>
      </c>
      <c r="Z230" s="22">
        <v>0</v>
      </c>
      <c r="AA230" s="22">
        <v>0</v>
      </c>
      <c r="AB230" s="22">
        <v>0</v>
      </c>
      <c r="AC230" s="22">
        <v>1224241</v>
      </c>
      <c r="AD230" s="22">
        <v>145588</v>
      </c>
      <c r="AE230" s="22">
        <v>12956</v>
      </c>
      <c r="AF230" s="22">
        <v>0</v>
      </c>
      <c r="AG230" s="22">
        <v>0</v>
      </c>
      <c r="AH230" s="22">
        <v>11178</v>
      </c>
      <c r="AI230" s="22">
        <v>1393963</v>
      </c>
      <c r="AJ230" s="22">
        <v>1616877</v>
      </c>
      <c r="AK230" s="22">
        <v>0</v>
      </c>
      <c r="AL230" s="22">
        <v>1616877</v>
      </c>
    </row>
    <row r="231" spans="1:3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4968623</v>
      </c>
      <c r="F231" s="22">
        <v>0</v>
      </c>
      <c r="G231" s="22">
        <v>698757</v>
      </c>
      <c r="H231" s="22">
        <v>1397112</v>
      </c>
      <c r="I231" s="22">
        <v>577875</v>
      </c>
      <c r="J231" s="22">
        <v>0</v>
      </c>
      <c r="K231" s="22">
        <v>0</v>
      </c>
      <c r="L231" s="22">
        <v>0</v>
      </c>
      <c r="M231" s="22">
        <v>7642367</v>
      </c>
      <c r="N231" s="22">
        <v>0</v>
      </c>
      <c r="O231" s="22">
        <v>449009</v>
      </c>
      <c r="P231" s="22">
        <v>177353</v>
      </c>
      <c r="Q231" s="22">
        <v>165290</v>
      </c>
      <c r="R231" s="22">
        <v>0</v>
      </c>
      <c r="S231" s="22">
        <v>54237</v>
      </c>
      <c r="T231" s="22">
        <v>8488256</v>
      </c>
      <c r="U231" s="22">
        <v>2351191</v>
      </c>
      <c r="V231" s="22">
        <v>0</v>
      </c>
      <c r="W231" s="22">
        <v>330965</v>
      </c>
      <c r="X231" s="22">
        <v>722393</v>
      </c>
      <c r="Y231" s="22">
        <v>7705</v>
      </c>
      <c r="Z231" s="22">
        <v>0</v>
      </c>
      <c r="AA231" s="22">
        <v>0</v>
      </c>
      <c r="AB231" s="22">
        <v>0</v>
      </c>
      <c r="AC231" s="22">
        <v>3412254</v>
      </c>
      <c r="AD231" s="22">
        <v>154593</v>
      </c>
      <c r="AE231" s="22">
        <v>53431</v>
      </c>
      <c r="AF231" s="22">
        <v>0</v>
      </c>
      <c r="AG231" s="22">
        <v>0</v>
      </c>
      <c r="AH231" s="22">
        <v>32637</v>
      </c>
      <c r="AI231" s="22">
        <v>3652915</v>
      </c>
      <c r="AJ231" s="22">
        <v>4835341</v>
      </c>
      <c r="AK231" s="22">
        <v>1017860</v>
      </c>
      <c r="AL231" s="22">
        <v>3817481</v>
      </c>
    </row>
    <row r="232" spans="1:3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3734900</v>
      </c>
      <c r="F232" s="22">
        <v>0</v>
      </c>
      <c r="G232" s="22">
        <v>4490813</v>
      </c>
      <c r="H232" s="22">
        <v>4800602</v>
      </c>
      <c r="I232" s="22">
        <v>211333</v>
      </c>
      <c r="J232" s="22">
        <v>0</v>
      </c>
      <c r="K232" s="22">
        <v>0</v>
      </c>
      <c r="L232" s="22">
        <v>0</v>
      </c>
      <c r="M232" s="22">
        <v>13237648</v>
      </c>
      <c r="N232" s="22">
        <v>306342</v>
      </c>
      <c r="O232" s="22">
        <v>629881</v>
      </c>
      <c r="P232" s="22">
        <v>343672</v>
      </c>
      <c r="Q232" s="22">
        <v>1008509</v>
      </c>
      <c r="R232" s="22">
        <v>302126</v>
      </c>
      <c r="S232" s="22">
        <v>625641</v>
      </c>
      <c r="T232" s="22">
        <v>16453819</v>
      </c>
      <c r="U232" s="22">
        <v>2125290</v>
      </c>
      <c r="V232" s="22">
        <v>0</v>
      </c>
      <c r="W232" s="22">
        <v>1242044</v>
      </c>
      <c r="X232" s="22">
        <v>1451799</v>
      </c>
      <c r="Y232" s="22">
        <v>43575</v>
      </c>
      <c r="Z232" s="22">
        <v>0</v>
      </c>
      <c r="AA232" s="22">
        <v>0</v>
      </c>
      <c r="AB232" s="22">
        <v>0</v>
      </c>
      <c r="AC232" s="22">
        <v>4862708</v>
      </c>
      <c r="AD232" s="22">
        <v>104981</v>
      </c>
      <c r="AE232" s="22">
        <v>148242</v>
      </c>
      <c r="AF232" s="22">
        <v>0</v>
      </c>
      <c r="AG232" s="22">
        <v>60836</v>
      </c>
      <c r="AH232" s="22">
        <v>205493</v>
      </c>
      <c r="AI232" s="22">
        <v>5382260</v>
      </c>
      <c r="AJ232" s="22">
        <v>11071559</v>
      </c>
      <c r="AK232" s="22">
        <v>644784</v>
      </c>
      <c r="AL232" s="22">
        <v>10426775</v>
      </c>
    </row>
    <row r="233" spans="1:3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1071142</v>
      </c>
      <c r="F233" s="22">
        <v>0</v>
      </c>
      <c r="G233" s="22">
        <v>651123</v>
      </c>
      <c r="H233" s="22">
        <v>512878</v>
      </c>
      <c r="I233" s="22">
        <v>0</v>
      </c>
      <c r="J233" s="22">
        <v>0</v>
      </c>
      <c r="K233" s="22">
        <v>0</v>
      </c>
      <c r="L233" s="22">
        <v>0</v>
      </c>
      <c r="M233" s="22">
        <v>2235143</v>
      </c>
      <c r="N233" s="22">
        <v>195596</v>
      </c>
      <c r="O233" s="22">
        <v>2061204</v>
      </c>
      <c r="P233" s="22">
        <v>87578</v>
      </c>
      <c r="Q233" s="22">
        <v>251158</v>
      </c>
      <c r="R233" s="22">
        <v>0</v>
      </c>
      <c r="S233" s="22">
        <v>167118</v>
      </c>
      <c r="T233" s="22">
        <v>4997797</v>
      </c>
      <c r="U233" s="22">
        <v>809194</v>
      </c>
      <c r="V233" s="22">
        <v>0</v>
      </c>
      <c r="W233" s="22">
        <v>248117</v>
      </c>
      <c r="X233" s="22">
        <v>221461</v>
      </c>
      <c r="Y233" s="22">
        <v>0</v>
      </c>
      <c r="Z233" s="22">
        <v>0</v>
      </c>
      <c r="AA233" s="22">
        <v>0</v>
      </c>
      <c r="AB233" s="22">
        <v>0</v>
      </c>
      <c r="AC233" s="22">
        <v>1278772</v>
      </c>
      <c r="AD233" s="22">
        <v>1178375</v>
      </c>
      <c r="AE233" s="22">
        <v>29705</v>
      </c>
      <c r="AF233" s="22">
        <v>0</v>
      </c>
      <c r="AG233" s="22">
        <v>0</v>
      </c>
      <c r="AH233" s="22">
        <v>29601</v>
      </c>
      <c r="AI233" s="22">
        <v>2516453</v>
      </c>
      <c r="AJ233" s="22">
        <v>2481344</v>
      </c>
      <c r="AK233" s="22">
        <v>0</v>
      </c>
      <c r="AL233" s="22">
        <v>2481344</v>
      </c>
    </row>
    <row r="234" spans="1:3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445559</v>
      </c>
      <c r="F234" s="22">
        <v>0</v>
      </c>
      <c r="G234" s="22">
        <v>105869</v>
      </c>
      <c r="H234" s="22">
        <v>1335092</v>
      </c>
      <c r="I234" s="22">
        <v>0</v>
      </c>
      <c r="J234" s="22">
        <v>0</v>
      </c>
      <c r="K234" s="22">
        <v>0</v>
      </c>
      <c r="L234" s="22">
        <v>0</v>
      </c>
      <c r="M234" s="22">
        <v>1886520</v>
      </c>
      <c r="N234" s="22">
        <v>0</v>
      </c>
      <c r="O234" s="22">
        <v>138321</v>
      </c>
      <c r="P234" s="22">
        <v>206753</v>
      </c>
      <c r="Q234" s="22">
        <v>55321</v>
      </c>
      <c r="R234" s="22">
        <v>34966</v>
      </c>
      <c r="S234" s="22">
        <v>4200</v>
      </c>
      <c r="T234" s="22">
        <v>2326081</v>
      </c>
      <c r="U234" s="22">
        <v>323787</v>
      </c>
      <c r="V234" s="22">
        <v>0</v>
      </c>
      <c r="W234" s="22">
        <v>60289</v>
      </c>
      <c r="X234" s="22">
        <v>81405</v>
      </c>
      <c r="Y234" s="22">
        <v>0</v>
      </c>
      <c r="Z234" s="22">
        <v>0</v>
      </c>
      <c r="AA234" s="22">
        <v>0</v>
      </c>
      <c r="AB234" s="22">
        <v>0</v>
      </c>
      <c r="AC234" s="22">
        <v>465481</v>
      </c>
      <c r="AD234" s="22">
        <v>88492</v>
      </c>
      <c r="AE234" s="22">
        <v>92384</v>
      </c>
      <c r="AF234" s="22">
        <v>0</v>
      </c>
      <c r="AG234" s="22">
        <v>18703</v>
      </c>
      <c r="AH234" s="22">
        <v>2520</v>
      </c>
      <c r="AI234" s="22">
        <v>667580</v>
      </c>
      <c r="AJ234" s="22">
        <v>1658501</v>
      </c>
      <c r="AK234" s="22">
        <v>0</v>
      </c>
      <c r="AL234" s="22">
        <v>1658501</v>
      </c>
    </row>
    <row r="235" spans="1:3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1222626</v>
      </c>
      <c r="F235" s="22">
        <v>0</v>
      </c>
      <c r="G235" s="22">
        <v>1197524</v>
      </c>
      <c r="H235" s="22">
        <v>474464</v>
      </c>
      <c r="I235" s="22">
        <v>193052</v>
      </c>
      <c r="J235" s="22">
        <v>0</v>
      </c>
      <c r="K235" s="22">
        <v>0</v>
      </c>
      <c r="L235" s="22">
        <v>0</v>
      </c>
      <c r="M235" s="22">
        <v>3087666</v>
      </c>
      <c r="N235" s="22">
        <v>0</v>
      </c>
      <c r="O235" s="22">
        <v>887679</v>
      </c>
      <c r="P235" s="22">
        <v>538050</v>
      </c>
      <c r="Q235" s="22">
        <v>117390</v>
      </c>
      <c r="R235" s="22">
        <v>128985</v>
      </c>
      <c r="S235" s="22">
        <v>259285</v>
      </c>
      <c r="T235" s="22">
        <v>5019055</v>
      </c>
      <c r="U235" s="22">
        <v>698035</v>
      </c>
      <c r="V235" s="22">
        <v>0</v>
      </c>
      <c r="W235" s="22">
        <v>600418</v>
      </c>
      <c r="X235" s="22">
        <v>101028</v>
      </c>
      <c r="Y235" s="22">
        <v>67501</v>
      </c>
      <c r="Z235" s="22">
        <v>0</v>
      </c>
      <c r="AA235" s="22">
        <v>0</v>
      </c>
      <c r="AB235" s="22">
        <v>0</v>
      </c>
      <c r="AC235" s="22">
        <v>1466982</v>
      </c>
      <c r="AD235" s="22">
        <v>142602</v>
      </c>
      <c r="AE235" s="22">
        <v>131662</v>
      </c>
      <c r="AF235" s="22">
        <v>0</v>
      </c>
      <c r="AG235" s="22">
        <v>35227</v>
      </c>
      <c r="AH235" s="22">
        <v>64885</v>
      </c>
      <c r="AI235" s="22">
        <v>1841358</v>
      </c>
      <c r="AJ235" s="22">
        <v>3177697</v>
      </c>
      <c r="AK235" s="22">
        <v>167357</v>
      </c>
      <c r="AL235" s="22">
        <v>3010340</v>
      </c>
    </row>
    <row r="236" spans="1:3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1638754</v>
      </c>
      <c r="F236" s="22">
        <v>0</v>
      </c>
      <c r="G236" s="22">
        <v>471515</v>
      </c>
      <c r="H236" s="22">
        <v>918206</v>
      </c>
      <c r="I236" s="22">
        <v>0</v>
      </c>
      <c r="J236" s="22">
        <v>0</v>
      </c>
      <c r="K236" s="22">
        <v>0</v>
      </c>
      <c r="L236" s="22">
        <v>0</v>
      </c>
      <c r="M236" s="22">
        <v>3028475</v>
      </c>
      <c r="N236" s="22">
        <v>0</v>
      </c>
      <c r="O236" s="22">
        <v>184603</v>
      </c>
      <c r="P236" s="22">
        <v>137040</v>
      </c>
      <c r="Q236" s="22">
        <v>90946</v>
      </c>
      <c r="R236" s="22">
        <v>197093</v>
      </c>
      <c r="S236" s="22">
        <v>151173</v>
      </c>
      <c r="T236" s="22">
        <v>3789330</v>
      </c>
      <c r="U236" s="22">
        <v>784141</v>
      </c>
      <c r="V236" s="22">
        <v>0</v>
      </c>
      <c r="W236" s="22">
        <v>173652</v>
      </c>
      <c r="X236" s="22">
        <v>359718</v>
      </c>
      <c r="Y236" s="22">
        <v>0</v>
      </c>
      <c r="Z236" s="22">
        <v>0</v>
      </c>
      <c r="AA236" s="22">
        <v>0</v>
      </c>
      <c r="AB236" s="22">
        <v>0</v>
      </c>
      <c r="AC236" s="22">
        <v>1317511</v>
      </c>
      <c r="AD236" s="22">
        <v>57332</v>
      </c>
      <c r="AE236" s="22">
        <v>49441</v>
      </c>
      <c r="AF236" s="22">
        <v>0</v>
      </c>
      <c r="AG236" s="22">
        <v>75567</v>
      </c>
      <c r="AH236" s="22">
        <v>55432</v>
      </c>
      <c r="AI236" s="22">
        <v>1555283</v>
      </c>
      <c r="AJ236" s="22">
        <v>2234047</v>
      </c>
      <c r="AK236" s="22">
        <v>0</v>
      </c>
      <c r="AL236" s="22">
        <v>2234047</v>
      </c>
    </row>
    <row r="237" spans="1:3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438306</v>
      </c>
      <c r="F237" s="22">
        <v>0</v>
      </c>
      <c r="G237" s="22">
        <v>1129762</v>
      </c>
      <c r="H237" s="22">
        <v>157969</v>
      </c>
      <c r="I237" s="22">
        <v>0</v>
      </c>
      <c r="J237" s="22">
        <v>0</v>
      </c>
      <c r="K237" s="22">
        <v>0</v>
      </c>
      <c r="L237" s="22">
        <v>0</v>
      </c>
      <c r="M237" s="22">
        <v>1726037</v>
      </c>
      <c r="N237" s="22">
        <v>0</v>
      </c>
      <c r="O237" s="22">
        <v>233519</v>
      </c>
      <c r="P237" s="22">
        <v>319173</v>
      </c>
      <c r="Q237" s="22">
        <v>38407</v>
      </c>
      <c r="R237" s="22">
        <v>106205</v>
      </c>
      <c r="S237" s="22">
        <v>35283</v>
      </c>
      <c r="T237" s="22">
        <v>2458624</v>
      </c>
      <c r="U237" s="22">
        <v>282219</v>
      </c>
      <c r="V237" s="22">
        <v>0</v>
      </c>
      <c r="W237" s="22">
        <v>603402</v>
      </c>
      <c r="X237" s="22">
        <v>70952</v>
      </c>
      <c r="Y237" s="22">
        <v>0</v>
      </c>
      <c r="Z237" s="22">
        <v>0</v>
      </c>
      <c r="AA237" s="22">
        <v>0</v>
      </c>
      <c r="AB237" s="22">
        <v>0</v>
      </c>
      <c r="AC237" s="22">
        <v>956573</v>
      </c>
      <c r="AD237" s="22">
        <v>126161</v>
      </c>
      <c r="AE237" s="22">
        <v>133998</v>
      </c>
      <c r="AF237" s="22">
        <v>0</v>
      </c>
      <c r="AG237" s="22">
        <v>6581</v>
      </c>
      <c r="AH237" s="22">
        <v>31254</v>
      </c>
      <c r="AI237" s="22">
        <v>1254567</v>
      </c>
      <c r="AJ237" s="22">
        <v>1204057</v>
      </c>
      <c r="AK237" s="22">
        <v>0</v>
      </c>
      <c r="AL237" s="22">
        <v>1204057</v>
      </c>
    </row>
    <row r="238" spans="1:3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3629282</v>
      </c>
      <c r="F238" s="22">
        <v>0</v>
      </c>
      <c r="G238" s="22">
        <v>1626110</v>
      </c>
      <c r="H238" s="22">
        <v>706399</v>
      </c>
      <c r="I238" s="22">
        <v>0</v>
      </c>
      <c r="J238" s="22">
        <v>0</v>
      </c>
      <c r="K238" s="22">
        <v>0</v>
      </c>
      <c r="L238" s="22">
        <v>0</v>
      </c>
      <c r="M238" s="22">
        <v>5961791</v>
      </c>
      <c r="N238" s="22">
        <v>0</v>
      </c>
      <c r="O238" s="22">
        <v>2238943</v>
      </c>
      <c r="P238" s="22">
        <v>577326</v>
      </c>
      <c r="Q238" s="22">
        <v>103078</v>
      </c>
      <c r="R238" s="22">
        <v>0</v>
      </c>
      <c r="S238" s="22">
        <v>171858</v>
      </c>
      <c r="T238" s="22">
        <v>9052996</v>
      </c>
      <c r="U238" s="22">
        <v>786330</v>
      </c>
      <c r="V238" s="22">
        <v>0</v>
      </c>
      <c r="W238" s="22">
        <v>320707</v>
      </c>
      <c r="X238" s="22">
        <v>250001</v>
      </c>
      <c r="Y238" s="22">
        <v>0</v>
      </c>
      <c r="Z238" s="22">
        <v>0</v>
      </c>
      <c r="AA238" s="22">
        <v>0</v>
      </c>
      <c r="AB238" s="22">
        <v>0</v>
      </c>
      <c r="AC238" s="22">
        <v>1357038</v>
      </c>
      <c r="AD238" s="22">
        <v>321516</v>
      </c>
      <c r="AE238" s="22">
        <v>190819</v>
      </c>
      <c r="AF238" s="22">
        <v>0</v>
      </c>
      <c r="AG238" s="22">
        <v>0</v>
      </c>
      <c r="AH238" s="22">
        <v>49948</v>
      </c>
      <c r="AI238" s="22">
        <v>1919321</v>
      </c>
      <c r="AJ238" s="22">
        <v>7133675</v>
      </c>
      <c r="AK238" s="22">
        <v>255549</v>
      </c>
      <c r="AL238" s="22">
        <v>6878126</v>
      </c>
    </row>
    <row r="239" spans="1:3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4380117</v>
      </c>
      <c r="F239" s="22">
        <v>0</v>
      </c>
      <c r="G239" s="22">
        <v>1600406</v>
      </c>
      <c r="H239" s="22">
        <v>1826429</v>
      </c>
      <c r="I239" s="22">
        <v>0</v>
      </c>
      <c r="J239" s="22">
        <v>0</v>
      </c>
      <c r="K239" s="22">
        <v>0</v>
      </c>
      <c r="L239" s="22">
        <v>548412</v>
      </c>
      <c r="M239" s="22">
        <v>8355364</v>
      </c>
      <c r="N239" s="22">
        <v>2982609</v>
      </c>
      <c r="O239" s="22">
        <v>2743434</v>
      </c>
      <c r="P239" s="22">
        <v>1006690</v>
      </c>
      <c r="Q239" s="22">
        <v>209385</v>
      </c>
      <c r="R239" s="22">
        <v>359670</v>
      </c>
      <c r="S239" s="22">
        <v>395539</v>
      </c>
      <c r="T239" s="22">
        <v>16052691</v>
      </c>
      <c r="U239" s="22">
        <v>2184570</v>
      </c>
      <c r="V239" s="22">
        <v>0</v>
      </c>
      <c r="W239" s="22">
        <v>503337</v>
      </c>
      <c r="X239" s="22">
        <v>535865</v>
      </c>
      <c r="Y239" s="22">
        <v>0</v>
      </c>
      <c r="Z239" s="22">
        <v>0</v>
      </c>
      <c r="AA239" s="22">
        <v>0</v>
      </c>
      <c r="AB239" s="22">
        <v>165547</v>
      </c>
      <c r="AC239" s="22">
        <v>3389319</v>
      </c>
      <c r="AD239" s="22">
        <v>1205468</v>
      </c>
      <c r="AE239" s="22">
        <v>727728</v>
      </c>
      <c r="AF239" s="22">
        <v>0</v>
      </c>
      <c r="AG239" s="22">
        <v>206228</v>
      </c>
      <c r="AH239" s="22">
        <v>236450</v>
      </c>
      <c r="AI239" s="22">
        <v>5765193</v>
      </c>
      <c r="AJ239" s="22">
        <v>10287498</v>
      </c>
      <c r="AK239" s="22">
        <v>1306022</v>
      </c>
      <c r="AL239" s="22">
        <v>8981476</v>
      </c>
    </row>
    <row r="240" spans="1:3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1145561</v>
      </c>
      <c r="F240" s="22">
        <v>0</v>
      </c>
      <c r="G240" s="22">
        <v>533794</v>
      </c>
      <c r="H240" s="22">
        <v>2736307</v>
      </c>
      <c r="I240" s="22">
        <v>0</v>
      </c>
      <c r="J240" s="22">
        <v>0</v>
      </c>
      <c r="K240" s="22">
        <v>0</v>
      </c>
      <c r="L240" s="22">
        <v>0</v>
      </c>
      <c r="M240" s="22">
        <v>4415662</v>
      </c>
      <c r="N240" s="22">
        <v>149331</v>
      </c>
      <c r="O240" s="22">
        <v>267615</v>
      </c>
      <c r="P240" s="22">
        <v>218963</v>
      </c>
      <c r="Q240" s="22">
        <v>51439</v>
      </c>
      <c r="R240" s="22">
        <v>194264</v>
      </c>
      <c r="S240" s="22">
        <v>33187</v>
      </c>
      <c r="T240" s="22">
        <v>5330461</v>
      </c>
      <c r="U240" s="22">
        <v>1091494</v>
      </c>
      <c r="V240" s="22">
        <v>0</v>
      </c>
      <c r="W240" s="22">
        <v>136697</v>
      </c>
      <c r="X240" s="22">
        <v>1746495</v>
      </c>
      <c r="Y240" s="22">
        <v>0</v>
      </c>
      <c r="Z240" s="22">
        <v>0</v>
      </c>
      <c r="AA240" s="22">
        <v>0</v>
      </c>
      <c r="AB240" s="22">
        <v>0</v>
      </c>
      <c r="AC240" s="22">
        <v>2974686</v>
      </c>
      <c r="AD240" s="22">
        <v>154737</v>
      </c>
      <c r="AE240" s="22">
        <v>120389</v>
      </c>
      <c r="AF240" s="22">
        <v>0</v>
      </c>
      <c r="AG240" s="22">
        <v>82406</v>
      </c>
      <c r="AH240" s="22">
        <v>21933</v>
      </c>
      <c r="AI240" s="22">
        <v>3354151</v>
      </c>
      <c r="AJ240" s="22">
        <v>1976310</v>
      </c>
      <c r="AK240" s="22">
        <v>0</v>
      </c>
      <c r="AL240" s="22">
        <v>1976310</v>
      </c>
    </row>
    <row r="241" spans="1:3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2051693</v>
      </c>
      <c r="F241" s="22">
        <v>0</v>
      </c>
      <c r="G241" s="22">
        <v>1033061</v>
      </c>
      <c r="H241" s="22">
        <v>1076119</v>
      </c>
      <c r="I241" s="22">
        <v>312966</v>
      </c>
      <c r="J241" s="22">
        <v>0</v>
      </c>
      <c r="K241" s="22">
        <v>0</v>
      </c>
      <c r="L241" s="22">
        <v>0</v>
      </c>
      <c r="M241" s="22">
        <v>4473839</v>
      </c>
      <c r="N241" s="22">
        <v>810989</v>
      </c>
      <c r="O241" s="22">
        <v>596217</v>
      </c>
      <c r="P241" s="22">
        <v>82508</v>
      </c>
      <c r="Q241" s="22">
        <v>53199</v>
      </c>
      <c r="R241" s="22">
        <v>37105</v>
      </c>
      <c r="S241" s="22">
        <v>15000</v>
      </c>
      <c r="T241" s="22">
        <v>6068857</v>
      </c>
      <c r="U241" s="22">
        <v>1022022</v>
      </c>
      <c r="V241" s="22">
        <v>0</v>
      </c>
      <c r="W241" s="22">
        <v>709485</v>
      </c>
      <c r="X241" s="22">
        <v>362012</v>
      </c>
      <c r="Y241" s="22">
        <v>24929</v>
      </c>
      <c r="Z241" s="22">
        <v>0</v>
      </c>
      <c r="AA241" s="22">
        <v>0</v>
      </c>
      <c r="AB241" s="22">
        <v>0</v>
      </c>
      <c r="AC241" s="22">
        <v>2118448</v>
      </c>
      <c r="AD241" s="22">
        <v>272098</v>
      </c>
      <c r="AE241" s="22">
        <v>54328</v>
      </c>
      <c r="AF241" s="22">
        <v>0</v>
      </c>
      <c r="AG241" s="22">
        <v>8590</v>
      </c>
      <c r="AH241" s="22">
        <v>5650</v>
      </c>
      <c r="AI241" s="22">
        <v>2459114</v>
      </c>
      <c r="AJ241" s="22">
        <v>3609743</v>
      </c>
      <c r="AK241" s="22">
        <v>277302</v>
      </c>
      <c r="AL241" s="22">
        <v>3332441</v>
      </c>
    </row>
    <row r="242" spans="1:3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1438156</v>
      </c>
      <c r="F242" s="22">
        <v>0</v>
      </c>
      <c r="G242" s="22">
        <v>3020775</v>
      </c>
      <c r="H242" s="22">
        <v>749836</v>
      </c>
      <c r="I242" s="22">
        <v>0</v>
      </c>
      <c r="J242" s="22">
        <v>0</v>
      </c>
      <c r="K242" s="22">
        <v>0</v>
      </c>
      <c r="L242" s="22">
        <v>0</v>
      </c>
      <c r="M242" s="22">
        <v>5208767</v>
      </c>
      <c r="N242" s="22">
        <v>0</v>
      </c>
      <c r="O242" s="22">
        <v>955230</v>
      </c>
      <c r="P242" s="22">
        <v>190589</v>
      </c>
      <c r="Q242" s="22">
        <v>258122</v>
      </c>
      <c r="R242" s="22">
        <v>112019</v>
      </c>
      <c r="S242" s="22">
        <v>312767</v>
      </c>
      <c r="T242" s="22">
        <v>7037494</v>
      </c>
      <c r="U242" s="22">
        <v>270120</v>
      </c>
      <c r="V242" s="22">
        <v>0</v>
      </c>
      <c r="W242" s="22">
        <v>940990</v>
      </c>
      <c r="X242" s="22">
        <v>440675</v>
      </c>
      <c r="Y242" s="22">
        <v>0</v>
      </c>
      <c r="Z242" s="22">
        <v>0</v>
      </c>
      <c r="AA242" s="22">
        <v>0</v>
      </c>
      <c r="AB242" s="22">
        <v>0</v>
      </c>
      <c r="AC242" s="22">
        <v>1651785</v>
      </c>
      <c r="AD242" s="22">
        <v>587610</v>
      </c>
      <c r="AE242" s="22">
        <v>48804</v>
      </c>
      <c r="AF242" s="22">
        <v>0</v>
      </c>
      <c r="AG242" s="22">
        <v>39101</v>
      </c>
      <c r="AH242" s="22">
        <v>157741</v>
      </c>
      <c r="AI242" s="22">
        <v>2485041</v>
      </c>
      <c r="AJ242" s="22">
        <v>4552453</v>
      </c>
      <c r="AK242" s="22">
        <v>0</v>
      </c>
      <c r="AL242" s="22">
        <v>4552453</v>
      </c>
    </row>
    <row r="243" spans="1:3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709816</v>
      </c>
      <c r="F243" s="22">
        <v>0</v>
      </c>
      <c r="G243" s="22">
        <v>1659085</v>
      </c>
      <c r="H243" s="22">
        <v>2192249</v>
      </c>
      <c r="I243" s="22">
        <v>0</v>
      </c>
      <c r="J243" s="22">
        <v>0</v>
      </c>
      <c r="K243" s="22">
        <v>0</v>
      </c>
      <c r="L243" s="22">
        <v>0</v>
      </c>
      <c r="M243" s="22">
        <v>4561150</v>
      </c>
      <c r="N243" s="22">
        <v>0</v>
      </c>
      <c r="O243" s="22">
        <v>755947</v>
      </c>
      <c r="P243" s="22">
        <v>323121</v>
      </c>
      <c r="Q243" s="22">
        <v>11202</v>
      </c>
      <c r="R243" s="22">
        <v>0</v>
      </c>
      <c r="S243" s="22">
        <v>0</v>
      </c>
      <c r="T243" s="22">
        <v>5651420</v>
      </c>
      <c r="U243" s="22">
        <v>578959</v>
      </c>
      <c r="V243" s="22">
        <v>0</v>
      </c>
      <c r="W243" s="22">
        <v>837516</v>
      </c>
      <c r="X243" s="22">
        <v>1600216</v>
      </c>
      <c r="Y243" s="22">
        <v>0</v>
      </c>
      <c r="Z243" s="22">
        <v>0</v>
      </c>
      <c r="AA243" s="22">
        <v>0</v>
      </c>
      <c r="AB243" s="22">
        <v>0</v>
      </c>
      <c r="AC243" s="22">
        <v>3016691</v>
      </c>
      <c r="AD243" s="22">
        <v>368234</v>
      </c>
      <c r="AE243" s="22">
        <v>109413</v>
      </c>
      <c r="AF243" s="22">
        <v>0</v>
      </c>
      <c r="AG243" s="22">
        <v>0</v>
      </c>
      <c r="AH243" s="22">
        <v>0</v>
      </c>
      <c r="AI243" s="22">
        <v>3494338</v>
      </c>
      <c r="AJ243" s="22">
        <v>2157082</v>
      </c>
      <c r="AK243" s="22">
        <v>168668</v>
      </c>
      <c r="AL243" s="22">
        <v>1988414</v>
      </c>
    </row>
    <row r="244" spans="1:3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215023</v>
      </c>
      <c r="F244" s="22">
        <v>0</v>
      </c>
      <c r="G244" s="22">
        <v>204997</v>
      </c>
      <c r="H244" s="22">
        <v>274077</v>
      </c>
      <c r="I244" s="22">
        <v>0</v>
      </c>
      <c r="J244" s="22">
        <v>0</v>
      </c>
      <c r="K244" s="22">
        <v>0</v>
      </c>
      <c r="L244" s="22">
        <v>0</v>
      </c>
      <c r="M244" s="22">
        <v>694097</v>
      </c>
      <c r="N244" s="22">
        <v>31907</v>
      </c>
      <c r="O244" s="22">
        <v>183332</v>
      </c>
      <c r="P244" s="22">
        <v>32761</v>
      </c>
      <c r="Q244" s="22">
        <v>15273</v>
      </c>
      <c r="R244" s="22">
        <v>0</v>
      </c>
      <c r="S244" s="22">
        <v>25000</v>
      </c>
      <c r="T244" s="22">
        <v>982370</v>
      </c>
      <c r="U244" s="22">
        <v>136812</v>
      </c>
      <c r="V244" s="22">
        <v>0</v>
      </c>
      <c r="W244" s="22">
        <v>35867</v>
      </c>
      <c r="X244" s="22">
        <v>27400</v>
      </c>
      <c r="Y244" s="22">
        <v>0</v>
      </c>
      <c r="Z244" s="22">
        <v>0</v>
      </c>
      <c r="AA244" s="22">
        <v>0</v>
      </c>
      <c r="AB244" s="22">
        <v>0</v>
      </c>
      <c r="AC244" s="22">
        <v>200079</v>
      </c>
      <c r="AD244" s="22">
        <v>113991</v>
      </c>
      <c r="AE244" s="22">
        <v>20697</v>
      </c>
      <c r="AF244" s="22">
        <v>0</v>
      </c>
      <c r="AG244" s="22">
        <v>0</v>
      </c>
      <c r="AH244" s="22">
        <v>10000</v>
      </c>
      <c r="AI244" s="22">
        <v>344767</v>
      </c>
      <c r="AJ244" s="22">
        <v>637603</v>
      </c>
      <c r="AK244" s="22">
        <v>0</v>
      </c>
      <c r="AL244" s="22">
        <v>637603</v>
      </c>
    </row>
    <row r="245" spans="1:3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420333</v>
      </c>
      <c r="F245" s="22">
        <v>0</v>
      </c>
      <c r="G245" s="22">
        <v>389251</v>
      </c>
      <c r="H245" s="22">
        <v>422235</v>
      </c>
      <c r="I245" s="22">
        <v>5828</v>
      </c>
      <c r="J245" s="22">
        <v>0</v>
      </c>
      <c r="K245" s="22">
        <v>0</v>
      </c>
      <c r="L245" s="22">
        <v>110456</v>
      </c>
      <c r="M245" s="22">
        <v>1348103</v>
      </c>
      <c r="N245" s="22">
        <v>0</v>
      </c>
      <c r="O245" s="22">
        <v>1835898</v>
      </c>
      <c r="P245" s="22">
        <v>109815</v>
      </c>
      <c r="Q245" s="22">
        <v>70106</v>
      </c>
      <c r="R245" s="22">
        <v>7400</v>
      </c>
      <c r="S245" s="22">
        <v>58675</v>
      </c>
      <c r="T245" s="22">
        <v>3429997</v>
      </c>
      <c r="U245" s="22">
        <v>218658</v>
      </c>
      <c r="V245" s="22">
        <v>0</v>
      </c>
      <c r="W245" s="22">
        <v>74590</v>
      </c>
      <c r="X245" s="22">
        <v>268212</v>
      </c>
      <c r="Y245" s="22">
        <v>5828</v>
      </c>
      <c r="Z245" s="22">
        <v>0</v>
      </c>
      <c r="AA245" s="22">
        <v>0</v>
      </c>
      <c r="AB245" s="22">
        <v>100740</v>
      </c>
      <c r="AC245" s="22">
        <v>668028</v>
      </c>
      <c r="AD245" s="22">
        <v>861808</v>
      </c>
      <c r="AE245" s="22">
        <v>66684</v>
      </c>
      <c r="AF245" s="22">
        <v>0</v>
      </c>
      <c r="AG245" s="22">
        <v>0</v>
      </c>
      <c r="AH245" s="22">
        <v>50029</v>
      </c>
      <c r="AI245" s="22">
        <v>1646549</v>
      </c>
      <c r="AJ245" s="22">
        <v>1783448</v>
      </c>
      <c r="AK245" s="22">
        <v>0</v>
      </c>
      <c r="AL245" s="22">
        <v>1783448</v>
      </c>
    </row>
    <row r="246" spans="1:3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1206601</v>
      </c>
      <c r="F246" s="22">
        <v>0</v>
      </c>
      <c r="G246" s="22">
        <v>891116</v>
      </c>
      <c r="H246" s="22">
        <v>466411</v>
      </c>
      <c r="I246" s="22">
        <v>0</v>
      </c>
      <c r="J246" s="22">
        <v>0</v>
      </c>
      <c r="K246" s="22">
        <v>0</v>
      </c>
      <c r="L246" s="22">
        <v>82729</v>
      </c>
      <c r="M246" s="22">
        <v>2646857</v>
      </c>
      <c r="N246" s="22">
        <v>0</v>
      </c>
      <c r="O246" s="22">
        <v>732267</v>
      </c>
      <c r="P246" s="22">
        <v>290129</v>
      </c>
      <c r="Q246" s="22">
        <v>45846</v>
      </c>
      <c r="R246" s="22">
        <v>26478</v>
      </c>
      <c r="S246" s="22">
        <v>39425</v>
      </c>
      <c r="T246" s="22">
        <v>3781002</v>
      </c>
      <c r="U246" s="22">
        <v>992584</v>
      </c>
      <c r="V246" s="22">
        <v>0</v>
      </c>
      <c r="W246" s="22">
        <v>342552</v>
      </c>
      <c r="X246" s="22">
        <v>237619</v>
      </c>
      <c r="Y246" s="22">
        <v>0</v>
      </c>
      <c r="Z246" s="22">
        <v>0</v>
      </c>
      <c r="AA246" s="22">
        <v>0</v>
      </c>
      <c r="AB246" s="22">
        <v>53373</v>
      </c>
      <c r="AC246" s="22">
        <v>1626128</v>
      </c>
      <c r="AD246" s="22">
        <v>327151</v>
      </c>
      <c r="AE246" s="22">
        <v>180461</v>
      </c>
      <c r="AF246" s="22">
        <v>0</v>
      </c>
      <c r="AG246" s="22">
        <v>18945</v>
      </c>
      <c r="AH246" s="22">
        <v>19999</v>
      </c>
      <c r="AI246" s="22">
        <v>2172684</v>
      </c>
      <c r="AJ246" s="22">
        <v>1608318</v>
      </c>
      <c r="AK246" s="22">
        <v>0</v>
      </c>
      <c r="AL246" s="22">
        <v>1608318</v>
      </c>
    </row>
    <row r="247" spans="1:3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1810088</v>
      </c>
      <c r="F247" s="22">
        <v>0</v>
      </c>
      <c r="G247" s="22">
        <v>1416087</v>
      </c>
      <c r="H247" s="22">
        <v>571822</v>
      </c>
      <c r="I247" s="22">
        <v>0</v>
      </c>
      <c r="J247" s="22">
        <v>0</v>
      </c>
      <c r="K247" s="22">
        <v>0</v>
      </c>
      <c r="L247" s="22">
        <v>0</v>
      </c>
      <c r="M247" s="22">
        <v>3797997</v>
      </c>
      <c r="N247" s="22">
        <v>0</v>
      </c>
      <c r="O247" s="22">
        <v>407421</v>
      </c>
      <c r="P247" s="22">
        <v>737218</v>
      </c>
      <c r="Q247" s="22">
        <v>329467</v>
      </c>
      <c r="R247" s="22">
        <v>161924</v>
      </c>
      <c r="S247" s="22">
        <v>64499</v>
      </c>
      <c r="T247" s="22">
        <v>5498526</v>
      </c>
      <c r="U247" s="22">
        <v>1208871</v>
      </c>
      <c r="V247" s="22">
        <v>0</v>
      </c>
      <c r="W247" s="22">
        <v>642460</v>
      </c>
      <c r="X247" s="22">
        <v>239961</v>
      </c>
      <c r="Y247" s="22">
        <v>0</v>
      </c>
      <c r="Z247" s="22">
        <v>0</v>
      </c>
      <c r="AA247" s="22">
        <v>0</v>
      </c>
      <c r="AB247" s="22">
        <v>0</v>
      </c>
      <c r="AC247" s="22">
        <v>2091292</v>
      </c>
      <c r="AD247" s="22">
        <v>234270</v>
      </c>
      <c r="AE247" s="22">
        <v>299199</v>
      </c>
      <c r="AF247" s="22">
        <v>0</v>
      </c>
      <c r="AG247" s="22">
        <v>142759</v>
      </c>
      <c r="AH247" s="22">
        <v>12927</v>
      </c>
      <c r="AI247" s="22">
        <v>2780447</v>
      </c>
      <c r="AJ247" s="22">
        <v>2718079</v>
      </c>
      <c r="AK247" s="22">
        <v>0</v>
      </c>
      <c r="AL247" s="22">
        <v>2718079</v>
      </c>
    </row>
    <row r="248" spans="1:3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533004</v>
      </c>
      <c r="F248" s="22">
        <v>0</v>
      </c>
      <c r="G248" s="22">
        <v>799372</v>
      </c>
      <c r="H248" s="22">
        <v>424285</v>
      </c>
      <c r="I248" s="22">
        <v>0</v>
      </c>
      <c r="J248" s="22">
        <v>0</v>
      </c>
      <c r="K248" s="22">
        <v>0</v>
      </c>
      <c r="L248" s="22">
        <v>0</v>
      </c>
      <c r="M248" s="22">
        <v>1756661</v>
      </c>
      <c r="N248" s="22">
        <v>0</v>
      </c>
      <c r="O248" s="22">
        <v>112730</v>
      </c>
      <c r="P248" s="22">
        <v>124055</v>
      </c>
      <c r="Q248" s="22">
        <v>3964</v>
      </c>
      <c r="R248" s="22">
        <v>50900</v>
      </c>
      <c r="S248" s="22">
        <v>95236</v>
      </c>
      <c r="T248" s="22">
        <v>2143546</v>
      </c>
      <c r="U248" s="22">
        <v>284343</v>
      </c>
      <c r="V248" s="22">
        <v>0</v>
      </c>
      <c r="W248" s="22">
        <v>316776</v>
      </c>
      <c r="X248" s="22">
        <v>164803</v>
      </c>
      <c r="Y248" s="22">
        <v>0</v>
      </c>
      <c r="Z248" s="22">
        <v>0</v>
      </c>
      <c r="AA248" s="22">
        <v>0</v>
      </c>
      <c r="AB248" s="22">
        <v>0</v>
      </c>
      <c r="AC248" s="22">
        <v>765922</v>
      </c>
      <c r="AD248" s="22">
        <v>62599</v>
      </c>
      <c r="AE248" s="22">
        <v>64783</v>
      </c>
      <c r="AF248" s="22">
        <v>0</v>
      </c>
      <c r="AG248" s="22">
        <v>9020</v>
      </c>
      <c r="AH248" s="22">
        <v>73701</v>
      </c>
      <c r="AI248" s="22">
        <v>976025</v>
      </c>
      <c r="AJ248" s="22">
        <v>1167521</v>
      </c>
      <c r="AK248" s="22">
        <v>0</v>
      </c>
      <c r="AL248" s="22">
        <v>1167521</v>
      </c>
    </row>
    <row r="249" spans="1:3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254558</v>
      </c>
      <c r="F249" s="22">
        <v>0</v>
      </c>
      <c r="G249" s="22">
        <v>1559069</v>
      </c>
      <c r="H249" s="22">
        <v>688474</v>
      </c>
      <c r="I249" s="22">
        <v>0</v>
      </c>
      <c r="J249" s="22">
        <v>0</v>
      </c>
      <c r="K249" s="22">
        <v>0</v>
      </c>
      <c r="L249" s="22">
        <v>0</v>
      </c>
      <c r="M249" s="22">
        <v>2502101</v>
      </c>
      <c r="N249" s="22">
        <v>0</v>
      </c>
      <c r="O249" s="22">
        <v>144578</v>
      </c>
      <c r="P249" s="22">
        <v>171502</v>
      </c>
      <c r="Q249" s="22">
        <v>40590</v>
      </c>
      <c r="R249" s="22">
        <v>0</v>
      </c>
      <c r="S249" s="22">
        <v>8260</v>
      </c>
      <c r="T249" s="22">
        <v>2867031</v>
      </c>
      <c r="U249" s="22">
        <v>206274</v>
      </c>
      <c r="V249" s="22">
        <v>0</v>
      </c>
      <c r="W249" s="22">
        <v>394420</v>
      </c>
      <c r="X249" s="22">
        <v>301540</v>
      </c>
      <c r="Y249" s="22">
        <v>0</v>
      </c>
      <c r="Z249" s="22">
        <v>0</v>
      </c>
      <c r="AA249" s="22">
        <v>0</v>
      </c>
      <c r="AB249" s="22">
        <v>0</v>
      </c>
      <c r="AC249" s="22">
        <v>902234</v>
      </c>
      <c r="AD249" s="22">
        <v>66714</v>
      </c>
      <c r="AE249" s="22">
        <v>21306</v>
      </c>
      <c r="AF249" s="22">
        <v>0</v>
      </c>
      <c r="AG249" s="22">
        <v>0</v>
      </c>
      <c r="AH249" s="22">
        <v>2065</v>
      </c>
      <c r="AI249" s="22">
        <v>992319</v>
      </c>
      <c r="AJ249" s="22">
        <v>1874712</v>
      </c>
      <c r="AK249" s="22">
        <v>0</v>
      </c>
      <c r="AL249" s="22">
        <v>1874712</v>
      </c>
    </row>
    <row r="250" spans="1:3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2692045</v>
      </c>
      <c r="F250" s="22">
        <v>0</v>
      </c>
      <c r="G250" s="22">
        <v>2397402</v>
      </c>
      <c r="H250" s="22">
        <v>605290</v>
      </c>
      <c r="I250" s="22">
        <v>0</v>
      </c>
      <c r="J250" s="22">
        <v>0</v>
      </c>
      <c r="K250" s="22">
        <v>0</v>
      </c>
      <c r="L250" s="22">
        <v>0</v>
      </c>
      <c r="M250" s="22">
        <v>5694737</v>
      </c>
      <c r="N250" s="22">
        <v>0</v>
      </c>
      <c r="O250" s="22">
        <v>1525481</v>
      </c>
      <c r="P250" s="22">
        <v>781259</v>
      </c>
      <c r="Q250" s="22">
        <v>14495</v>
      </c>
      <c r="R250" s="22">
        <v>401475</v>
      </c>
      <c r="S250" s="22">
        <v>43516</v>
      </c>
      <c r="T250" s="22">
        <v>8460963</v>
      </c>
      <c r="U250" s="22">
        <v>2479141</v>
      </c>
      <c r="V250" s="22">
        <v>0</v>
      </c>
      <c r="W250" s="22">
        <v>964599</v>
      </c>
      <c r="X250" s="22">
        <v>254603</v>
      </c>
      <c r="Y250" s="22">
        <v>0</v>
      </c>
      <c r="Z250" s="22">
        <v>0</v>
      </c>
      <c r="AA250" s="22">
        <v>0</v>
      </c>
      <c r="AB250" s="22">
        <v>0</v>
      </c>
      <c r="AC250" s="22">
        <v>3698343</v>
      </c>
      <c r="AD250" s="22">
        <v>779510</v>
      </c>
      <c r="AE250" s="22">
        <v>374742</v>
      </c>
      <c r="AF250" s="22">
        <v>0</v>
      </c>
      <c r="AG250" s="22">
        <v>192212</v>
      </c>
      <c r="AH250" s="22">
        <v>38168</v>
      </c>
      <c r="AI250" s="22">
        <v>5082975</v>
      </c>
      <c r="AJ250" s="22">
        <v>3377988</v>
      </c>
      <c r="AK250" s="22">
        <v>0</v>
      </c>
      <c r="AL250" s="22">
        <v>3377988</v>
      </c>
    </row>
    <row r="251" spans="1:3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3599423</v>
      </c>
      <c r="F251" s="22">
        <v>0</v>
      </c>
      <c r="G251" s="22">
        <v>0</v>
      </c>
      <c r="H251" s="22">
        <v>1664208</v>
      </c>
      <c r="I251" s="22">
        <v>0</v>
      </c>
      <c r="J251" s="22">
        <v>0</v>
      </c>
      <c r="K251" s="22">
        <v>0</v>
      </c>
      <c r="L251" s="22">
        <v>0</v>
      </c>
      <c r="M251" s="22">
        <v>5263631</v>
      </c>
      <c r="N251" s="22">
        <v>33912</v>
      </c>
      <c r="O251" s="22">
        <v>661801</v>
      </c>
      <c r="P251" s="22">
        <v>482201</v>
      </c>
      <c r="Q251" s="22">
        <v>389714</v>
      </c>
      <c r="R251" s="22">
        <v>97879</v>
      </c>
      <c r="S251" s="22">
        <v>59290</v>
      </c>
      <c r="T251" s="22">
        <v>6988428</v>
      </c>
      <c r="U251" s="22">
        <v>3248756</v>
      </c>
      <c r="V251" s="22">
        <v>0</v>
      </c>
      <c r="W251" s="22">
        <v>0</v>
      </c>
      <c r="X251" s="22">
        <v>328811</v>
      </c>
      <c r="Y251" s="22">
        <v>0</v>
      </c>
      <c r="Z251" s="22">
        <v>0</v>
      </c>
      <c r="AA251" s="22">
        <v>0</v>
      </c>
      <c r="AB251" s="22">
        <v>0</v>
      </c>
      <c r="AC251" s="22">
        <v>3577567</v>
      </c>
      <c r="AD251" s="22">
        <v>137149</v>
      </c>
      <c r="AE251" s="22">
        <v>277824</v>
      </c>
      <c r="AF251" s="22">
        <v>0</v>
      </c>
      <c r="AG251" s="22">
        <v>41408</v>
      </c>
      <c r="AH251" s="22">
        <v>35335</v>
      </c>
      <c r="AI251" s="22">
        <v>4069283</v>
      </c>
      <c r="AJ251" s="22">
        <v>2919145</v>
      </c>
      <c r="AK251" s="22">
        <v>0</v>
      </c>
      <c r="AL251" s="22">
        <v>2919145</v>
      </c>
    </row>
    <row r="252" spans="1:3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894089</v>
      </c>
      <c r="F252" s="22">
        <v>0</v>
      </c>
      <c r="G252" s="22">
        <v>1911723</v>
      </c>
      <c r="H252" s="22">
        <v>772648</v>
      </c>
      <c r="I252" s="22">
        <v>0</v>
      </c>
      <c r="J252" s="22">
        <v>0</v>
      </c>
      <c r="K252" s="22">
        <v>0</v>
      </c>
      <c r="L252" s="22">
        <v>0</v>
      </c>
      <c r="M252" s="22">
        <v>3578460</v>
      </c>
      <c r="N252" s="22">
        <v>0</v>
      </c>
      <c r="O252" s="22">
        <v>134409</v>
      </c>
      <c r="P252" s="22">
        <v>88208</v>
      </c>
      <c r="Q252" s="22">
        <v>13467</v>
      </c>
      <c r="R252" s="22">
        <v>5164</v>
      </c>
      <c r="S252" s="22">
        <v>329328</v>
      </c>
      <c r="T252" s="22">
        <v>4149036</v>
      </c>
      <c r="U252" s="22">
        <v>176077</v>
      </c>
      <c r="V252" s="22">
        <v>0</v>
      </c>
      <c r="W252" s="22">
        <v>461717</v>
      </c>
      <c r="X252" s="22">
        <v>376971</v>
      </c>
      <c r="Y252" s="22">
        <v>0</v>
      </c>
      <c r="Z252" s="22">
        <v>0</v>
      </c>
      <c r="AA252" s="22">
        <v>0</v>
      </c>
      <c r="AB252" s="22">
        <v>0</v>
      </c>
      <c r="AC252" s="22">
        <v>1014765</v>
      </c>
      <c r="AD252" s="22">
        <v>54301</v>
      </c>
      <c r="AE252" s="22">
        <v>35867</v>
      </c>
      <c r="AF252" s="22">
        <v>0</v>
      </c>
      <c r="AG252" s="22">
        <v>645</v>
      </c>
      <c r="AH252" s="22">
        <v>24462</v>
      </c>
      <c r="AI252" s="22">
        <v>1130040</v>
      </c>
      <c r="AJ252" s="22">
        <v>3018996</v>
      </c>
      <c r="AK252" s="22">
        <v>154730</v>
      </c>
      <c r="AL252" s="22">
        <v>2864266</v>
      </c>
    </row>
    <row r="253" spans="1:3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1135696</v>
      </c>
      <c r="F253" s="22">
        <v>0</v>
      </c>
      <c r="G253" s="22">
        <v>520241</v>
      </c>
      <c r="H253" s="22">
        <v>1592846</v>
      </c>
      <c r="I253" s="22">
        <v>0</v>
      </c>
      <c r="J253" s="22">
        <v>0</v>
      </c>
      <c r="K253" s="22">
        <v>0</v>
      </c>
      <c r="L253" s="22">
        <v>0</v>
      </c>
      <c r="M253" s="22">
        <v>3248783</v>
      </c>
      <c r="N253" s="22">
        <v>0</v>
      </c>
      <c r="O253" s="22">
        <v>699588</v>
      </c>
      <c r="P253" s="22">
        <v>70280</v>
      </c>
      <c r="Q253" s="22">
        <v>37746</v>
      </c>
      <c r="R253" s="22">
        <v>6092</v>
      </c>
      <c r="S253" s="22">
        <v>318482</v>
      </c>
      <c r="T253" s="22">
        <v>4380971</v>
      </c>
      <c r="U253" s="22">
        <v>621768</v>
      </c>
      <c r="V253" s="22">
        <v>0</v>
      </c>
      <c r="W253" s="22">
        <v>210122</v>
      </c>
      <c r="X253" s="22">
        <v>526362</v>
      </c>
      <c r="Y253" s="22">
        <v>0</v>
      </c>
      <c r="Z253" s="22">
        <v>0</v>
      </c>
      <c r="AA253" s="22">
        <v>0</v>
      </c>
      <c r="AB253" s="22">
        <v>0</v>
      </c>
      <c r="AC253" s="22">
        <v>1358252</v>
      </c>
      <c r="AD253" s="22">
        <v>396226</v>
      </c>
      <c r="AE253" s="22">
        <v>56082</v>
      </c>
      <c r="AF253" s="22">
        <v>0</v>
      </c>
      <c r="AG253" s="22">
        <v>245</v>
      </c>
      <c r="AH253" s="22">
        <v>155647</v>
      </c>
      <c r="AI253" s="22">
        <v>1966452</v>
      </c>
      <c r="AJ253" s="22">
        <v>2414519</v>
      </c>
      <c r="AK253" s="22">
        <v>84168</v>
      </c>
      <c r="AL253" s="22">
        <v>2330351</v>
      </c>
    </row>
    <row r="254" spans="1:3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1702149</v>
      </c>
      <c r="F254" s="22">
        <v>0</v>
      </c>
      <c r="G254" s="22">
        <v>481094</v>
      </c>
      <c r="H254" s="22">
        <v>1542673</v>
      </c>
      <c r="I254" s="22">
        <v>0</v>
      </c>
      <c r="J254" s="22">
        <v>0</v>
      </c>
      <c r="K254" s="22">
        <v>0</v>
      </c>
      <c r="L254" s="22">
        <v>0</v>
      </c>
      <c r="M254" s="22">
        <v>3725916</v>
      </c>
      <c r="N254" s="22">
        <v>0</v>
      </c>
      <c r="O254" s="22">
        <v>742893</v>
      </c>
      <c r="P254" s="22">
        <v>412906</v>
      </c>
      <c r="Q254" s="22">
        <v>358551</v>
      </c>
      <c r="R254" s="22">
        <v>162631</v>
      </c>
      <c r="S254" s="22">
        <v>111000</v>
      </c>
      <c r="T254" s="22">
        <v>5513897</v>
      </c>
      <c r="U254" s="22">
        <v>903219</v>
      </c>
      <c r="V254" s="22">
        <v>0</v>
      </c>
      <c r="W254" s="22">
        <v>112431</v>
      </c>
      <c r="X254" s="22">
        <v>512814</v>
      </c>
      <c r="Y254" s="22">
        <v>0</v>
      </c>
      <c r="Z254" s="22">
        <v>0</v>
      </c>
      <c r="AA254" s="22">
        <v>0</v>
      </c>
      <c r="AB254" s="22">
        <v>0</v>
      </c>
      <c r="AC254" s="22">
        <v>1528464</v>
      </c>
      <c r="AD254" s="22">
        <v>251703</v>
      </c>
      <c r="AE254" s="22">
        <v>167127</v>
      </c>
      <c r="AF254" s="22">
        <v>0</v>
      </c>
      <c r="AG254" s="22">
        <v>82193</v>
      </c>
      <c r="AH254" s="22">
        <v>35619</v>
      </c>
      <c r="AI254" s="22">
        <v>2065106</v>
      </c>
      <c r="AJ254" s="22">
        <v>3448791</v>
      </c>
      <c r="AK254" s="22">
        <v>273751</v>
      </c>
      <c r="AL254" s="22">
        <v>3175040</v>
      </c>
    </row>
    <row r="255" spans="1:3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849825</v>
      </c>
      <c r="F255" s="22">
        <v>0</v>
      </c>
      <c r="G255" s="22">
        <v>2959462</v>
      </c>
      <c r="H255" s="22">
        <v>1368618</v>
      </c>
      <c r="I255" s="22">
        <v>0</v>
      </c>
      <c r="J255" s="22">
        <v>0</v>
      </c>
      <c r="K255" s="22">
        <v>0</v>
      </c>
      <c r="L255" s="22">
        <v>0</v>
      </c>
      <c r="M255" s="22">
        <v>5177905</v>
      </c>
      <c r="N255" s="22">
        <v>0</v>
      </c>
      <c r="O255" s="22">
        <v>329073</v>
      </c>
      <c r="P255" s="22">
        <v>137714</v>
      </c>
      <c r="Q255" s="22">
        <v>108919</v>
      </c>
      <c r="R255" s="22">
        <v>0</v>
      </c>
      <c r="S255" s="22">
        <v>218677</v>
      </c>
      <c r="T255" s="22">
        <v>5972288</v>
      </c>
      <c r="U255" s="22">
        <v>528823</v>
      </c>
      <c r="V255" s="22">
        <v>0</v>
      </c>
      <c r="W255" s="22">
        <v>957357</v>
      </c>
      <c r="X255" s="22">
        <v>687386</v>
      </c>
      <c r="Y255" s="22">
        <v>0</v>
      </c>
      <c r="Z255" s="22">
        <v>0</v>
      </c>
      <c r="AA255" s="22">
        <v>0</v>
      </c>
      <c r="AB255" s="22">
        <v>0</v>
      </c>
      <c r="AC255" s="22">
        <v>2173566</v>
      </c>
      <c r="AD255" s="22">
        <v>162563</v>
      </c>
      <c r="AE255" s="22">
        <v>89140</v>
      </c>
      <c r="AF255" s="22">
        <v>0</v>
      </c>
      <c r="AG255" s="22">
        <v>0</v>
      </c>
      <c r="AH255" s="22">
        <v>105647</v>
      </c>
      <c r="AI255" s="22">
        <v>2530916</v>
      </c>
      <c r="AJ255" s="22">
        <v>3441372</v>
      </c>
      <c r="AK255" s="22">
        <v>0</v>
      </c>
      <c r="AL255" s="22">
        <v>3441372</v>
      </c>
    </row>
    <row r="256" spans="1:3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1987181</v>
      </c>
      <c r="F256" s="22">
        <v>0</v>
      </c>
      <c r="G256" s="22">
        <v>1276859</v>
      </c>
      <c r="H256" s="22">
        <v>753398</v>
      </c>
      <c r="I256" s="22">
        <v>55734</v>
      </c>
      <c r="J256" s="22">
        <v>0</v>
      </c>
      <c r="K256" s="22">
        <v>0</v>
      </c>
      <c r="L256" s="22">
        <v>0</v>
      </c>
      <c r="M256" s="22">
        <v>4073172</v>
      </c>
      <c r="N256" s="22">
        <v>0</v>
      </c>
      <c r="O256" s="22">
        <v>1095697</v>
      </c>
      <c r="P256" s="22">
        <v>256108</v>
      </c>
      <c r="Q256" s="22">
        <v>145243</v>
      </c>
      <c r="R256" s="22">
        <v>6940</v>
      </c>
      <c r="S256" s="22">
        <v>133083</v>
      </c>
      <c r="T256" s="22">
        <v>5710243</v>
      </c>
      <c r="U256" s="22">
        <v>641353</v>
      </c>
      <c r="V256" s="22">
        <v>0</v>
      </c>
      <c r="W256" s="22">
        <v>459428</v>
      </c>
      <c r="X256" s="22">
        <v>278344</v>
      </c>
      <c r="Y256" s="22">
        <v>41098</v>
      </c>
      <c r="Z256" s="22">
        <v>0</v>
      </c>
      <c r="AA256" s="22">
        <v>0</v>
      </c>
      <c r="AB256" s="22">
        <v>0</v>
      </c>
      <c r="AC256" s="22">
        <v>1420223</v>
      </c>
      <c r="AD256" s="22">
        <v>148894</v>
      </c>
      <c r="AE256" s="22">
        <v>153259</v>
      </c>
      <c r="AF256" s="22">
        <v>0</v>
      </c>
      <c r="AG256" s="22">
        <v>2082</v>
      </c>
      <c r="AH256" s="22">
        <v>54661</v>
      </c>
      <c r="AI256" s="22">
        <v>1779119</v>
      </c>
      <c r="AJ256" s="22">
        <v>3931124</v>
      </c>
      <c r="AK256" s="22">
        <v>370413</v>
      </c>
      <c r="AL256" s="22">
        <v>3560711</v>
      </c>
    </row>
    <row r="257" spans="1:3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1585680</v>
      </c>
      <c r="F257" s="22">
        <v>0</v>
      </c>
      <c r="G257" s="22">
        <v>202345</v>
      </c>
      <c r="H257" s="22">
        <v>1122159</v>
      </c>
      <c r="I257" s="22">
        <v>0</v>
      </c>
      <c r="J257" s="22">
        <v>0</v>
      </c>
      <c r="K257" s="22">
        <v>0</v>
      </c>
      <c r="L257" s="22">
        <v>0</v>
      </c>
      <c r="M257" s="22">
        <v>2910184</v>
      </c>
      <c r="N257" s="22">
        <v>526190</v>
      </c>
      <c r="O257" s="22">
        <v>1719068</v>
      </c>
      <c r="P257" s="22">
        <v>245378</v>
      </c>
      <c r="Q257" s="22">
        <v>252612</v>
      </c>
      <c r="R257" s="22">
        <v>434381</v>
      </c>
      <c r="S257" s="22">
        <v>102032</v>
      </c>
      <c r="T257" s="22">
        <v>6189845</v>
      </c>
      <c r="U257" s="22">
        <v>888217</v>
      </c>
      <c r="V257" s="22">
        <v>0</v>
      </c>
      <c r="W257" s="22">
        <v>38339</v>
      </c>
      <c r="X257" s="22">
        <v>532050</v>
      </c>
      <c r="Y257" s="22">
        <v>0</v>
      </c>
      <c r="Z257" s="22">
        <v>0</v>
      </c>
      <c r="AA257" s="22">
        <v>0</v>
      </c>
      <c r="AB257" s="22">
        <v>0</v>
      </c>
      <c r="AC257" s="22">
        <v>1458606</v>
      </c>
      <c r="AD257" s="22">
        <v>776295</v>
      </c>
      <c r="AE257" s="22">
        <v>50108</v>
      </c>
      <c r="AF257" s="22">
        <v>0</v>
      </c>
      <c r="AG257" s="22">
        <v>39787</v>
      </c>
      <c r="AH257" s="22">
        <v>38592</v>
      </c>
      <c r="AI257" s="22">
        <v>2363388</v>
      </c>
      <c r="AJ257" s="22">
        <v>3826457</v>
      </c>
      <c r="AK257" s="22">
        <v>977830</v>
      </c>
      <c r="AL257" s="22">
        <v>2848627</v>
      </c>
    </row>
    <row r="258" spans="1:3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2322767</v>
      </c>
      <c r="F258" s="22">
        <v>0</v>
      </c>
      <c r="G258" s="22">
        <v>877635</v>
      </c>
      <c r="H258" s="22">
        <v>1234988</v>
      </c>
      <c r="I258" s="22">
        <v>0</v>
      </c>
      <c r="J258" s="22">
        <v>0</v>
      </c>
      <c r="K258" s="22">
        <v>0</v>
      </c>
      <c r="L258" s="22">
        <v>0</v>
      </c>
      <c r="M258" s="22">
        <v>4435390</v>
      </c>
      <c r="N258" s="22">
        <v>0</v>
      </c>
      <c r="O258" s="22">
        <v>696387</v>
      </c>
      <c r="P258" s="22">
        <v>296540</v>
      </c>
      <c r="Q258" s="22">
        <v>1459843</v>
      </c>
      <c r="R258" s="22">
        <v>238535</v>
      </c>
      <c r="S258" s="22">
        <v>64898</v>
      </c>
      <c r="T258" s="22">
        <v>7191593</v>
      </c>
      <c r="U258" s="22">
        <v>1233754</v>
      </c>
      <c r="V258" s="22">
        <v>0</v>
      </c>
      <c r="W258" s="22">
        <v>478191</v>
      </c>
      <c r="X258" s="22">
        <v>353132</v>
      </c>
      <c r="Y258" s="22">
        <v>0</v>
      </c>
      <c r="Z258" s="22">
        <v>0</v>
      </c>
      <c r="AA258" s="22">
        <v>0</v>
      </c>
      <c r="AB258" s="22">
        <v>0</v>
      </c>
      <c r="AC258" s="22">
        <v>2065077</v>
      </c>
      <c r="AD258" s="22">
        <v>259694</v>
      </c>
      <c r="AE258" s="22">
        <v>168941</v>
      </c>
      <c r="AF258" s="22">
        <v>0</v>
      </c>
      <c r="AG258" s="22">
        <v>76201</v>
      </c>
      <c r="AH258" s="22">
        <v>41052</v>
      </c>
      <c r="AI258" s="22">
        <v>2610965</v>
      </c>
      <c r="AJ258" s="22">
        <v>4580628</v>
      </c>
      <c r="AK258" s="22">
        <v>421433</v>
      </c>
      <c r="AL258" s="22">
        <v>4159195</v>
      </c>
    </row>
    <row r="259" spans="1:3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516677</v>
      </c>
      <c r="F259" s="22">
        <v>0</v>
      </c>
      <c r="G259" s="22">
        <v>1430455</v>
      </c>
      <c r="H259" s="22">
        <v>113748</v>
      </c>
      <c r="I259" s="22">
        <v>0</v>
      </c>
      <c r="J259" s="22">
        <v>0</v>
      </c>
      <c r="K259" s="22">
        <v>0</v>
      </c>
      <c r="L259" s="22">
        <v>0</v>
      </c>
      <c r="M259" s="22">
        <v>2060880</v>
      </c>
      <c r="N259" s="22">
        <v>0</v>
      </c>
      <c r="O259" s="22">
        <v>52411</v>
      </c>
      <c r="P259" s="22">
        <v>55144</v>
      </c>
      <c r="Q259" s="22">
        <v>55483</v>
      </c>
      <c r="R259" s="22">
        <v>73654</v>
      </c>
      <c r="S259" s="22">
        <v>33597</v>
      </c>
      <c r="T259" s="22">
        <v>2331169</v>
      </c>
      <c r="U259" s="22">
        <v>329102</v>
      </c>
      <c r="V259" s="22">
        <v>0</v>
      </c>
      <c r="W259" s="22">
        <v>498305</v>
      </c>
      <c r="X259" s="22">
        <v>36938</v>
      </c>
      <c r="Y259" s="22">
        <v>0</v>
      </c>
      <c r="Z259" s="22">
        <v>0</v>
      </c>
      <c r="AA259" s="22">
        <v>0</v>
      </c>
      <c r="AB259" s="22">
        <v>0</v>
      </c>
      <c r="AC259" s="22">
        <v>864345</v>
      </c>
      <c r="AD259" s="22">
        <v>20614</v>
      </c>
      <c r="AE259" s="22">
        <v>31110</v>
      </c>
      <c r="AF259" s="22">
        <v>0</v>
      </c>
      <c r="AG259" s="22">
        <v>69559</v>
      </c>
      <c r="AH259" s="22">
        <v>25097</v>
      </c>
      <c r="AI259" s="22">
        <v>1010725</v>
      </c>
      <c r="AJ259" s="22">
        <v>1320444</v>
      </c>
      <c r="AK259" s="22">
        <v>27207</v>
      </c>
      <c r="AL259" s="22">
        <v>1293237</v>
      </c>
    </row>
    <row r="260" spans="1:3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837679</v>
      </c>
      <c r="F260" s="22">
        <v>0</v>
      </c>
      <c r="G260" s="22">
        <v>1010305</v>
      </c>
      <c r="H260" s="22">
        <v>561418</v>
      </c>
      <c r="I260" s="22">
        <v>430952</v>
      </c>
      <c r="J260" s="22">
        <v>0</v>
      </c>
      <c r="K260" s="22">
        <v>0</v>
      </c>
      <c r="L260" s="22">
        <v>0</v>
      </c>
      <c r="M260" s="22">
        <v>2840354</v>
      </c>
      <c r="N260" s="22">
        <v>329190</v>
      </c>
      <c r="O260" s="22">
        <v>522052</v>
      </c>
      <c r="P260" s="22">
        <v>281309</v>
      </c>
      <c r="Q260" s="22">
        <v>751485</v>
      </c>
      <c r="R260" s="22">
        <v>0</v>
      </c>
      <c r="S260" s="22">
        <v>63111</v>
      </c>
      <c r="T260" s="22">
        <v>4787501</v>
      </c>
      <c r="U260" s="22">
        <v>543484</v>
      </c>
      <c r="V260" s="22">
        <v>0</v>
      </c>
      <c r="W260" s="22">
        <v>320224</v>
      </c>
      <c r="X260" s="22">
        <v>216464</v>
      </c>
      <c r="Y260" s="22">
        <v>139720</v>
      </c>
      <c r="Z260" s="22">
        <v>0</v>
      </c>
      <c r="AA260" s="22">
        <v>0</v>
      </c>
      <c r="AB260" s="22">
        <v>0</v>
      </c>
      <c r="AC260" s="22">
        <v>1219892</v>
      </c>
      <c r="AD260" s="22">
        <v>229502</v>
      </c>
      <c r="AE260" s="22">
        <v>131334</v>
      </c>
      <c r="AF260" s="22">
        <v>0</v>
      </c>
      <c r="AG260" s="22">
        <v>0</v>
      </c>
      <c r="AH260" s="22">
        <v>55906</v>
      </c>
      <c r="AI260" s="22">
        <v>1636634</v>
      </c>
      <c r="AJ260" s="22">
        <v>3150867</v>
      </c>
      <c r="AK260" s="22">
        <v>0</v>
      </c>
      <c r="AL260" s="22">
        <v>3150867</v>
      </c>
    </row>
    <row r="261" spans="1:3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1008811</v>
      </c>
      <c r="F261" s="22">
        <v>0</v>
      </c>
      <c r="G261" s="22">
        <v>1452988</v>
      </c>
      <c r="H261" s="22">
        <v>670841</v>
      </c>
      <c r="I261" s="22">
        <v>0</v>
      </c>
      <c r="J261" s="22">
        <v>0</v>
      </c>
      <c r="K261" s="22">
        <v>0</v>
      </c>
      <c r="L261" s="22">
        <v>0</v>
      </c>
      <c r="M261" s="22">
        <v>3132640</v>
      </c>
      <c r="N261" s="22">
        <v>0</v>
      </c>
      <c r="O261" s="22">
        <v>209061</v>
      </c>
      <c r="P261" s="22">
        <v>387295</v>
      </c>
      <c r="Q261" s="22">
        <v>37010</v>
      </c>
      <c r="R261" s="22">
        <v>0</v>
      </c>
      <c r="S261" s="22">
        <v>192684</v>
      </c>
      <c r="T261" s="22">
        <v>3958690</v>
      </c>
      <c r="U261" s="22">
        <v>482345</v>
      </c>
      <c r="V261" s="22">
        <v>0</v>
      </c>
      <c r="W261" s="22">
        <v>518213</v>
      </c>
      <c r="X261" s="22">
        <v>239321</v>
      </c>
      <c r="Y261" s="22">
        <v>0</v>
      </c>
      <c r="Z261" s="22">
        <v>0</v>
      </c>
      <c r="AA261" s="22">
        <v>0</v>
      </c>
      <c r="AB261" s="22">
        <v>0</v>
      </c>
      <c r="AC261" s="22">
        <v>1239879</v>
      </c>
      <c r="AD261" s="22">
        <v>83496</v>
      </c>
      <c r="AE261" s="22">
        <v>166925</v>
      </c>
      <c r="AF261" s="22">
        <v>0</v>
      </c>
      <c r="AG261" s="22">
        <v>0</v>
      </c>
      <c r="AH261" s="22">
        <v>97349</v>
      </c>
      <c r="AI261" s="22">
        <v>1587649</v>
      </c>
      <c r="AJ261" s="22">
        <v>2371041</v>
      </c>
      <c r="AK261" s="22">
        <v>269925</v>
      </c>
      <c r="AL261" s="22">
        <v>2101116</v>
      </c>
    </row>
    <row r="262" spans="1:3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4297257</v>
      </c>
      <c r="F262" s="22">
        <v>0</v>
      </c>
      <c r="G262" s="22">
        <v>1494083</v>
      </c>
      <c r="H262" s="22">
        <v>1860064</v>
      </c>
      <c r="I262" s="22">
        <v>128349</v>
      </c>
      <c r="J262" s="22">
        <v>0</v>
      </c>
      <c r="K262" s="22">
        <v>0</v>
      </c>
      <c r="L262" s="22">
        <v>0</v>
      </c>
      <c r="M262" s="22">
        <v>7779753</v>
      </c>
      <c r="N262" s="22">
        <v>0</v>
      </c>
      <c r="O262" s="22">
        <v>6166986</v>
      </c>
      <c r="P262" s="22">
        <v>816394</v>
      </c>
      <c r="Q262" s="22">
        <v>472572</v>
      </c>
      <c r="R262" s="22">
        <v>406845</v>
      </c>
      <c r="S262" s="22">
        <v>169980</v>
      </c>
      <c r="T262" s="22">
        <v>15812530</v>
      </c>
      <c r="U262" s="22">
        <v>1668155</v>
      </c>
      <c r="V262" s="22">
        <v>0</v>
      </c>
      <c r="W262" s="22">
        <v>602612</v>
      </c>
      <c r="X262" s="22">
        <v>1041552</v>
      </c>
      <c r="Y262" s="22">
        <v>77009</v>
      </c>
      <c r="Z262" s="22">
        <v>0</v>
      </c>
      <c r="AA262" s="22">
        <v>0</v>
      </c>
      <c r="AB262" s="22">
        <v>0</v>
      </c>
      <c r="AC262" s="22">
        <v>3389328</v>
      </c>
      <c r="AD262" s="22">
        <v>2581395</v>
      </c>
      <c r="AE262" s="22">
        <v>576914</v>
      </c>
      <c r="AF262" s="22">
        <v>0</v>
      </c>
      <c r="AG262" s="22">
        <v>136923</v>
      </c>
      <c r="AH262" s="22">
        <v>98807</v>
      </c>
      <c r="AI262" s="22">
        <v>6783367</v>
      </c>
      <c r="AJ262" s="22">
        <v>9029163</v>
      </c>
      <c r="AK262" s="22">
        <v>152564</v>
      </c>
      <c r="AL262" s="22">
        <v>8876599</v>
      </c>
    </row>
    <row r="263" spans="1:3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6965777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6965777</v>
      </c>
      <c r="N263" s="22">
        <v>41445</v>
      </c>
      <c r="O263" s="22">
        <v>1258133</v>
      </c>
      <c r="P263" s="22">
        <v>116525</v>
      </c>
      <c r="Q263" s="22">
        <v>421258</v>
      </c>
      <c r="R263" s="22">
        <v>131003</v>
      </c>
      <c r="S263" s="22">
        <v>127555</v>
      </c>
      <c r="T263" s="22">
        <v>9061696</v>
      </c>
      <c r="U263" s="22">
        <v>3617539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3617539</v>
      </c>
      <c r="AD263" s="22">
        <v>644811</v>
      </c>
      <c r="AE263" s="22">
        <v>49075</v>
      </c>
      <c r="AF263" s="22">
        <v>0</v>
      </c>
      <c r="AG263" s="22">
        <v>23429</v>
      </c>
      <c r="AH263" s="22">
        <v>94630</v>
      </c>
      <c r="AI263" s="22">
        <v>4429484</v>
      </c>
      <c r="AJ263" s="22">
        <v>4632212</v>
      </c>
      <c r="AK263" s="22">
        <v>147146</v>
      </c>
      <c r="AL263" s="22">
        <v>4485066</v>
      </c>
    </row>
    <row r="264" spans="1:3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427191</v>
      </c>
      <c r="F264" s="22">
        <v>0</v>
      </c>
      <c r="G264" s="22">
        <v>1600216</v>
      </c>
      <c r="H264" s="22">
        <v>332419</v>
      </c>
      <c r="I264" s="22">
        <v>0</v>
      </c>
      <c r="J264" s="22">
        <v>0</v>
      </c>
      <c r="K264" s="22">
        <v>0</v>
      </c>
      <c r="L264" s="22">
        <v>0</v>
      </c>
      <c r="M264" s="22">
        <v>2359826</v>
      </c>
      <c r="N264" s="22">
        <v>0</v>
      </c>
      <c r="O264" s="22">
        <v>45420</v>
      </c>
      <c r="P264" s="22">
        <v>76120</v>
      </c>
      <c r="Q264" s="22">
        <v>28560</v>
      </c>
      <c r="R264" s="22">
        <v>4585</v>
      </c>
      <c r="S264" s="22">
        <v>8645</v>
      </c>
      <c r="T264" s="22">
        <v>2523156</v>
      </c>
      <c r="U264" s="22">
        <v>265763</v>
      </c>
      <c r="V264" s="22">
        <v>0</v>
      </c>
      <c r="W264" s="22">
        <v>587883</v>
      </c>
      <c r="X264" s="22">
        <v>332419</v>
      </c>
      <c r="Y264" s="22">
        <v>0</v>
      </c>
      <c r="Z264" s="22">
        <v>0</v>
      </c>
      <c r="AA264" s="22">
        <v>0</v>
      </c>
      <c r="AB264" s="22">
        <v>0</v>
      </c>
      <c r="AC264" s="22">
        <v>1186065</v>
      </c>
      <c r="AD264" s="22">
        <v>14348</v>
      </c>
      <c r="AE264" s="22">
        <v>55368</v>
      </c>
      <c r="AF264" s="22">
        <v>0</v>
      </c>
      <c r="AG264" s="22">
        <v>1070</v>
      </c>
      <c r="AH264" s="22">
        <v>8645</v>
      </c>
      <c r="AI264" s="22">
        <v>1265496</v>
      </c>
      <c r="AJ264" s="22">
        <v>1257660</v>
      </c>
      <c r="AK264" s="22">
        <v>181055</v>
      </c>
      <c r="AL264" s="22">
        <v>1076605</v>
      </c>
    </row>
    <row r="265" spans="1:3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1210140</v>
      </c>
      <c r="F265" s="22">
        <v>0</v>
      </c>
      <c r="G265" s="22">
        <v>2226388</v>
      </c>
      <c r="H265" s="22">
        <v>454562</v>
      </c>
      <c r="I265" s="22">
        <v>0</v>
      </c>
      <c r="J265" s="22">
        <v>0</v>
      </c>
      <c r="K265" s="22">
        <v>0</v>
      </c>
      <c r="L265" s="22">
        <v>0</v>
      </c>
      <c r="M265" s="22">
        <v>3891090</v>
      </c>
      <c r="N265" s="22">
        <v>0</v>
      </c>
      <c r="O265" s="22">
        <v>131252</v>
      </c>
      <c r="P265" s="22">
        <v>137412</v>
      </c>
      <c r="Q265" s="22">
        <v>62040</v>
      </c>
      <c r="R265" s="22">
        <v>20237</v>
      </c>
      <c r="S265" s="22">
        <v>313188</v>
      </c>
      <c r="T265" s="22">
        <v>4555219</v>
      </c>
      <c r="U265" s="22">
        <v>906485</v>
      </c>
      <c r="V265" s="22">
        <v>0</v>
      </c>
      <c r="W265" s="22">
        <v>0</v>
      </c>
      <c r="X265" s="22">
        <v>309906</v>
      </c>
      <c r="Y265" s="22">
        <v>324669</v>
      </c>
      <c r="Z265" s="22">
        <v>0</v>
      </c>
      <c r="AA265" s="22">
        <v>0</v>
      </c>
      <c r="AB265" s="22">
        <v>0</v>
      </c>
      <c r="AC265" s="22">
        <v>1541060</v>
      </c>
      <c r="AD265" s="22">
        <v>53921</v>
      </c>
      <c r="AE265" s="22">
        <v>66248</v>
      </c>
      <c r="AF265" s="22">
        <v>0</v>
      </c>
      <c r="AG265" s="22">
        <v>20237</v>
      </c>
      <c r="AH265" s="22">
        <v>91816</v>
      </c>
      <c r="AI265" s="22">
        <v>1773282</v>
      </c>
      <c r="AJ265" s="22">
        <v>2781937</v>
      </c>
      <c r="AK265" s="22">
        <v>0</v>
      </c>
      <c r="AL265" s="22">
        <v>2781937</v>
      </c>
    </row>
    <row r="266" spans="1:3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166104</v>
      </c>
      <c r="F266" s="22">
        <v>0</v>
      </c>
      <c r="G266" s="22">
        <v>2937395</v>
      </c>
      <c r="H266" s="22">
        <v>519540</v>
      </c>
      <c r="I266" s="22">
        <v>0</v>
      </c>
      <c r="J266" s="22">
        <v>0</v>
      </c>
      <c r="K266" s="22">
        <v>0</v>
      </c>
      <c r="L266" s="22">
        <v>0</v>
      </c>
      <c r="M266" s="22">
        <v>3623039</v>
      </c>
      <c r="N266" s="22">
        <v>18041</v>
      </c>
      <c r="O266" s="22">
        <v>323537</v>
      </c>
      <c r="P266" s="22">
        <v>343337</v>
      </c>
      <c r="Q266" s="22">
        <v>326293</v>
      </c>
      <c r="R266" s="22">
        <v>88407</v>
      </c>
      <c r="S266" s="22">
        <v>292627</v>
      </c>
      <c r="T266" s="22">
        <v>5015281</v>
      </c>
      <c r="U266" s="22">
        <v>164467</v>
      </c>
      <c r="V266" s="22">
        <v>0</v>
      </c>
      <c r="W266" s="22">
        <v>419655</v>
      </c>
      <c r="X266" s="22">
        <v>240998</v>
      </c>
      <c r="Y266" s="22">
        <v>0</v>
      </c>
      <c r="Z266" s="22">
        <v>0</v>
      </c>
      <c r="AA266" s="22">
        <v>0</v>
      </c>
      <c r="AB266" s="22">
        <v>0</v>
      </c>
      <c r="AC266" s="22">
        <v>825120</v>
      </c>
      <c r="AD266" s="22">
        <v>108993</v>
      </c>
      <c r="AE266" s="22">
        <v>101125</v>
      </c>
      <c r="AF266" s="22">
        <v>0</v>
      </c>
      <c r="AG266" s="22">
        <v>16214</v>
      </c>
      <c r="AH266" s="22">
        <v>53515</v>
      </c>
      <c r="AI266" s="22">
        <v>1104967</v>
      </c>
      <c r="AJ266" s="22">
        <v>3910314</v>
      </c>
      <c r="AK266" s="22">
        <v>227767</v>
      </c>
      <c r="AL266" s="22">
        <v>3682547</v>
      </c>
    </row>
    <row r="267" spans="1:3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518005</v>
      </c>
      <c r="F267" s="22">
        <v>0</v>
      </c>
      <c r="G267" s="22">
        <v>1253644</v>
      </c>
      <c r="H267" s="22">
        <v>462706</v>
      </c>
      <c r="I267" s="22">
        <v>0</v>
      </c>
      <c r="J267" s="22">
        <v>0</v>
      </c>
      <c r="K267" s="22">
        <v>0</v>
      </c>
      <c r="L267" s="22">
        <v>0</v>
      </c>
      <c r="M267" s="22">
        <v>2234355</v>
      </c>
      <c r="N267" s="22">
        <v>0</v>
      </c>
      <c r="O267" s="22">
        <v>399139</v>
      </c>
      <c r="P267" s="22">
        <v>124926</v>
      </c>
      <c r="Q267" s="22">
        <v>89058</v>
      </c>
      <c r="R267" s="22">
        <v>0</v>
      </c>
      <c r="S267" s="22">
        <v>58416</v>
      </c>
      <c r="T267" s="22">
        <v>2905894</v>
      </c>
      <c r="U267" s="22">
        <v>394216</v>
      </c>
      <c r="V267" s="22">
        <v>0</v>
      </c>
      <c r="W267" s="22">
        <v>703472</v>
      </c>
      <c r="X267" s="22">
        <v>375094</v>
      </c>
      <c r="Y267" s="22">
        <v>0</v>
      </c>
      <c r="Z267" s="22">
        <v>0</v>
      </c>
      <c r="AA267" s="22">
        <v>0</v>
      </c>
      <c r="AB267" s="22">
        <v>0</v>
      </c>
      <c r="AC267" s="22">
        <v>1472782</v>
      </c>
      <c r="AD267" s="22">
        <v>100687</v>
      </c>
      <c r="AE267" s="22">
        <v>43255</v>
      </c>
      <c r="AF267" s="22">
        <v>0</v>
      </c>
      <c r="AG267" s="22">
        <v>0</v>
      </c>
      <c r="AH267" s="22">
        <v>28442</v>
      </c>
      <c r="AI267" s="22">
        <v>1645166</v>
      </c>
      <c r="AJ267" s="22">
        <v>1260728</v>
      </c>
      <c r="AK267" s="22">
        <v>54792</v>
      </c>
      <c r="AL267" s="22">
        <v>1205936</v>
      </c>
    </row>
    <row r="268" spans="1:3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372899</v>
      </c>
      <c r="F268" s="22">
        <v>0</v>
      </c>
      <c r="G268" s="22">
        <v>0</v>
      </c>
      <c r="H268" s="22">
        <v>480738</v>
      </c>
      <c r="I268" s="22">
        <v>0</v>
      </c>
      <c r="J268" s="22">
        <v>0</v>
      </c>
      <c r="K268" s="22">
        <v>0</v>
      </c>
      <c r="L268" s="22">
        <v>0</v>
      </c>
      <c r="M268" s="22">
        <v>853637</v>
      </c>
      <c r="N268" s="22">
        <v>0</v>
      </c>
      <c r="O268" s="22">
        <v>114622</v>
      </c>
      <c r="P268" s="22">
        <v>170238</v>
      </c>
      <c r="Q268" s="22">
        <v>8569</v>
      </c>
      <c r="R268" s="22">
        <v>23715</v>
      </c>
      <c r="S268" s="22">
        <v>14500</v>
      </c>
      <c r="T268" s="22">
        <v>1185281</v>
      </c>
      <c r="U268" s="22">
        <v>236293</v>
      </c>
      <c r="V268" s="22">
        <v>0</v>
      </c>
      <c r="W268" s="22">
        <v>0</v>
      </c>
      <c r="X268" s="22">
        <v>111825</v>
      </c>
      <c r="Y268" s="22">
        <v>0</v>
      </c>
      <c r="Z268" s="22">
        <v>0</v>
      </c>
      <c r="AA268" s="22">
        <v>0</v>
      </c>
      <c r="AB268" s="22">
        <v>0</v>
      </c>
      <c r="AC268" s="22">
        <v>348118</v>
      </c>
      <c r="AD268" s="22">
        <v>42074</v>
      </c>
      <c r="AE268" s="22">
        <v>65648</v>
      </c>
      <c r="AF268" s="22">
        <v>0</v>
      </c>
      <c r="AG268" s="22">
        <v>4578</v>
      </c>
      <c r="AH268" s="22">
        <v>14500</v>
      </c>
      <c r="AI268" s="22">
        <v>474918</v>
      </c>
      <c r="AJ268" s="22">
        <v>710363</v>
      </c>
      <c r="AK268" s="22">
        <v>0</v>
      </c>
      <c r="AL268" s="22">
        <v>710363</v>
      </c>
    </row>
    <row r="269" spans="1:3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2031728</v>
      </c>
      <c r="F269" s="22">
        <v>0</v>
      </c>
      <c r="G269" s="22">
        <v>1599197</v>
      </c>
      <c r="H269" s="22">
        <v>481040</v>
      </c>
      <c r="I269" s="22">
        <v>0</v>
      </c>
      <c r="J269" s="22">
        <v>0</v>
      </c>
      <c r="K269" s="22">
        <v>0</v>
      </c>
      <c r="L269" s="22">
        <v>0</v>
      </c>
      <c r="M269" s="22">
        <v>4111965</v>
      </c>
      <c r="N269" s="22">
        <v>30766</v>
      </c>
      <c r="O269" s="22">
        <v>266454</v>
      </c>
      <c r="P269" s="22">
        <v>295885</v>
      </c>
      <c r="Q269" s="22">
        <v>589854</v>
      </c>
      <c r="R269" s="22">
        <v>125159</v>
      </c>
      <c r="S269" s="22">
        <v>126607</v>
      </c>
      <c r="T269" s="22">
        <v>5546690</v>
      </c>
      <c r="U269" s="22">
        <v>922086</v>
      </c>
      <c r="V269" s="22">
        <v>0</v>
      </c>
      <c r="W269" s="22">
        <v>514143</v>
      </c>
      <c r="X269" s="22">
        <v>275249</v>
      </c>
      <c r="Y269" s="22">
        <v>0</v>
      </c>
      <c r="Z269" s="22">
        <v>0</v>
      </c>
      <c r="AA269" s="22">
        <v>0</v>
      </c>
      <c r="AB269" s="22">
        <v>0</v>
      </c>
      <c r="AC269" s="22">
        <v>1711478</v>
      </c>
      <c r="AD269" s="22">
        <v>160027</v>
      </c>
      <c r="AE269" s="22">
        <v>152639</v>
      </c>
      <c r="AF269" s="22">
        <v>0</v>
      </c>
      <c r="AG269" s="22">
        <v>42020</v>
      </c>
      <c r="AH269" s="22">
        <v>99190</v>
      </c>
      <c r="AI269" s="22">
        <v>2165354</v>
      </c>
      <c r="AJ269" s="22">
        <v>3381336</v>
      </c>
      <c r="AK269" s="22">
        <v>203050</v>
      </c>
      <c r="AL269" s="22">
        <v>3178286</v>
      </c>
    </row>
    <row r="270" spans="1:3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3679489</v>
      </c>
      <c r="F270" s="22">
        <v>0</v>
      </c>
      <c r="G270" s="22">
        <v>8293040</v>
      </c>
      <c r="H270" s="22">
        <v>734898</v>
      </c>
      <c r="I270" s="22">
        <v>0</v>
      </c>
      <c r="J270" s="22">
        <v>0</v>
      </c>
      <c r="K270" s="22">
        <v>0</v>
      </c>
      <c r="L270" s="22">
        <v>0</v>
      </c>
      <c r="M270" s="22">
        <v>12707427</v>
      </c>
      <c r="N270" s="22">
        <v>194694</v>
      </c>
      <c r="O270" s="22">
        <v>1859800</v>
      </c>
      <c r="P270" s="22">
        <v>184744</v>
      </c>
      <c r="Q270" s="22">
        <v>651030</v>
      </c>
      <c r="R270" s="22">
        <v>310140</v>
      </c>
      <c r="S270" s="22">
        <v>97100</v>
      </c>
      <c r="T270" s="22">
        <v>16004935</v>
      </c>
      <c r="U270" s="22">
        <v>1950845</v>
      </c>
      <c r="V270" s="22">
        <v>0</v>
      </c>
      <c r="W270" s="22">
        <v>2025184</v>
      </c>
      <c r="X270" s="22">
        <v>272910</v>
      </c>
      <c r="Y270" s="22">
        <v>0</v>
      </c>
      <c r="Z270" s="22">
        <v>0</v>
      </c>
      <c r="AA270" s="22">
        <v>0</v>
      </c>
      <c r="AB270" s="22">
        <v>0</v>
      </c>
      <c r="AC270" s="22">
        <v>4248939</v>
      </c>
      <c r="AD270" s="22">
        <v>922592</v>
      </c>
      <c r="AE270" s="22">
        <v>66640</v>
      </c>
      <c r="AF270" s="22">
        <v>0</v>
      </c>
      <c r="AG270" s="22">
        <v>94545</v>
      </c>
      <c r="AH270" s="22">
        <v>56421</v>
      </c>
      <c r="AI270" s="22">
        <v>5389137</v>
      </c>
      <c r="AJ270" s="22">
        <v>10615798</v>
      </c>
      <c r="AK270" s="22">
        <v>388543</v>
      </c>
      <c r="AL270" s="22">
        <v>10227255</v>
      </c>
    </row>
    <row r="271" spans="1:3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1263390</v>
      </c>
      <c r="F271" s="22">
        <v>0</v>
      </c>
      <c r="G271" s="22">
        <v>1109639</v>
      </c>
      <c r="H271" s="22">
        <v>2375736</v>
      </c>
      <c r="I271" s="22">
        <v>0</v>
      </c>
      <c r="J271" s="22">
        <v>0</v>
      </c>
      <c r="K271" s="22">
        <v>0</v>
      </c>
      <c r="L271" s="22">
        <v>0</v>
      </c>
      <c r="M271" s="22">
        <v>4748765</v>
      </c>
      <c r="N271" s="22">
        <v>0</v>
      </c>
      <c r="O271" s="22">
        <v>461393</v>
      </c>
      <c r="P271" s="22">
        <v>139795</v>
      </c>
      <c r="Q271" s="22">
        <v>86441</v>
      </c>
      <c r="R271" s="22">
        <v>140129</v>
      </c>
      <c r="S271" s="22">
        <v>68734</v>
      </c>
      <c r="T271" s="22">
        <v>5645257</v>
      </c>
      <c r="U271" s="22">
        <v>904309</v>
      </c>
      <c r="V271" s="22">
        <v>0</v>
      </c>
      <c r="W271" s="22">
        <v>416393</v>
      </c>
      <c r="X271" s="22">
        <v>1149862</v>
      </c>
      <c r="Y271" s="22">
        <v>0</v>
      </c>
      <c r="Z271" s="22">
        <v>0</v>
      </c>
      <c r="AA271" s="22">
        <v>0</v>
      </c>
      <c r="AB271" s="22">
        <v>0</v>
      </c>
      <c r="AC271" s="22">
        <v>2470564</v>
      </c>
      <c r="AD271" s="22">
        <v>221715</v>
      </c>
      <c r="AE271" s="22">
        <v>85273</v>
      </c>
      <c r="AF271" s="22">
        <v>0</v>
      </c>
      <c r="AG271" s="22">
        <v>103986</v>
      </c>
      <c r="AH271" s="22">
        <v>29889</v>
      </c>
      <c r="AI271" s="22">
        <v>2911427</v>
      </c>
      <c r="AJ271" s="22">
        <v>2733830</v>
      </c>
      <c r="AK271" s="22">
        <v>0</v>
      </c>
      <c r="AL271" s="22">
        <v>2733830</v>
      </c>
    </row>
    <row r="272" spans="1:3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890889</v>
      </c>
      <c r="F272" s="22">
        <v>0</v>
      </c>
      <c r="G272" s="22">
        <v>1085600</v>
      </c>
      <c r="H272" s="22">
        <v>5838800</v>
      </c>
      <c r="I272" s="22">
        <v>0</v>
      </c>
      <c r="J272" s="22">
        <v>0</v>
      </c>
      <c r="K272" s="22">
        <v>0</v>
      </c>
      <c r="L272" s="22">
        <v>0</v>
      </c>
      <c r="M272" s="22">
        <v>7815289</v>
      </c>
      <c r="N272" s="22">
        <v>0</v>
      </c>
      <c r="O272" s="22">
        <v>166284</v>
      </c>
      <c r="P272" s="22">
        <v>56279</v>
      </c>
      <c r="Q272" s="22">
        <v>49172</v>
      </c>
      <c r="R272" s="22">
        <v>0</v>
      </c>
      <c r="S272" s="22">
        <v>8000</v>
      </c>
      <c r="T272" s="22">
        <v>8095024</v>
      </c>
      <c r="U272" s="22">
        <v>278567</v>
      </c>
      <c r="V272" s="22">
        <v>0</v>
      </c>
      <c r="W272" s="22">
        <v>631713</v>
      </c>
      <c r="X272" s="22">
        <v>5311056</v>
      </c>
      <c r="Y272" s="22">
        <v>0</v>
      </c>
      <c r="Z272" s="22">
        <v>0</v>
      </c>
      <c r="AA272" s="22">
        <v>0</v>
      </c>
      <c r="AB272" s="22">
        <v>0</v>
      </c>
      <c r="AC272" s="22">
        <v>6221336</v>
      </c>
      <c r="AD272" s="22">
        <v>31141</v>
      </c>
      <c r="AE272" s="22">
        <v>35212</v>
      </c>
      <c r="AF272" s="22">
        <v>0</v>
      </c>
      <c r="AG272" s="22">
        <v>0</v>
      </c>
      <c r="AH272" s="22">
        <v>1440</v>
      </c>
      <c r="AI272" s="22">
        <v>6289129</v>
      </c>
      <c r="AJ272" s="22">
        <v>1805895</v>
      </c>
      <c r="AK272" s="22">
        <v>0</v>
      </c>
      <c r="AL272" s="22">
        <v>1805895</v>
      </c>
    </row>
    <row r="273" spans="1:3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1224414</v>
      </c>
      <c r="F273" s="22">
        <v>0</v>
      </c>
      <c r="G273" s="22">
        <v>1348110</v>
      </c>
      <c r="H273" s="22">
        <v>464750</v>
      </c>
      <c r="I273" s="22">
        <v>230610</v>
      </c>
      <c r="J273" s="22">
        <v>0</v>
      </c>
      <c r="K273" s="22">
        <v>0</v>
      </c>
      <c r="L273" s="22">
        <v>0</v>
      </c>
      <c r="M273" s="22">
        <v>3267884</v>
      </c>
      <c r="N273" s="22">
        <v>0</v>
      </c>
      <c r="O273" s="22">
        <v>525554</v>
      </c>
      <c r="P273" s="22">
        <v>708696</v>
      </c>
      <c r="Q273" s="22">
        <v>79080</v>
      </c>
      <c r="R273" s="22">
        <v>0</v>
      </c>
      <c r="S273" s="22">
        <v>743513</v>
      </c>
      <c r="T273" s="22">
        <v>5324727</v>
      </c>
      <c r="U273" s="22">
        <v>632319</v>
      </c>
      <c r="V273" s="22">
        <v>0</v>
      </c>
      <c r="W273" s="22">
        <v>658956</v>
      </c>
      <c r="X273" s="22">
        <v>225273</v>
      </c>
      <c r="Y273" s="22">
        <v>186517</v>
      </c>
      <c r="Z273" s="22">
        <v>0</v>
      </c>
      <c r="AA273" s="22">
        <v>0</v>
      </c>
      <c r="AB273" s="22">
        <v>0</v>
      </c>
      <c r="AC273" s="22">
        <v>1703065</v>
      </c>
      <c r="AD273" s="22">
        <v>117450</v>
      </c>
      <c r="AE273" s="22">
        <v>319613</v>
      </c>
      <c r="AF273" s="22">
        <v>0</v>
      </c>
      <c r="AG273" s="22">
        <v>0</v>
      </c>
      <c r="AH273" s="22">
        <v>156382</v>
      </c>
      <c r="AI273" s="22">
        <v>2296510</v>
      </c>
      <c r="AJ273" s="22">
        <v>3028217</v>
      </c>
      <c r="AK273" s="22">
        <v>415508</v>
      </c>
      <c r="AL273" s="22">
        <v>2612709</v>
      </c>
    </row>
    <row r="274" spans="1:3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823068</v>
      </c>
      <c r="F274" s="22">
        <v>0</v>
      </c>
      <c r="G274" s="22">
        <v>974181</v>
      </c>
      <c r="H274" s="22">
        <v>846225</v>
      </c>
      <c r="I274" s="22">
        <v>0</v>
      </c>
      <c r="J274" s="22">
        <v>0</v>
      </c>
      <c r="K274" s="22">
        <v>0</v>
      </c>
      <c r="L274" s="22">
        <v>0</v>
      </c>
      <c r="M274" s="22">
        <v>2643474</v>
      </c>
      <c r="N274" s="22">
        <v>0</v>
      </c>
      <c r="O274" s="22">
        <v>1336375</v>
      </c>
      <c r="P274" s="22">
        <v>101242</v>
      </c>
      <c r="Q274" s="22">
        <v>10095</v>
      </c>
      <c r="R274" s="22">
        <v>0</v>
      </c>
      <c r="S274" s="22">
        <v>47550</v>
      </c>
      <c r="T274" s="22">
        <v>4138736</v>
      </c>
      <c r="U274" s="22">
        <v>562714</v>
      </c>
      <c r="V274" s="22">
        <v>0</v>
      </c>
      <c r="W274" s="22">
        <v>236982</v>
      </c>
      <c r="X274" s="22">
        <v>719590</v>
      </c>
      <c r="Y274" s="22">
        <v>0</v>
      </c>
      <c r="Z274" s="22">
        <v>0</v>
      </c>
      <c r="AA274" s="22">
        <v>0</v>
      </c>
      <c r="AB274" s="22">
        <v>0</v>
      </c>
      <c r="AC274" s="22">
        <v>1519286</v>
      </c>
      <c r="AD274" s="22">
        <v>236870</v>
      </c>
      <c r="AE274" s="22">
        <v>57380</v>
      </c>
      <c r="AF274" s="22">
        <v>0</v>
      </c>
      <c r="AG274" s="22">
        <v>0</v>
      </c>
      <c r="AH274" s="22">
        <v>5706</v>
      </c>
      <c r="AI274" s="22">
        <v>1819242</v>
      </c>
      <c r="AJ274" s="22">
        <v>2319494</v>
      </c>
      <c r="AK274" s="22">
        <v>0</v>
      </c>
      <c r="AL274" s="22">
        <v>2319494</v>
      </c>
    </row>
    <row r="275" spans="1:3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1103115</v>
      </c>
      <c r="F275" s="22">
        <v>0</v>
      </c>
      <c r="G275" s="22">
        <v>2546753</v>
      </c>
      <c r="H275" s="22">
        <v>682268</v>
      </c>
      <c r="I275" s="22">
        <v>0</v>
      </c>
      <c r="J275" s="22">
        <v>0</v>
      </c>
      <c r="K275" s="22">
        <v>0</v>
      </c>
      <c r="L275" s="22">
        <v>0</v>
      </c>
      <c r="M275" s="22">
        <v>4332136</v>
      </c>
      <c r="N275" s="22">
        <v>107266</v>
      </c>
      <c r="O275" s="22">
        <v>184574</v>
      </c>
      <c r="P275" s="22">
        <v>151361</v>
      </c>
      <c r="Q275" s="22">
        <v>167938</v>
      </c>
      <c r="R275" s="22">
        <v>95663</v>
      </c>
      <c r="S275" s="22">
        <v>327406</v>
      </c>
      <c r="T275" s="22">
        <v>5366344</v>
      </c>
      <c r="U275" s="22">
        <v>741097</v>
      </c>
      <c r="V275" s="22">
        <v>0</v>
      </c>
      <c r="W275" s="22">
        <v>673819</v>
      </c>
      <c r="X275" s="22">
        <v>166032</v>
      </c>
      <c r="Y275" s="22">
        <v>0</v>
      </c>
      <c r="Z275" s="22">
        <v>0</v>
      </c>
      <c r="AA275" s="22">
        <v>0</v>
      </c>
      <c r="AB275" s="22">
        <v>0</v>
      </c>
      <c r="AC275" s="22">
        <v>1580948</v>
      </c>
      <c r="AD275" s="22">
        <v>36507</v>
      </c>
      <c r="AE275" s="22">
        <v>85182</v>
      </c>
      <c r="AF275" s="22">
        <v>0</v>
      </c>
      <c r="AG275" s="22">
        <v>8118</v>
      </c>
      <c r="AH275" s="22">
        <v>141334</v>
      </c>
      <c r="AI275" s="22">
        <v>1852089</v>
      </c>
      <c r="AJ275" s="22">
        <v>3514255</v>
      </c>
      <c r="AK275" s="22">
        <v>118722</v>
      </c>
      <c r="AL275" s="22">
        <v>3395533</v>
      </c>
    </row>
    <row r="276" spans="1:3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2990966</v>
      </c>
      <c r="F276" s="22">
        <v>0</v>
      </c>
      <c r="G276" s="22">
        <v>2039373</v>
      </c>
      <c r="H276" s="22">
        <v>1464300</v>
      </c>
      <c r="I276" s="22">
        <v>0</v>
      </c>
      <c r="J276" s="22">
        <v>0</v>
      </c>
      <c r="K276" s="22">
        <v>0</v>
      </c>
      <c r="L276" s="22">
        <v>0</v>
      </c>
      <c r="M276" s="22">
        <v>6494639</v>
      </c>
      <c r="N276" s="22">
        <v>0</v>
      </c>
      <c r="O276" s="22">
        <v>6503476</v>
      </c>
      <c r="P276" s="22">
        <v>192603</v>
      </c>
      <c r="Q276" s="22">
        <v>281815</v>
      </c>
      <c r="R276" s="22">
        <v>1452352</v>
      </c>
      <c r="S276" s="22">
        <v>270892</v>
      </c>
      <c r="T276" s="22">
        <v>15195777</v>
      </c>
      <c r="U276" s="22">
        <v>1299206</v>
      </c>
      <c r="V276" s="22">
        <v>0</v>
      </c>
      <c r="W276" s="22">
        <v>690567</v>
      </c>
      <c r="X276" s="22">
        <v>821332</v>
      </c>
      <c r="Y276" s="22">
        <v>0</v>
      </c>
      <c r="Z276" s="22">
        <v>0</v>
      </c>
      <c r="AA276" s="22">
        <v>0</v>
      </c>
      <c r="AB276" s="22">
        <v>0</v>
      </c>
      <c r="AC276" s="22">
        <v>2811105</v>
      </c>
      <c r="AD276" s="22">
        <v>3183473</v>
      </c>
      <c r="AE276" s="22">
        <v>112068</v>
      </c>
      <c r="AF276" s="22">
        <v>0</v>
      </c>
      <c r="AG276" s="22">
        <v>118253</v>
      </c>
      <c r="AH276" s="22">
        <v>175343</v>
      </c>
      <c r="AI276" s="22">
        <v>6400242</v>
      </c>
      <c r="AJ276" s="22">
        <v>8795535</v>
      </c>
      <c r="AK276" s="22">
        <v>905658</v>
      </c>
      <c r="AL276" s="22">
        <v>7889877</v>
      </c>
    </row>
    <row r="277" spans="1:3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3304456</v>
      </c>
      <c r="F277" s="22">
        <v>0</v>
      </c>
      <c r="G277" s="22">
        <v>0</v>
      </c>
      <c r="H277" s="22">
        <v>1304243</v>
      </c>
      <c r="I277" s="22">
        <v>0</v>
      </c>
      <c r="J277" s="22">
        <v>0</v>
      </c>
      <c r="K277" s="22">
        <v>0</v>
      </c>
      <c r="L277" s="22">
        <v>0</v>
      </c>
      <c r="M277" s="22">
        <v>4608699</v>
      </c>
      <c r="N277" s="22">
        <v>0</v>
      </c>
      <c r="O277" s="22">
        <v>1152283</v>
      </c>
      <c r="P277" s="22">
        <v>237089</v>
      </c>
      <c r="Q277" s="22">
        <v>325230</v>
      </c>
      <c r="R277" s="22">
        <v>158979</v>
      </c>
      <c r="S277" s="22">
        <v>311126</v>
      </c>
      <c r="T277" s="22">
        <v>6793406</v>
      </c>
      <c r="U277" s="22">
        <v>2273763</v>
      </c>
      <c r="V277" s="22">
        <v>0</v>
      </c>
      <c r="W277" s="22">
        <v>0</v>
      </c>
      <c r="X277" s="22">
        <v>810850</v>
      </c>
      <c r="Y277" s="22">
        <v>0</v>
      </c>
      <c r="Z277" s="22">
        <v>0</v>
      </c>
      <c r="AA277" s="22">
        <v>0</v>
      </c>
      <c r="AB277" s="22">
        <v>0</v>
      </c>
      <c r="AC277" s="22">
        <v>3084613</v>
      </c>
      <c r="AD277" s="22">
        <v>501255</v>
      </c>
      <c r="AE277" s="22">
        <v>151186</v>
      </c>
      <c r="AF277" s="22">
        <v>0</v>
      </c>
      <c r="AG277" s="22">
        <v>72068</v>
      </c>
      <c r="AH277" s="22">
        <v>72164</v>
      </c>
      <c r="AI277" s="22">
        <v>3881286</v>
      </c>
      <c r="AJ277" s="22">
        <v>2912120</v>
      </c>
      <c r="AK277" s="22">
        <v>311907</v>
      </c>
      <c r="AL277" s="22">
        <v>2600213</v>
      </c>
    </row>
    <row r="278" spans="1:3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1485629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1485629</v>
      </c>
      <c r="N278" s="22">
        <v>0</v>
      </c>
      <c r="O278" s="22">
        <v>115952</v>
      </c>
      <c r="P278" s="22">
        <v>138640</v>
      </c>
      <c r="Q278" s="22">
        <v>746562</v>
      </c>
      <c r="R278" s="22">
        <v>167078</v>
      </c>
      <c r="S278" s="22">
        <v>91613</v>
      </c>
      <c r="T278" s="22">
        <v>2745474</v>
      </c>
      <c r="U278" s="22">
        <v>441781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441781</v>
      </c>
      <c r="AD278" s="22">
        <v>52376</v>
      </c>
      <c r="AE278" s="22">
        <v>62542</v>
      </c>
      <c r="AF278" s="22">
        <v>0</v>
      </c>
      <c r="AG278" s="22">
        <v>67007</v>
      </c>
      <c r="AH278" s="22">
        <v>28832</v>
      </c>
      <c r="AI278" s="22">
        <v>652538</v>
      </c>
      <c r="AJ278" s="22">
        <v>2092936</v>
      </c>
      <c r="AK278" s="22">
        <v>20312</v>
      </c>
      <c r="AL278" s="22">
        <v>2072624</v>
      </c>
    </row>
    <row r="279" spans="1:3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1707943</v>
      </c>
      <c r="F279" s="22">
        <v>0</v>
      </c>
      <c r="G279" s="22">
        <v>3406010</v>
      </c>
      <c r="H279" s="22">
        <v>1006580</v>
      </c>
      <c r="I279" s="22">
        <v>0</v>
      </c>
      <c r="J279" s="22">
        <v>0</v>
      </c>
      <c r="K279" s="22">
        <v>0</v>
      </c>
      <c r="L279" s="22">
        <v>0</v>
      </c>
      <c r="M279" s="22">
        <v>6120533</v>
      </c>
      <c r="N279" s="22">
        <v>0</v>
      </c>
      <c r="O279" s="22">
        <v>1598687</v>
      </c>
      <c r="P279" s="22">
        <v>276480</v>
      </c>
      <c r="Q279" s="22">
        <v>821802</v>
      </c>
      <c r="R279" s="22">
        <v>82091</v>
      </c>
      <c r="S279" s="22">
        <v>375530</v>
      </c>
      <c r="T279" s="22">
        <v>9275123</v>
      </c>
      <c r="U279" s="22">
        <v>687013</v>
      </c>
      <c r="V279" s="22">
        <v>0</v>
      </c>
      <c r="W279" s="22">
        <v>679617</v>
      </c>
      <c r="X279" s="22">
        <v>513935</v>
      </c>
      <c r="Y279" s="22">
        <v>0</v>
      </c>
      <c r="Z279" s="22">
        <v>0</v>
      </c>
      <c r="AA279" s="22">
        <v>0</v>
      </c>
      <c r="AB279" s="22">
        <v>0</v>
      </c>
      <c r="AC279" s="22">
        <v>1880565</v>
      </c>
      <c r="AD279" s="22">
        <v>967070</v>
      </c>
      <c r="AE279" s="22">
        <v>93431</v>
      </c>
      <c r="AF279" s="22">
        <v>0</v>
      </c>
      <c r="AG279" s="22">
        <v>49949</v>
      </c>
      <c r="AH279" s="22">
        <v>101175</v>
      </c>
      <c r="AI279" s="22">
        <v>3092190</v>
      </c>
      <c r="AJ279" s="22">
        <v>6182933</v>
      </c>
      <c r="AK279" s="22">
        <v>1015452</v>
      </c>
      <c r="AL279" s="22">
        <v>5167481</v>
      </c>
    </row>
    <row r="280" spans="1:3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6934016</v>
      </c>
      <c r="F280" s="22">
        <v>0</v>
      </c>
      <c r="G280" s="22">
        <v>935558</v>
      </c>
      <c r="H280" s="22">
        <v>1056371</v>
      </c>
      <c r="I280" s="22">
        <v>40542</v>
      </c>
      <c r="J280" s="22">
        <v>0</v>
      </c>
      <c r="K280" s="22">
        <v>0</v>
      </c>
      <c r="L280" s="22">
        <v>0</v>
      </c>
      <c r="M280" s="22">
        <v>8966487</v>
      </c>
      <c r="N280" s="22">
        <v>0</v>
      </c>
      <c r="O280" s="22">
        <v>3719611</v>
      </c>
      <c r="P280" s="22">
        <v>537226</v>
      </c>
      <c r="Q280" s="22">
        <v>16780</v>
      </c>
      <c r="R280" s="22">
        <v>82800</v>
      </c>
      <c r="S280" s="22">
        <v>59884</v>
      </c>
      <c r="T280" s="22">
        <v>13382788</v>
      </c>
      <c r="U280" s="22">
        <v>1283078</v>
      </c>
      <c r="V280" s="22">
        <v>0</v>
      </c>
      <c r="W280" s="22">
        <v>242729</v>
      </c>
      <c r="X280" s="22">
        <v>241321</v>
      </c>
      <c r="Y280" s="22">
        <v>10411</v>
      </c>
      <c r="Z280" s="22">
        <v>0</v>
      </c>
      <c r="AA280" s="22">
        <v>0</v>
      </c>
      <c r="AB280" s="22">
        <v>0</v>
      </c>
      <c r="AC280" s="22">
        <v>1777539</v>
      </c>
      <c r="AD280" s="22">
        <v>1183881</v>
      </c>
      <c r="AE280" s="22">
        <v>274799</v>
      </c>
      <c r="AF280" s="22">
        <v>0</v>
      </c>
      <c r="AG280" s="22">
        <v>2102</v>
      </c>
      <c r="AH280" s="22">
        <v>18577</v>
      </c>
      <c r="AI280" s="22">
        <v>3256898</v>
      </c>
      <c r="AJ280" s="22">
        <v>10125890</v>
      </c>
      <c r="AK280" s="22">
        <v>523460</v>
      </c>
      <c r="AL280" s="22">
        <v>9602430</v>
      </c>
    </row>
    <row r="281" spans="1:3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677636</v>
      </c>
      <c r="F281" s="22">
        <v>0</v>
      </c>
      <c r="G281" s="22">
        <v>1219616</v>
      </c>
      <c r="H281" s="22">
        <v>1377691</v>
      </c>
      <c r="I281" s="22">
        <v>0</v>
      </c>
      <c r="J281" s="22">
        <v>0</v>
      </c>
      <c r="K281" s="22">
        <v>15340</v>
      </c>
      <c r="L281" s="22">
        <v>0</v>
      </c>
      <c r="M281" s="22">
        <v>3290283</v>
      </c>
      <c r="N281" s="22">
        <v>0</v>
      </c>
      <c r="O281" s="22">
        <v>1084367</v>
      </c>
      <c r="P281" s="22">
        <v>109006</v>
      </c>
      <c r="Q281" s="22">
        <v>11877</v>
      </c>
      <c r="R281" s="22">
        <v>126224</v>
      </c>
      <c r="S281" s="22">
        <v>142074</v>
      </c>
      <c r="T281" s="22">
        <v>4763831</v>
      </c>
      <c r="U281" s="22">
        <v>301729</v>
      </c>
      <c r="V281" s="22">
        <v>0</v>
      </c>
      <c r="W281" s="22">
        <v>422678</v>
      </c>
      <c r="X281" s="22">
        <v>776063</v>
      </c>
      <c r="Y281" s="22">
        <v>0</v>
      </c>
      <c r="Z281" s="22">
        <v>0</v>
      </c>
      <c r="AA281" s="22">
        <v>371</v>
      </c>
      <c r="AB281" s="22">
        <v>0</v>
      </c>
      <c r="AC281" s="22">
        <v>1500841</v>
      </c>
      <c r="AD281" s="22">
        <v>456241</v>
      </c>
      <c r="AE281" s="22">
        <v>79810</v>
      </c>
      <c r="AF281" s="22">
        <v>0</v>
      </c>
      <c r="AG281" s="22">
        <v>113560</v>
      </c>
      <c r="AH281" s="22">
        <v>69580</v>
      </c>
      <c r="AI281" s="22">
        <v>2220032</v>
      </c>
      <c r="AJ281" s="22">
        <v>2543799</v>
      </c>
      <c r="AK281" s="22">
        <v>0</v>
      </c>
      <c r="AL281" s="22">
        <v>2543799</v>
      </c>
    </row>
    <row r="282" spans="1:3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6280898</v>
      </c>
      <c r="F282" s="22">
        <v>0</v>
      </c>
      <c r="G282" s="22">
        <v>8533281</v>
      </c>
      <c r="H282" s="22">
        <v>1717154</v>
      </c>
      <c r="I282" s="22">
        <v>0</v>
      </c>
      <c r="J282" s="22">
        <v>0</v>
      </c>
      <c r="K282" s="22">
        <v>0</v>
      </c>
      <c r="L282" s="22">
        <v>0</v>
      </c>
      <c r="M282" s="22">
        <v>16531333</v>
      </c>
      <c r="N282" s="22">
        <v>0</v>
      </c>
      <c r="O282" s="22">
        <v>4856832</v>
      </c>
      <c r="P282" s="22">
        <v>689003</v>
      </c>
      <c r="Q282" s="22">
        <v>581322</v>
      </c>
      <c r="R282" s="22">
        <v>0</v>
      </c>
      <c r="S282" s="22">
        <v>289276</v>
      </c>
      <c r="T282" s="22">
        <v>22947766</v>
      </c>
      <c r="U282" s="22">
        <v>4643184</v>
      </c>
      <c r="V282" s="22">
        <v>0</v>
      </c>
      <c r="W282" s="22">
        <v>2140160</v>
      </c>
      <c r="X282" s="22">
        <v>886967</v>
      </c>
      <c r="Y282" s="22">
        <v>0</v>
      </c>
      <c r="Z282" s="22">
        <v>0</v>
      </c>
      <c r="AA282" s="22">
        <v>0</v>
      </c>
      <c r="AB282" s="22">
        <v>0</v>
      </c>
      <c r="AC282" s="22">
        <v>7670311</v>
      </c>
      <c r="AD282" s="22">
        <v>2106989</v>
      </c>
      <c r="AE282" s="22">
        <v>457858</v>
      </c>
      <c r="AF282" s="22">
        <v>0</v>
      </c>
      <c r="AG282" s="22">
        <v>0</v>
      </c>
      <c r="AH282" s="22">
        <v>166543</v>
      </c>
      <c r="AI282" s="22">
        <v>10401701</v>
      </c>
      <c r="AJ282" s="22">
        <v>12546065</v>
      </c>
      <c r="AK282" s="22">
        <v>232971</v>
      </c>
      <c r="AL282" s="22">
        <v>12313094</v>
      </c>
    </row>
    <row r="283" spans="1:3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382422</v>
      </c>
      <c r="F283" s="22">
        <v>0</v>
      </c>
      <c r="G283" s="22">
        <v>561825</v>
      </c>
      <c r="H283" s="22">
        <v>1359906</v>
      </c>
      <c r="I283" s="22">
        <v>0</v>
      </c>
      <c r="J283" s="22">
        <v>0</v>
      </c>
      <c r="K283" s="22">
        <v>0</v>
      </c>
      <c r="L283" s="22">
        <v>0</v>
      </c>
      <c r="M283" s="22">
        <v>2304153</v>
      </c>
      <c r="N283" s="22">
        <v>0</v>
      </c>
      <c r="O283" s="22">
        <v>811982</v>
      </c>
      <c r="P283" s="22">
        <v>22068</v>
      </c>
      <c r="Q283" s="22">
        <v>88155</v>
      </c>
      <c r="R283" s="22">
        <v>41122</v>
      </c>
      <c r="S283" s="22">
        <v>57854</v>
      </c>
      <c r="T283" s="22">
        <v>3325334</v>
      </c>
      <c r="U283" s="22">
        <v>242879</v>
      </c>
      <c r="V283" s="22">
        <v>0</v>
      </c>
      <c r="W283" s="22">
        <v>144307</v>
      </c>
      <c r="X283" s="22">
        <v>472833</v>
      </c>
      <c r="Y283" s="22">
        <v>0</v>
      </c>
      <c r="Z283" s="22">
        <v>0</v>
      </c>
      <c r="AA283" s="22">
        <v>0</v>
      </c>
      <c r="AB283" s="22">
        <v>0</v>
      </c>
      <c r="AC283" s="22">
        <v>860019</v>
      </c>
      <c r="AD283" s="22">
        <v>339956</v>
      </c>
      <c r="AE283" s="22">
        <v>21068</v>
      </c>
      <c r="AF283" s="22">
        <v>0</v>
      </c>
      <c r="AG283" s="22">
        <v>2970</v>
      </c>
      <c r="AH283" s="22">
        <v>54294</v>
      </c>
      <c r="AI283" s="22">
        <v>1278307</v>
      </c>
      <c r="AJ283" s="22">
        <v>2047027</v>
      </c>
      <c r="AK283" s="22">
        <v>38239</v>
      </c>
      <c r="AL283" s="22">
        <v>2008788</v>
      </c>
    </row>
    <row r="284" spans="1:3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1757106</v>
      </c>
      <c r="F284" s="22">
        <v>0</v>
      </c>
      <c r="G284" s="22">
        <v>610378</v>
      </c>
      <c r="H284" s="22">
        <v>5339</v>
      </c>
      <c r="I284" s="22">
        <v>0</v>
      </c>
      <c r="J284" s="22">
        <v>0</v>
      </c>
      <c r="K284" s="22">
        <v>0</v>
      </c>
      <c r="L284" s="22">
        <v>0</v>
      </c>
      <c r="M284" s="22">
        <v>2372823</v>
      </c>
      <c r="N284" s="22">
        <v>0</v>
      </c>
      <c r="O284" s="22">
        <v>228182</v>
      </c>
      <c r="P284" s="22">
        <v>372503</v>
      </c>
      <c r="Q284" s="22">
        <v>18217</v>
      </c>
      <c r="R284" s="22">
        <v>95243</v>
      </c>
      <c r="S284" s="22">
        <v>45547</v>
      </c>
      <c r="T284" s="22">
        <v>3132515</v>
      </c>
      <c r="U284" s="22">
        <v>954567</v>
      </c>
      <c r="V284" s="22">
        <v>0</v>
      </c>
      <c r="W284" s="22">
        <v>317994</v>
      </c>
      <c r="X284" s="22">
        <v>3688</v>
      </c>
      <c r="Y284" s="22">
        <v>0</v>
      </c>
      <c r="Z284" s="22">
        <v>0</v>
      </c>
      <c r="AA284" s="22">
        <v>0</v>
      </c>
      <c r="AB284" s="22">
        <v>0</v>
      </c>
      <c r="AC284" s="22">
        <v>1276249</v>
      </c>
      <c r="AD284" s="22">
        <v>76865</v>
      </c>
      <c r="AE284" s="22">
        <v>177759</v>
      </c>
      <c r="AF284" s="22">
        <v>0</v>
      </c>
      <c r="AG284" s="22">
        <v>42397</v>
      </c>
      <c r="AH284" s="22">
        <v>42697</v>
      </c>
      <c r="AI284" s="22">
        <v>1615967</v>
      </c>
      <c r="AJ284" s="22">
        <v>1516548</v>
      </c>
      <c r="AK284" s="22">
        <v>0</v>
      </c>
      <c r="AL284" s="22">
        <v>1516548</v>
      </c>
    </row>
    <row r="285" spans="1:3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1765615</v>
      </c>
      <c r="F285" s="22">
        <v>0</v>
      </c>
      <c r="G285" s="22">
        <v>890704</v>
      </c>
      <c r="H285" s="22">
        <v>551502</v>
      </c>
      <c r="I285" s="22">
        <v>0</v>
      </c>
      <c r="J285" s="22">
        <v>0</v>
      </c>
      <c r="K285" s="22">
        <v>0</v>
      </c>
      <c r="L285" s="22">
        <v>0</v>
      </c>
      <c r="M285" s="22">
        <v>3207821</v>
      </c>
      <c r="N285" s="22">
        <v>0</v>
      </c>
      <c r="O285" s="22">
        <v>569130</v>
      </c>
      <c r="P285" s="22">
        <v>215771</v>
      </c>
      <c r="Q285" s="22">
        <v>126273</v>
      </c>
      <c r="R285" s="22">
        <v>54582</v>
      </c>
      <c r="S285" s="22">
        <v>34008</v>
      </c>
      <c r="T285" s="22">
        <v>4207585</v>
      </c>
      <c r="U285" s="22">
        <v>399214</v>
      </c>
      <c r="V285" s="22">
        <v>0</v>
      </c>
      <c r="W285" s="22">
        <v>274037</v>
      </c>
      <c r="X285" s="22">
        <v>384975</v>
      </c>
      <c r="Y285" s="22">
        <v>0</v>
      </c>
      <c r="Z285" s="22">
        <v>0</v>
      </c>
      <c r="AA285" s="22">
        <v>0</v>
      </c>
      <c r="AB285" s="22">
        <v>0</v>
      </c>
      <c r="AC285" s="22">
        <v>1058226</v>
      </c>
      <c r="AD285" s="22">
        <v>241972</v>
      </c>
      <c r="AE285" s="22">
        <v>142551</v>
      </c>
      <c r="AF285" s="22">
        <v>0</v>
      </c>
      <c r="AG285" s="22">
        <v>24110</v>
      </c>
      <c r="AH285" s="22">
        <v>34008</v>
      </c>
      <c r="AI285" s="22">
        <v>1500867</v>
      </c>
      <c r="AJ285" s="22">
        <v>2706718</v>
      </c>
      <c r="AK285" s="22">
        <v>339663</v>
      </c>
      <c r="AL285" s="22">
        <v>2367055</v>
      </c>
    </row>
    <row r="286" spans="1:3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3353691</v>
      </c>
      <c r="F286" s="22">
        <v>0</v>
      </c>
      <c r="G286" s="22">
        <v>2836925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6190616</v>
      </c>
      <c r="N286" s="22">
        <v>0</v>
      </c>
      <c r="O286" s="22">
        <v>738066</v>
      </c>
      <c r="P286" s="22">
        <v>408049</v>
      </c>
      <c r="Q286" s="22">
        <v>42760</v>
      </c>
      <c r="R286" s="22">
        <v>382320</v>
      </c>
      <c r="S286" s="22">
        <v>63740</v>
      </c>
      <c r="T286" s="22">
        <v>7825551</v>
      </c>
      <c r="U286" s="22">
        <v>1702706</v>
      </c>
      <c r="V286" s="22">
        <v>0</v>
      </c>
      <c r="W286" s="22">
        <v>1205569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2908275</v>
      </c>
      <c r="AD286" s="22">
        <v>350662</v>
      </c>
      <c r="AE286" s="22">
        <v>216033</v>
      </c>
      <c r="AF286" s="22">
        <v>0</v>
      </c>
      <c r="AG286" s="22">
        <v>193255</v>
      </c>
      <c r="AH286" s="22">
        <v>35300</v>
      </c>
      <c r="AI286" s="22">
        <v>3703525</v>
      </c>
      <c r="AJ286" s="22">
        <v>4122026</v>
      </c>
      <c r="AK286" s="22">
        <v>131688</v>
      </c>
      <c r="AL286" s="22">
        <v>3990338</v>
      </c>
    </row>
    <row r="287" spans="1:3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2964215</v>
      </c>
      <c r="F287" s="22">
        <v>0</v>
      </c>
      <c r="G287" s="22">
        <v>2350223</v>
      </c>
      <c r="H287" s="22">
        <v>2063129</v>
      </c>
      <c r="I287" s="22">
        <v>0</v>
      </c>
      <c r="J287" s="22">
        <v>0</v>
      </c>
      <c r="K287" s="22">
        <v>0</v>
      </c>
      <c r="L287" s="22">
        <v>0</v>
      </c>
      <c r="M287" s="22">
        <v>7377567</v>
      </c>
      <c r="N287" s="22">
        <v>0</v>
      </c>
      <c r="O287" s="22">
        <v>2712712</v>
      </c>
      <c r="P287" s="22">
        <v>469327</v>
      </c>
      <c r="Q287" s="22">
        <v>23857</v>
      </c>
      <c r="R287" s="22">
        <v>344601</v>
      </c>
      <c r="S287" s="22">
        <v>309634</v>
      </c>
      <c r="T287" s="22">
        <v>11237698</v>
      </c>
      <c r="U287" s="22">
        <v>2275841</v>
      </c>
      <c r="V287" s="22">
        <v>0</v>
      </c>
      <c r="W287" s="22">
        <v>1208286</v>
      </c>
      <c r="X287" s="22">
        <v>1496630</v>
      </c>
      <c r="Y287" s="22">
        <v>0</v>
      </c>
      <c r="Z287" s="22">
        <v>0</v>
      </c>
      <c r="AA287" s="22">
        <v>0</v>
      </c>
      <c r="AB287" s="22">
        <v>0</v>
      </c>
      <c r="AC287" s="22">
        <v>4980757</v>
      </c>
      <c r="AD287" s="22">
        <v>1479796</v>
      </c>
      <c r="AE287" s="22">
        <v>160387</v>
      </c>
      <c r="AF287" s="22">
        <v>0</v>
      </c>
      <c r="AG287" s="22">
        <v>120610</v>
      </c>
      <c r="AH287" s="22">
        <v>133402</v>
      </c>
      <c r="AI287" s="22">
        <v>6874952</v>
      </c>
      <c r="AJ287" s="22">
        <v>4362746</v>
      </c>
      <c r="AK287" s="22">
        <v>64023</v>
      </c>
      <c r="AL287" s="22">
        <v>4298723</v>
      </c>
    </row>
    <row r="288" spans="1:3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638614</v>
      </c>
      <c r="F288" s="22">
        <v>0</v>
      </c>
      <c r="G288" s="22">
        <v>1024468</v>
      </c>
      <c r="H288" s="22">
        <v>340886</v>
      </c>
      <c r="I288" s="22">
        <v>0</v>
      </c>
      <c r="J288" s="22">
        <v>0</v>
      </c>
      <c r="K288" s="22">
        <v>0</v>
      </c>
      <c r="L288" s="22">
        <v>0</v>
      </c>
      <c r="M288" s="22">
        <v>2003968</v>
      </c>
      <c r="N288" s="22">
        <v>0</v>
      </c>
      <c r="O288" s="22">
        <v>229163</v>
      </c>
      <c r="P288" s="22">
        <v>174386</v>
      </c>
      <c r="Q288" s="22">
        <v>69389</v>
      </c>
      <c r="R288" s="22">
        <v>0</v>
      </c>
      <c r="S288" s="22">
        <v>27846</v>
      </c>
      <c r="T288" s="22">
        <v>2504752</v>
      </c>
      <c r="U288" s="22">
        <v>377064</v>
      </c>
      <c r="V288" s="22">
        <v>0</v>
      </c>
      <c r="W288" s="22">
        <v>580598</v>
      </c>
      <c r="X288" s="22">
        <v>268023</v>
      </c>
      <c r="Y288" s="22">
        <v>0</v>
      </c>
      <c r="Z288" s="22">
        <v>0</v>
      </c>
      <c r="AA288" s="22">
        <v>0</v>
      </c>
      <c r="AB288" s="22">
        <v>0</v>
      </c>
      <c r="AC288" s="22">
        <v>1225685</v>
      </c>
      <c r="AD288" s="22">
        <v>135353</v>
      </c>
      <c r="AE288" s="22">
        <v>77640</v>
      </c>
      <c r="AF288" s="22">
        <v>0</v>
      </c>
      <c r="AG288" s="22">
        <v>0</v>
      </c>
      <c r="AH288" s="22">
        <v>27846</v>
      </c>
      <c r="AI288" s="22">
        <v>1466524</v>
      </c>
      <c r="AJ288" s="22">
        <v>1038228</v>
      </c>
      <c r="AK288" s="22">
        <v>0</v>
      </c>
      <c r="AL288" s="22">
        <v>1038228</v>
      </c>
    </row>
    <row r="289" spans="1:3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7356383</v>
      </c>
      <c r="F289" s="22">
        <v>0</v>
      </c>
      <c r="G289" s="22">
        <v>6492879</v>
      </c>
      <c r="H289" s="22">
        <v>2375143</v>
      </c>
      <c r="I289" s="22">
        <v>0</v>
      </c>
      <c r="J289" s="22">
        <v>0</v>
      </c>
      <c r="K289" s="22">
        <v>0</v>
      </c>
      <c r="L289" s="22">
        <v>0</v>
      </c>
      <c r="M289" s="22">
        <v>16224405</v>
      </c>
      <c r="N289" s="22">
        <v>0</v>
      </c>
      <c r="O289" s="22">
        <v>3085759</v>
      </c>
      <c r="P289" s="22">
        <v>1264052</v>
      </c>
      <c r="Q289" s="22">
        <v>0</v>
      </c>
      <c r="R289" s="22">
        <v>991434</v>
      </c>
      <c r="S289" s="22">
        <v>398506</v>
      </c>
      <c r="T289" s="22">
        <v>21964156</v>
      </c>
      <c r="U289" s="22">
        <v>4457548</v>
      </c>
      <c r="V289" s="22">
        <v>0</v>
      </c>
      <c r="W289" s="22">
        <v>1207133</v>
      </c>
      <c r="X289" s="22">
        <v>960304</v>
      </c>
      <c r="Y289" s="22">
        <v>0</v>
      </c>
      <c r="Z289" s="22">
        <v>0</v>
      </c>
      <c r="AA289" s="22">
        <v>0</v>
      </c>
      <c r="AB289" s="22">
        <v>0</v>
      </c>
      <c r="AC289" s="22">
        <v>6624985</v>
      </c>
      <c r="AD289" s="22">
        <v>1417339</v>
      </c>
      <c r="AE289" s="22">
        <v>941572</v>
      </c>
      <c r="AF289" s="22">
        <v>0</v>
      </c>
      <c r="AG289" s="22">
        <v>404146</v>
      </c>
      <c r="AH289" s="22">
        <v>298913</v>
      </c>
      <c r="AI289" s="22">
        <v>9686955</v>
      </c>
      <c r="AJ289" s="22">
        <v>12277201</v>
      </c>
      <c r="AK289" s="22">
        <v>0</v>
      </c>
      <c r="AL289" s="22">
        <v>12277201</v>
      </c>
    </row>
    <row r="290" spans="1:3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2252773</v>
      </c>
      <c r="F290" s="22">
        <v>0</v>
      </c>
      <c r="G290" s="22">
        <v>992231</v>
      </c>
      <c r="H290" s="22">
        <v>843879</v>
      </c>
      <c r="I290" s="22">
        <v>0</v>
      </c>
      <c r="J290" s="22">
        <v>0</v>
      </c>
      <c r="K290" s="22">
        <v>0</v>
      </c>
      <c r="L290" s="22">
        <v>0</v>
      </c>
      <c r="M290" s="22">
        <v>4088883</v>
      </c>
      <c r="N290" s="22">
        <v>0</v>
      </c>
      <c r="O290" s="22">
        <v>395742</v>
      </c>
      <c r="P290" s="22">
        <v>29784</v>
      </c>
      <c r="Q290" s="22">
        <v>23606</v>
      </c>
      <c r="R290" s="22">
        <v>0</v>
      </c>
      <c r="S290" s="22">
        <v>31549</v>
      </c>
      <c r="T290" s="22">
        <v>4569564</v>
      </c>
      <c r="U290" s="22">
        <v>857963</v>
      </c>
      <c r="V290" s="22">
        <v>0</v>
      </c>
      <c r="W290" s="22">
        <v>394525</v>
      </c>
      <c r="X290" s="22">
        <v>527468</v>
      </c>
      <c r="Y290" s="22">
        <v>0</v>
      </c>
      <c r="Z290" s="22">
        <v>0</v>
      </c>
      <c r="AA290" s="22">
        <v>0</v>
      </c>
      <c r="AB290" s="22">
        <v>0</v>
      </c>
      <c r="AC290" s="22">
        <v>1779956</v>
      </c>
      <c r="AD290" s="22">
        <v>236258</v>
      </c>
      <c r="AE290" s="22">
        <v>8307</v>
      </c>
      <c r="AF290" s="22">
        <v>0</v>
      </c>
      <c r="AG290" s="22">
        <v>0</v>
      </c>
      <c r="AH290" s="22">
        <v>23855</v>
      </c>
      <c r="AI290" s="22">
        <v>2048376</v>
      </c>
      <c r="AJ290" s="22">
        <v>2521188</v>
      </c>
      <c r="AK290" s="22">
        <v>0</v>
      </c>
      <c r="AL290" s="22">
        <v>2521188</v>
      </c>
    </row>
    <row r="291" spans="1:3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1186368</v>
      </c>
      <c r="F291" s="22">
        <v>0</v>
      </c>
      <c r="G291" s="22">
        <v>337532</v>
      </c>
      <c r="H291" s="22">
        <v>675841</v>
      </c>
      <c r="I291" s="22">
        <v>0</v>
      </c>
      <c r="J291" s="22">
        <v>0</v>
      </c>
      <c r="K291" s="22">
        <v>0</v>
      </c>
      <c r="L291" s="22">
        <v>0</v>
      </c>
      <c r="M291" s="22">
        <v>2199741</v>
      </c>
      <c r="N291" s="22">
        <v>0</v>
      </c>
      <c r="O291" s="22">
        <v>2671567</v>
      </c>
      <c r="P291" s="22">
        <v>124784</v>
      </c>
      <c r="Q291" s="22">
        <v>105038</v>
      </c>
      <c r="R291" s="22">
        <v>3443</v>
      </c>
      <c r="S291" s="22">
        <v>47304</v>
      </c>
      <c r="T291" s="22">
        <v>5151877</v>
      </c>
      <c r="U291" s="22">
        <v>1121640</v>
      </c>
      <c r="V291" s="22">
        <v>0</v>
      </c>
      <c r="W291" s="22">
        <v>133005</v>
      </c>
      <c r="X291" s="22">
        <v>166803</v>
      </c>
      <c r="Y291" s="22">
        <v>0</v>
      </c>
      <c r="Z291" s="22">
        <v>0</v>
      </c>
      <c r="AA291" s="22">
        <v>0</v>
      </c>
      <c r="AB291" s="22">
        <v>0</v>
      </c>
      <c r="AC291" s="22">
        <v>1421448</v>
      </c>
      <c r="AD291" s="22">
        <v>1311514</v>
      </c>
      <c r="AE291" s="22">
        <v>39547</v>
      </c>
      <c r="AF291" s="22">
        <v>0</v>
      </c>
      <c r="AG291" s="22">
        <v>3443</v>
      </c>
      <c r="AH291" s="22">
        <v>42382</v>
      </c>
      <c r="AI291" s="22">
        <v>2818334</v>
      </c>
      <c r="AJ291" s="22">
        <v>2333543</v>
      </c>
      <c r="AK291" s="22">
        <v>20942</v>
      </c>
      <c r="AL291" s="22">
        <v>2312601</v>
      </c>
    </row>
    <row r="292" spans="1:3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278052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278052</v>
      </c>
      <c r="N292" s="22">
        <v>0</v>
      </c>
      <c r="O292" s="22">
        <v>0</v>
      </c>
      <c r="P292" s="22">
        <v>5064</v>
      </c>
      <c r="Q292" s="22">
        <v>1713410</v>
      </c>
      <c r="R292" s="22">
        <v>0</v>
      </c>
      <c r="S292" s="22">
        <v>0</v>
      </c>
      <c r="T292" s="22">
        <v>1996526</v>
      </c>
      <c r="U292" s="22">
        <v>200769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200769</v>
      </c>
      <c r="AD292" s="22">
        <v>0</v>
      </c>
      <c r="AE292" s="22">
        <v>2350</v>
      </c>
      <c r="AF292" s="22">
        <v>0</v>
      </c>
      <c r="AG292" s="22">
        <v>0</v>
      </c>
      <c r="AH292" s="22">
        <v>0</v>
      </c>
      <c r="AI292" s="22">
        <v>203119</v>
      </c>
      <c r="AJ292" s="22">
        <v>1793407</v>
      </c>
      <c r="AK292" s="22">
        <v>10479</v>
      </c>
      <c r="AL292" s="22">
        <v>1782928</v>
      </c>
    </row>
    <row r="293" spans="1:3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323870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323870</v>
      </c>
      <c r="N293" s="22">
        <v>0</v>
      </c>
      <c r="O293" s="22">
        <v>6852</v>
      </c>
      <c r="P293" s="22">
        <v>2247</v>
      </c>
      <c r="Q293" s="22">
        <v>169942</v>
      </c>
      <c r="R293" s="22">
        <v>10636</v>
      </c>
      <c r="S293" s="22">
        <v>0</v>
      </c>
      <c r="T293" s="22">
        <v>513547</v>
      </c>
      <c r="U293" s="22">
        <v>250327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250327</v>
      </c>
      <c r="AD293" s="22">
        <v>411</v>
      </c>
      <c r="AE293" s="22">
        <v>1686</v>
      </c>
      <c r="AF293" s="22">
        <v>0</v>
      </c>
      <c r="AG293" s="22">
        <v>3894</v>
      </c>
      <c r="AH293" s="22">
        <v>0</v>
      </c>
      <c r="AI293" s="22">
        <v>256318</v>
      </c>
      <c r="AJ293" s="22">
        <v>257229</v>
      </c>
      <c r="AK293" s="22">
        <v>0</v>
      </c>
      <c r="AL293" s="22">
        <v>257229</v>
      </c>
    </row>
    <row r="294" spans="1:3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648600</v>
      </c>
      <c r="F294" s="22">
        <v>0</v>
      </c>
      <c r="G294" s="22">
        <v>6000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654600</v>
      </c>
      <c r="N294" s="22">
        <v>0</v>
      </c>
      <c r="O294" s="22">
        <v>18954</v>
      </c>
      <c r="P294" s="22">
        <v>2775</v>
      </c>
      <c r="Q294" s="22">
        <v>330721</v>
      </c>
      <c r="R294" s="22">
        <v>24980</v>
      </c>
      <c r="S294" s="22">
        <v>0</v>
      </c>
      <c r="T294" s="22">
        <v>1032030</v>
      </c>
      <c r="U294" s="22">
        <v>531852</v>
      </c>
      <c r="V294" s="22">
        <v>0</v>
      </c>
      <c r="W294" s="22">
        <v>4680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536532</v>
      </c>
      <c r="AD294" s="22">
        <v>7202</v>
      </c>
      <c r="AE294" s="22">
        <v>275</v>
      </c>
      <c r="AF294" s="22">
        <v>0</v>
      </c>
      <c r="AG294" s="22">
        <v>2242</v>
      </c>
      <c r="AH294" s="22">
        <v>0</v>
      </c>
      <c r="AI294" s="22">
        <v>546251</v>
      </c>
      <c r="AJ294" s="22">
        <v>485779</v>
      </c>
      <c r="AK294" s="22">
        <v>0</v>
      </c>
      <c r="AL294" s="22">
        <v>485779</v>
      </c>
    </row>
    <row r="295" spans="1:3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404310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404310</v>
      </c>
      <c r="N295" s="22">
        <v>0</v>
      </c>
      <c r="O295" s="22">
        <v>0</v>
      </c>
      <c r="P295" s="22">
        <v>12250</v>
      </c>
      <c r="Q295" s="22">
        <v>100</v>
      </c>
      <c r="R295" s="22">
        <v>0</v>
      </c>
      <c r="S295" s="22">
        <v>0</v>
      </c>
      <c r="T295" s="22">
        <v>416660</v>
      </c>
      <c r="U295" s="22">
        <v>207202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207202</v>
      </c>
      <c r="AD295" s="22">
        <v>0</v>
      </c>
      <c r="AE295" s="22">
        <v>3675</v>
      </c>
      <c r="AF295" s="22">
        <v>0</v>
      </c>
      <c r="AG295" s="22">
        <v>0</v>
      </c>
      <c r="AH295" s="22">
        <v>0</v>
      </c>
      <c r="AI295" s="22">
        <v>210877</v>
      </c>
      <c r="AJ295" s="22">
        <v>205783</v>
      </c>
      <c r="AK295" s="22">
        <v>0</v>
      </c>
      <c r="AL295" s="22">
        <v>205783</v>
      </c>
    </row>
    <row r="296" spans="1:3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54987</v>
      </c>
      <c r="F296" s="22">
        <v>0</v>
      </c>
      <c r="G296" s="22">
        <v>0</v>
      </c>
      <c r="H296" s="22">
        <v>39089</v>
      </c>
      <c r="I296" s="22">
        <v>0</v>
      </c>
      <c r="J296" s="22">
        <v>0</v>
      </c>
      <c r="K296" s="22">
        <v>0</v>
      </c>
      <c r="L296" s="22">
        <v>0</v>
      </c>
      <c r="M296" s="22">
        <v>94076</v>
      </c>
      <c r="N296" s="22">
        <v>0</v>
      </c>
      <c r="O296" s="22">
        <v>4124</v>
      </c>
      <c r="P296" s="22">
        <v>9886</v>
      </c>
      <c r="Q296" s="22">
        <v>0</v>
      </c>
      <c r="R296" s="22">
        <v>0</v>
      </c>
      <c r="S296" s="22">
        <v>0</v>
      </c>
      <c r="T296" s="22">
        <v>108086</v>
      </c>
      <c r="U296" s="22">
        <v>33311</v>
      </c>
      <c r="V296" s="22">
        <v>0</v>
      </c>
      <c r="W296" s="22">
        <v>0</v>
      </c>
      <c r="X296" s="22">
        <v>17593</v>
      </c>
      <c r="Y296" s="22">
        <v>0</v>
      </c>
      <c r="Z296" s="22">
        <v>0</v>
      </c>
      <c r="AA296" s="22">
        <v>0</v>
      </c>
      <c r="AB296" s="22">
        <v>0</v>
      </c>
      <c r="AC296" s="22">
        <v>50904</v>
      </c>
      <c r="AD296" s="22">
        <v>2227</v>
      </c>
      <c r="AE296" s="22">
        <v>5281</v>
      </c>
      <c r="AF296" s="22">
        <v>0</v>
      </c>
      <c r="AG296" s="22">
        <v>0</v>
      </c>
      <c r="AH296" s="22">
        <v>0</v>
      </c>
      <c r="AI296" s="22">
        <v>58412</v>
      </c>
      <c r="AJ296" s="22">
        <v>49674</v>
      </c>
      <c r="AK296" s="22">
        <v>0</v>
      </c>
      <c r="AL296" s="22">
        <v>49674</v>
      </c>
    </row>
    <row r="297" spans="1:3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94297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94297</v>
      </c>
      <c r="N297" s="22">
        <v>0</v>
      </c>
      <c r="O297" s="22">
        <v>90370</v>
      </c>
      <c r="P297" s="22">
        <v>46766</v>
      </c>
      <c r="Q297" s="22">
        <v>0</v>
      </c>
      <c r="R297" s="22">
        <v>0</v>
      </c>
      <c r="S297" s="22">
        <v>4335</v>
      </c>
      <c r="T297" s="22">
        <v>235768</v>
      </c>
      <c r="U297" s="22">
        <v>47082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47082</v>
      </c>
      <c r="AD297" s="22">
        <v>35653</v>
      </c>
      <c r="AE297" s="22">
        <v>28512</v>
      </c>
      <c r="AF297" s="22">
        <v>0</v>
      </c>
      <c r="AG297" s="22">
        <v>0</v>
      </c>
      <c r="AH297" s="22">
        <v>4335</v>
      </c>
      <c r="AI297" s="22">
        <v>115582</v>
      </c>
      <c r="AJ297" s="22">
        <v>120186</v>
      </c>
      <c r="AK297" s="22">
        <v>0</v>
      </c>
      <c r="AL297" s="22">
        <v>120186</v>
      </c>
    </row>
    <row r="298" spans="1:3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77735</v>
      </c>
      <c r="F298" s="22">
        <v>0</v>
      </c>
      <c r="G298" s="22">
        <v>3056</v>
      </c>
      <c r="H298" s="22">
        <v>5300</v>
      </c>
      <c r="I298" s="22">
        <v>28737</v>
      </c>
      <c r="J298" s="22">
        <v>0</v>
      </c>
      <c r="K298" s="22">
        <v>0</v>
      </c>
      <c r="L298" s="22">
        <v>0</v>
      </c>
      <c r="M298" s="22">
        <v>114828</v>
      </c>
      <c r="N298" s="22">
        <v>0</v>
      </c>
      <c r="O298" s="22">
        <v>51313</v>
      </c>
      <c r="P298" s="22">
        <v>15947</v>
      </c>
      <c r="Q298" s="22">
        <v>1710</v>
      </c>
      <c r="R298" s="22">
        <v>1000</v>
      </c>
      <c r="S298" s="22">
        <v>0</v>
      </c>
      <c r="T298" s="22">
        <v>184798</v>
      </c>
      <c r="U298" s="22">
        <v>7565</v>
      </c>
      <c r="V298" s="22">
        <v>0</v>
      </c>
      <c r="W298" s="22">
        <v>306</v>
      </c>
      <c r="X298" s="22">
        <v>648</v>
      </c>
      <c r="Y298" s="22">
        <v>1031</v>
      </c>
      <c r="Z298" s="22">
        <v>0</v>
      </c>
      <c r="AA298" s="22">
        <v>0</v>
      </c>
      <c r="AB298" s="22">
        <v>0</v>
      </c>
      <c r="AC298" s="22">
        <v>9550</v>
      </c>
      <c r="AD298" s="22">
        <v>25880</v>
      </c>
      <c r="AE298" s="22">
        <v>9162</v>
      </c>
      <c r="AF298" s="22">
        <v>0</v>
      </c>
      <c r="AG298" s="22">
        <v>1000</v>
      </c>
      <c r="AH298" s="22">
        <v>0</v>
      </c>
      <c r="AI298" s="22">
        <v>45592</v>
      </c>
      <c r="AJ298" s="22">
        <v>139206</v>
      </c>
      <c r="AK298" s="22">
        <v>0</v>
      </c>
      <c r="AL298" s="22">
        <v>139206</v>
      </c>
    </row>
    <row r="299" spans="1:3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77013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77013</v>
      </c>
      <c r="N299" s="22">
        <v>0</v>
      </c>
      <c r="O299" s="22">
        <v>0</v>
      </c>
      <c r="P299" s="22">
        <v>84729</v>
      </c>
      <c r="Q299" s="22">
        <v>27300</v>
      </c>
      <c r="R299" s="22">
        <v>0</v>
      </c>
      <c r="S299" s="22">
        <v>0</v>
      </c>
      <c r="T299" s="22">
        <v>189042</v>
      </c>
      <c r="U299" s="22">
        <v>20535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20535</v>
      </c>
      <c r="AD299" s="22">
        <v>0</v>
      </c>
      <c r="AE299" s="22">
        <v>56856</v>
      </c>
      <c r="AF299" s="22">
        <v>0</v>
      </c>
      <c r="AG299" s="22">
        <v>0</v>
      </c>
      <c r="AH299" s="22">
        <v>0</v>
      </c>
      <c r="AI299" s="22">
        <v>77391</v>
      </c>
      <c r="AJ299" s="22">
        <v>111651</v>
      </c>
      <c r="AK299" s="22">
        <v>0</v>
      </c>
      <c r="AL299" s="22">
        <v>111651</v>
      </c>
    </row>
    <row r="300" spans="1:3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312693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312693</v>
      </c>
      <c r="N300" s="22">
        <v>0</v>
      </c>
      <c r="O300" s="22">
        <v>0</v>
      </c>
      <c r="P300" s="22">
        <v>7851</v>
      </c>
      <c r="Q300" s="22">
        <v>3774715</v>
      </c>
      <c r="R300" s="22">
        <v>62688</v>
      </c>
      <c r="S300" s="22">
        <v>0</v>
      </c>
      <c r="T300" s="22">
        <v>4157947</v>
      </c>
      <c r="U300" s="22">
        <v>196291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196291</v>
      </c>
      <c r="AD300" s="22">
        <v>0</v>
      </c>
      <c r="AE300" s="22">
        <v>5529</v>
      </c>
      <c r="AF300" s="22">
        <v>0</v>
      </c>
      <c r="AG300" s="22">
        <v>16825</v>
      </c>
      <c r="AH300" s="22">
        <v>0</v>
      </c>
      <c r="AI300" s="22">
        <v>218645</v>
      </c>
      <c r="AJ300" s="22">
        <v>3939302</v>
      </c>
      <c r="AK300" s="22">
        <v>0</v>
      </c>
      <c r="AL300" s="22">
        <v>3939302</v>
      </c>
    </row>
    <row r="301" spans="1:3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57395</v>
      </c>
      <c r="F301" s="22">
        <v>0</v>
      </c>
      <c r="G301" s="22">
        <v>4298</v>
      </c>
      <c r="H301" s="22">
        <v>0</v>
      </c>
      <c r="I301" s="22">
        <v>7284</v>
      </c>
      <c r="J301" s="22">
        <v>0</v>
      </c>
      <c r="K301" s="22">
        <v>0</v>
      </c>
      <c r="L301" s="22">
        <v>0</v>
      </c>
      <c r="M301" s="22">
        <v>68977</v>
      </c>
      <c r="N301" s="22">
        <v>0</v>
      </c>
      <c r="O301" s="22">
        <v>14399</v>
      </c>
      <c r="P301" s="22">
        <v>27949</v>
      </c>
      <c r="Q301" s="22">
        <v>36969</v>
      </c>
      <c r="R301" s="22">
        <v>130766</v>
      </c>
      <c r="S301" s="22">
        <v>18022</v>
      </c>
      <c r="T301" s="22">
        <v>297082</v>
      </c>
      <c r="U301" s="22">
        <v>50294</v>
      </c>
      <c r="V301" s="22">
        <v>0</v>
      </c>
      <c r="W301" s="22">
        <v>1164</v>
      </c>
      <c r="X301" s="22">
        <v>0</v>
      </c>
      <c r="Y301" s="22">
        <v>2476</v>
      </c>
      <c r="Z301" s="22">
        <v>0</v>
      </c>
      <c r="AA301" s="22">
        <v>0</v>
      </c>
      <c r="AB301" s="22">
        <v>0</v>
      </c>
      <c r="AC301" s="22">
        <v>53934</v>
      </c>
      <c r="AD301" s="22">
        <v>5728</v>
      </c>
      <c r="AE301" s="22">
        <v>16212</v>
      </c>
      <c r="AF301" s="22">
        <v>0</v>
      </c>
      <c r="AG301" s="22">
        <v>61838</v>
      </c>
      <c r="AH301" s="22">
        <v>10066</v>
      </c>
      <c r="AI301" s="22">
        <v>147778</v>
      </c>
      <c r="AJ301" s="22">
        <v>149304</v>
      </c>
      <c r="AK301" s="22">
        <v>0</v>
      </c>
      <c r="AL301" s="22">
        <v>149304</v>
      </c>
    </row>
    <row r="302" spans="1:3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849944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849944</v>
      </c>
      <c r="N302" s="22">
        <v>0</v>
      </c>
      <c r="O302" s="22">
        <v>0</v>
      </c>
      <c r="P302" s="22">
        <v>9646</v>
      </c>
      <c r="Q302" s="22">
        <v>4085208</v>
      </c>
      <c r="R302" s="22">
        <v>273895</v>
      </c>
      <c r="S302" s="22">
        <v>0</v>
      </c>
      <c r="T302" s="22">
        <v>5218693</v>
      </c>
      <c r="U302" s="22">
        <v>592188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592188</v>
      </c>
      <c r="AD302" s="22">
        <v>0</v>
      </c>
      <c r="AE302" s="22">
        <v>901</v>
      </c>
      <c r="AF302" s="22">
        <v>0</v>
      </c>
      <c r="AG302" s="22">
        <v>0</v>
      </c>
      <c r="AH302" s="22">
        <v>0</v>
      </c>
      <c r="AI302" s="22">
        <v>593089</v>
      </c>
      <c r="AJ302" s="22">
        <v>4625604</v>
      </c>
      <c r="AK302" s="22">
        <v>0</v>
      </c>
      <c r="AL302" s="22">
        <v>4625604</v>
      </c>
    </row>
    <row r="303" spans="1:3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360599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360599</v>
      </c>
      <c r="N303" s="22">
        <v>0</v>
      </c>
      <c r="O303" s="22">
        <v>0</v>
      </c>
      <c r="P303" s="22">
        <v>21596</v>
      </c>
      <c r="Q303" s="22">
        <v>3664621</v>
      </c>
      <c r="R303" s="22">
        <v>14316</v>
      </c>
      <c r="S303" s="22">
        <v>0</v>
      </c>
      <c r="T303" s="22">
        <v>4061132</v>
      </c>
      <c r="U303" s="22">
        <v>336546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336546</v>
      </c>
      <c r="AD303" s="22">
        <v>0</v>
      </c>
      <c r="AE303" s="22">
        <v>17196</v>
      </c>
      <c r="AF303" s="22">
        <v>0</v>
      </c>
      <c r="AG303" s="22">
        <v>6737</v>
      </c>
      <c r="AH303" s="22">
        <v>0</v>
      </c>
      <c r="AI303" s="22">
        <v>360479</v>
      </c>
      <c r="AJ303" s="22">
        <v>3700653</v>
      </c>
      <c r="AK303" s="22">
        <v>0</v>
      </c>
      <c r="AL303" s="22">
        <v>3700653</v>
      </c>
    </row>
    <row r="304" spans="1:3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118840</v>
      </c>
      <c r="F304" s="22">
        <v>0</v>
      </c>
      <c r="G304" s="22">
        <v>0</v>
      </c>
      <c r="H304" s="22">
        <v>0</v>
      </c>
      <c r="I304" s="22">
        <v>159470</v>
      </c>
      <c r="J304" s="22">
        <v>0</v>
      </c>
      <c r="K304" s="22">
        <v>0</v>
      </c>
      <c r="L304" s="22">
        <v>0</v>
      </c>
      <c r="M304" s="22">
        <v>278310</v>
      </c>
      <c r="N304" s="22">
        <v>0</v>
      </c>
      <c r="O304" s="22">
        <v>326813</v>
      </c>
      <c r="P304" s="22">
        <v>299596</v>
      </c>
      <c r="Q304" s="22">
        <v>183156</v>
      </c>
      <c r="R304" s="22">
        <v>16356</v>
      </c>
      <c r="S304" s="22">
        <v>0</v>
      </c>
      <c r="T304" s="22">
        <v>1104231</v>
      </c>
      <c r="U304" s="22">
        <v>108437</v>
      </c>
      <c r="V304" s="22">
        <v>0</v>
      </c>
      <c r="W304" s="22">
        <v>0</v>
      </c>
      <c r="X304" s="22">
        <v>0</v>
      </c>
      <c r="Y304" s="22">
        <v>43398</v>
      </c>
      <c r="Z304" s="22">
        <v>0</v>
      </c>
      <c r="AA304" s="22">
        <v>0</v>
      </c>
      <c r="AB304" s="22">
        <v>0</v>
      </c>
      <c r="AC304" s="22">
        <v>151835</v>
      </c>
      <c r="AD304" s="22">
        <v>155539</v>
      </c>
      <c r="AE304" s="22">
        <v>151356</v>
      </c>
      <c r="AF304" s="22">
        <v>0</v>
      </c>
      <c r="AG304" s="22">
        <v>14221</v>
      </c>
      <c r="AH304" s="22">
        <v>0</v>
      </c>
      <c r="AI304" s="22">
        <v>472951</v>
      </c>
      <c r="AJ304" s="22">
        <v>631280</v>
      </c>
      <c r="AK304" s="22">
        <v>0</v>
      </c>
      <c r="AL304" s="22">
        <v>631280</v>
      </c>
    </row>
    <row r="305" spans="1:3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130232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130232</v>
      </c>
      <c r="N305" s="22">
        <v>0</v>
      </c>
      <c r="O305" s="22">
        <v>0</v>
      </c>
      <c r="P305" s="22">
        <v>0</v>
      </c>
      <c r="Q305" s="22">
        <v>1</v>
      </c>
      <c r="R305" s="22">
        <v>8212</v>
      </c>
      <c r="S305" s="22">
        <v>0</v>
      </c>
      <c r="T305" s="22">
        <v>138445</v>
      </c>
      <c r="U305" s="22">
        <v>56155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56155</v>
      </c>
      <c r="AD305" s="22">
        <v>0</v>
      </c>
      <c r="AE305" s="22">
        <v>0</v>
      </c>
      <c r="AF305" s="22">
        <v>0</v>
      </c>
      <c r="AG305" s="22">
        <v>3029</v>
      </c>
      <c r="AH305" s="22">
        <v>0</v>
      </c>
      <c r="AI305" s="22">
        <v>59184</v>
      </c>
      <c r="AJ305" s="22">
        <v>79261</v>
      </c>
      <c r="AK305" s="22">
        <v>0</v>
      </c>
      <c r="AL305" s="22">
        <v>79261</v>
      </c>
    </row>
    <row r="306" spans="1:3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523457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523457</v>
      </c>
      <c r="N306" s="22">
        <v>5218</v>
      </c>
      <c r="O306" s="22">
        <v>93755</v>
      </c>
      <c r="P306" s="22">
        <v>6600</v>
      </c>
      <c r="Q306" s="22">
        <v>156573</v>
      </c>
      <c r="R306" s="22">
        <v>35782</v>
      </c>
      <c r="S306" s="22">
        <v>0</v>
      </c>
      <c r="T306" s="22">
        <v>821385</v>
      </c>
      <c r="U306" s="22">
        <v>312018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312018</v>
      </c>
      <c r="AD306" s="22">
        <v>12081</v>
      </c>
      <c r="AE306" s="22">
        <v>5022</v>
      </c>
      <c r="AF306" s="22">
        <v>0</v>
      </c>
      <c r="AG306" s="22">
        <v>17142</v>
      </c>
      <c r="AH306" s="22">
        <v>0</v>
      </c>
      <c r="AI306" s="22">
        <v>346263</v>
      </c>
      <c r="AJ306" s="22">
        <v>475122</v>
      </c>
      <c r="AK306" s="22">
        <v>0</v>
      </c>
      <c r="AL306" s="22">
        <v>475122</v>
      </c>
    </row>
    <row r="307" spans="1:3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124245</v>
      </c>
      <c r="F307" s="22">
        <v>0</v>
      </c>
      <c r="G307" s="22">
        <v>0</v>
      </c>
      <c r="H307" s="22">
        <v>140051</v>
      </c>
      <c r="I307" s="22">
        <v>0</v>
      </c>
      <c r="J307" s="22">
        <v>0</v>
      </c>
      <c r="K307" s="22">
        <v>0</v>
      </c>
      <c r="L307" s="22">
        <v>0</v>
      </c>
      <c r="M307" s="22">
        <v>264296</v>
      </c>
      <c r="N307" s="22">
        <v>0</v>
      </c>
      <c r="O307" s="22">
        <v>7500</v>
      </c>
      <c r="P307" s="22">
        <v>20315</v>
      </c>
      <c r="Q307" s="22">
        <v>7251</v>
      </c>
      <c r="R307" s="22">
        <v>0</v>
      </c>
      <c r="S307" s="22">
        <v>0</v>
      </c>
      <c r="T307" s="22">
        <v>299362</v>
      </c>
      <c r="U307" s="22">
        <v>171001</v>
      </c>
      <c r="V307" s="22">
        <v>0</v>
      </c>
      <c r="W307" s="22">
        <v>0</v>
      </c>
      <c r="X307" s="22">
        <v>54367</v>
      </c>
      <c r="Y307" s="22">
        <v>0</v>
      </c>
      <c r="Z307" s="22">
        <v>0</v>
      </c>
      <c r="AA307" s="22">
        <v>0</v>
      </c>
      <c r="AB307" s="22">
        <v>0</v>
      </c>
      <c r="AC307" s="22">
        <v>225368</v>
      </c>
      <c r="AD307" s="22">
        <v>7500</v>
      </c>
      <c r="AE307" s="22">
        <v>20315</v>
      </c>
      <c r="AF307" s="22">
        <v>0</v>
      </c>
      <c r="AG307" s="22">
        <v>0</v>
      </c>
      <c r="AH307" s="22">
        <v>0</v>
      </c>
      <c r="AI307" s="22">
        <v>253183</v>
      </c>
      <c r="AJ307" s="22">
        <v>46179</v>
      </c>
      <c r="AK307" s="22">
        <v>0</v>
      </c>
      <c r="AL307" s="22">
        <v>46179</v>
      </c>
    </row>
    <row r="308" spans="1:3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16500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16500</v>
      </c>
      <c r="N308" s="22">
        <v>0</v>
      </c>
      <c r="O308" s="22">
        <v>78908</v>
      </c>
      <c r="P308" s="22">
        <v>14072</v>
      </c>
      <c r="Q308" s="22">
        <v>161170</v>
      </c>
      <c r="R308" s="22">
        <v>0</v>
      </c>
      <c r="S308" s="22">
        <v>8662</v>
      </c>
      <c r="T308" s="22">
        <v>279312</v>
      </c>
      <c r="U308" s="22">
        <v>16500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16500</v>
      </c>
      <c r="AD308" s="22">
        <v>35659</v>
      </c>
      <c r="AE308" s="22">
        <v>4301</v>
      </c>
      <c r="AF308" s="22">
        <v>0</v>
      </c>
      <c r="AG308" s="22">
        <v>0</v>
      </c>
      <c r="AH308" s="22">
        <v>3031</v>
      </c>
      <c r="AI308" s="22">
        <v>59491</v>
      </c>
      <c r="AJ308" s="22">
        <v>219821</v>
      </c>
      <c r="AK308" s="22">
        <v>0</v>
      </c>
      <c r="AL308" s="22">
        <v>219821</v>
      </c>
    </row>
    <row r="309" spans="1:3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90647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90647</v>
      </c>
      <c r="N309" s="22">
        <v>0</v>
      </c>
      <c r="O309" s="22">
        <v>6000</v>
      </c>
      <c r="P309" s="22">
        <v>7045</v>
      </c>
      <c r="Q309" s="22">
        <v>339031</v>
      </c>
      <c r="R309" s="22">
        <v>92905</v>
      </c>
      <c r="S309" s="22">
        <v>0</v>
      </c>
      <c r="T309" s="22">
        <v>535628</v>
      </c>
      <c r="U309" s="22">
        <v>42615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42615</v>
      </c>
      <c r="AD309" s="22">
        <v>1680</v>
      </c>
      <c r="AE309" s="22">
        <v>1705</v>
      </c>
      <c r="AF309" s="22">
        <v>0</v>
      </c>
      <c r="AG309" s="22">
        <v>35795</v>
      </c>
      <c r="AH309" s="22">
        <v>0</v>
      </c>
      <c r="AI309" s="22">
        <v>81795</v>
      </c>
      <c r="AJ309" s="22">
        <v>453833</v>
      </c>
      <c r="AK309" s="22">
        <v>0</v>
      </c>
      <c r="AL309" s="22">
        <v>453833</v>
      </c>
    </row>
    <row r="310" spans="1:3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667891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667891</v>
      </c>
      <c r="N310" s="22">
        <v>0</v>
      </c>
      <c r="O310" s="22">
        <v>0</v>
      </c>
      <c r="P310" s="22">
        <v>11990</v>
      </c>
      <c r="Q310" s="22">
        <v>100</v>
      </c>
      <c r="R310" s="22">
        <v>42800</v>
      </c>
      <c r="S310" s="22">
        <v>0</v>
      </c>
      <c r="T310" s="22">
        <v>722781</v>
      </c>
      <c r="U310" s="22">
        <v>258955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258955</v>
      </c>
      <c r="AD310" s="22">
        <v>0</v>
      </c>
      <c r="AE310" s="22">
        <v>3597</v>
      </c>
      <c r="AF310" s="22">
        <v>0</v>
      </c>
      <c r="AG310" s="22">
        <v>11414</v>
      </c>
      <c r="AH310" s="22">
        <v>0</v>
      </c>
      <c r="AI310" s="22">
        <v>273966</v>
      </c>
      <c r="AJ310" s="22">
        <v>448815</v>
      </c>
      <c r="AK310" s="22">
        <v>0</v>
      </c>
      <c r="AL310" s="22">
        <v>448815</v>
      </c>
    </row>
    <row r="311" spans="1:3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237112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237112</v>
      </c>
      <c r="N311" s="22">
        <v>0</v>
      </c>
      <c r="O311" s="22">
        <v>6350</v>
      </c>
      <c r="P311" s="22">
        <v>8377</v>
      </c>
      <c r="Q311" s="22">
        <v>354259</v>
      </c>
      <c r="R311" s="22">
        <v>12285</v>
      </c>
      <c r="S311" s="22">
        <v>0</v>
      </c>
      <c r="T311" s="22">
        <v>618383</v>
      </c>
      <c r="U311" s="22">
        <v>142447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142447</v>
      </c>
      <c r="AD311" s="22">
        <v>4275</v>
      </c>
      <c r="AE311" s="22">
        <v>2613</v>
      </c>
      <c r="AF311" s="22">
        <v>0</v>
      </c>
      <c r="AG311" s="22">
        <v>6500</v>
      </c>
      <c r="AH311" s="22">
        <v>0</v>
      </c>
      <c r="AI311" s="22">
        <v>155835</v>
      </c>
      <c r="AJ311" s="22">
        <v>462548</v>
      </c>
      <c r="AK311" s="22">
        <v>0</v>
      </c>
      <c r="AL311" s="22">
        <v>462548</v>
      </c>
    </row>
    <row r="312" spans="1:3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196292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196292</v>
      </c>
      <c r="N312" s="22">
        <v>0</v>
      </c>
      <c r="O312" s="22">
        <v>0</v>
      </c>
      <c r="P312" s="22">
        <v>10062</v>
      </c>
      <c r="Q312" s="22">
        <v>245745</v>
      </c>
      <c r="R312" s="22">
        <v>86736</v>
      </c>
      <c r="S312" s="22">
        <v>0</v>
      </c>
      <c r="T312" s="22">
        <v>538835</v>
      </c>
      <c r="U312" s="22">
        <v>36583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36583</v>
      </c>
      <c r="AD312" s="22">
        <v>0</v>
      </c>
      <c r="AE312" s="22">
        <v>1480</v>
      </c>
      <c r="AF312" s="22">
        <v>0</v>
      </c>
      <c r="AG312" s="22">
        <v>21174</v>
      </c>
      <c r="AH312" s="22">
        <v>0</v>
      </c>
      <c r="AI312" s="22">
        <v>59237</v>
      </c>
      <c r="AJ312" s="22">
        <v>479598</v>
      </c>
      <c r="AK312" s="22">
        <v>0</v>
      </c>
      <c r="AL312" s="22">
        <v>479598</v>
      </c>
    </row>
    <row r="313" spans="1:3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299115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299115</v>
      </c>
      <c r="N313" s="22">
        <v>0</v>
      </c>
      <c r="O313" s="22">
        <v>7380</v>
      </c>
      <c r="P313" s="22">
        <v>7920</v>
      </c>
      <c r="Q313" s="22">
        <v>201596</v>
      </c>
      <c r="R313" s="22">
        <v>0</v>
      </c>
      <c r="S313" s="22">
        <v>0</v>
      </c>
      <c r="T313" s="22">
        <v>516011</v>
      </c>
      <c r="U313" s="22">
        <v>219832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219832</v>
      </c>
      <c r="AD313" s="22">
        <v>1382</v>
      </c>
      <c r="AE313" s="22">
        <v>4356</v>
      </c>
      <c r="AF313" s="22">
        <v>0</v>
      </c>
      <c r="AG313" s="22">
        <v>0</v>
      </c>
      <c r="AH313" s="22">
        <v>0</v>
      </c>
      <c r="AI313" s="22">
        <v>225570</v>
      </c>
      <c r="AJ313" s="22">
        <v>290441</v>
      </c>
      <c r="AK313" s="22">
        <v>0</v>
      </c>
      <c r="AL313" s="22">
        <v>290441</v>
      </c>
    </row>
    <row r="314" spans="1:3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373387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373387</v>
      </c>
      <c r="N314" s="22">
        <v>0</v>
      </c>
      <c r="O314" s="22">
        <v>597244</v>
      </c>
      <c r="P314" s="22">
        <v>230183</v>
      </c>
      <c r="Q314" s="22">
        <v>2834811</v>
      </c>
      <c r="R314" s="22">
        <v>19004</v>
      </c>
      <c r="S314" s="22">
        <v>0</v>
      </c>
      <c r="T314" s="22">
        <v>4054629</v>
      </c>
      <c r="U314" s="22">
        <v>215474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215474</v>
      </c>
      <c r="AD314" s="22">
        <v>434907</v>
      </c>
      <c r="AE314" s="22">
        <v>63538</v>
      </c>
      <c r="AF314" s="22">
        <v>0</v>
      </c>
      <c r="AG314" s="22">
        <v>3867</v>
      </c>
      <c r="AH314" s="22">
        <v>0</v>
      </c>
      <c r="AI314" s="22">
        <v>717786</v>
      </c>
      <c r="AJ314" s="22">
        <v>3336843</v>
      </c>
      <c r="AK314" s="22">
        <v>0</v>
      </c>
      <c r="AL314" s="22">
        <v>3336843</v>
      </c>
    </row>
    <row r="315" spans="1:3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214050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214050</v>
      </c>
      <c r="N315" s="22">
        <v>0</v>
      </c>
      <c r="O315" s="22">
        <v>9581</v>
      </c>
      <c r="P315" s="22">
        <v>35272</v>
      </c>
      <c r="Q315" s="22">
        <v>1118100</v>
      </c>
      <c r="R315" s="22">
        <v>0</v>
      </c>
      <c r="S315" s="22">
        <v>0</v>
      </c>
      <c r="T315" s="22">
        <v>1377003</v>
      </c>
      <c r="U315" s="22">
        <v>29670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29670</v>
      </c>
      <c r="AD315" s="22">
        <v>4442</v>
      </c>
      <c r="AE315" s="22">
        <v>9864</v>
      </c>
      <c r="AF315" s="22">
        <v>0</v>
      </c>
      <c r="AG315" s="22">
        <v>0</v>
      </c>
      <c r="AH315" s="22">
        <v>0</v>
      </c>
      <c r="AI315" s="22">
        <v>43976</v>
      </c>
      <c r="AJ315" s="22">
        <v>1333027</v>
      </c>
      <c r="AK315" s="22">
        <v>0</v>
      </c>
      <c r="AL315" s="22">
        <v>1333027</v>
      </c>
    </row>
    <row r="316" spans="1:3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174920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174920</v>
      </c>
      <c r="N316" s="22">
        <v>0</v>
      </c>
      <c r="O316" s="22">
        <v>17775</v>
      </c>
      <c r="P316" s="22">
        <v>88663</v>
      </c>
      <c r="Q316" s="22">
        <v>234632</v>
      </c>
      <c r="R316" s="22">
        <v>0</v>
      </c>
      <c r="S316" s="22">
        <v>10585</v>
      </c>
      <c r="T316" s="22">
        <v>526575</v>
      </c>
      <c r="U316" s="22">
        <v>174920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174920</v>
      </c>
      <c r="AD316" s="22">
        <v>7832</v>
      </c>
      <c r="AE316" s="22">
        <v>72158</v>
      </c>
      <c r="AF316" s="22">
        <v>0</v>
      </c>
      <c r="AG316" s="22">
        <v>0</v>
      </c>
      <c r="AH316" s="22">
        <v>3530</v>
      </c>
      <c r="AI316" s="22">
        <v>258440</v>
      </c>
      <c r="AJ316" s="22">
        <v>268135</v>
      </c>
      <c r="AK316" s="22">
        <v>0</v>
      </c>
      <c r="AL316" s="22">
        <v>268135</v>
      </c>
    </row>
    <row r="317" spans="1:3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1011565</v>
      </c>
      <c r="F317" s="22">
        <v>0</v>
      </c>
      <c r="G317" s="22">
        <v>0</v>
      </c>
      <c r="H317" s="22">
        <v>2264563</v>
      </c>
      <c r="I317" s="22">
        <v>0</v>
      </c>
      <c r="J317" s="22">
        <v>0</v>
      </c>
      <c r="K317" s="22">
        <v>0</v>
      </c>
      <c r="L317" s="22">
        <v>0</v>
      </c>
      <c r="M317" s="22">
        <v>3276128</v>
      </c>
      <c r="N317" s="22">
        <v>0</v>
      </c>
      <c r="O317" s="22">
        <v>0</v>
      </c>
      <c r="P317" s="22">
        <v>26897</v>
      </c>
      <c r="Q317" s="22">
        <v>100</v>
      </c>
      <c r="R317" s="22">
        <v>252385</v>
      </c>
      <c r="S317" s="22">
        <v>0</v>
      </c>
      <c r="T317" s="22">
        <v>3555510</v>
      </c>
      <c r="U317" s="22">
        <v>368451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368451</v>
      </c>
      <c r="AD317" s="22">
        <v>0</v>
      </c>
      <c r="AE317" s="22">
        <v>16140</v>
      </c>
      <c r="AF317" s="22">
        <v>0</v>
      </c>
      <c r="AG317" s="22">
        <v>33536</v>
      </c>
      <c r="AH317" s="22">
        <v>0</v>
      </c>
      <c r="AI317" s="22">
        <v>418127</v>
      </c>
      <c r="AJ317" s="22">
        <v>3137383</v>
      </c>
      <c r="AK317" s="22">
        <v>0</v>
      </c>
      <c r="AL317" s="22">
        <v>3137383</v>
      </c>
    </row>
    <row r="318" spans="1:3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419270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419270</v>
      </c>
      <c r="N318" s="22">
        <v>0</v>
      </c>
      <c r="O318" s="22">
        <v>0</v>
      </c>
      <c r="P318" s="22">
        <v>5391</v>
      </c>
      <c r="Q318" s="22">
        <v>1984472</v>
      </c>
      <c r="R318" s="22">
        <v>10000</v>
      </c>
      <c r="S318" s="22">
        <v>0</v>
      </c>
      <c r="T318" s="22">
        <v>2419133</v>
      </c>
      <c r="U318" s="22">
        <v>196160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196160</v>
      </c>
      <c r="AD318" s="22">
        <v>0</v>
      </c>
      <c r="AE318" s="22">
        <v>5391</v>
      </c>
      <c r="AF318" s="22">
        <v>0</v>
      </c>
      <c r="AG318" s="22">
        <v>10000</v>
      </c>
      <c r="AH318" s="22">
        <v>0</v>
      </c>
      <c r="AI318" s="22">
        <v>211551</v>
      </c>
      <c r="AJ318" s="22">
        <v>2207582</v>
      </c>
      <c r="AK318" s="22">
        <v>0</v>
      </c>
      <c r="AL318" s="22">
        <v>2207582</v>
      </c>
    </row>
    <row r="319" spans="1:3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604231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604231</v>
      </c>
      <c r="N319" s="22">
        <v>0</v>
      </c>
      <c r="O319" s="22">
        <v>109131</v>
      </c>
      <c r="P319" s="22">
        <v>48072</v>
      </c>
      <c r="Q319" s="22">
        <v>1048499</v>
      </c>
      <c r="R319" s="22">
        <v>26003</v>
      </c>
      <c r="S319" s="22">
        <v>0</v>
      </c>
      <c r="T319" s="22">
        <v>1835936</v>
      </c>
      <c r="U319" s="22">
        <v>233631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233631</v>
      </c>
      <c r="AD319" s="22">
        <v>58208</v>
      </c>
      <c r="AE319" s="22">
        <v>21360</v>
      </c>
      <c r="AF319" s="22">
        <v>0</v>
      </c>
      <c r="AG319" s="22">
        <v>18891</v>
      </c>
      <c r="AH319" s="22">
        <v>0</v>
      </c>
      <c r="AI319" s="22">
        <v>332090</v>
      </c>
      <c r="AJ319" s="22">
        <v>1503846</v>
      </c>
      <c r="AK319" s="22">
        <v>0</v>
      </c>
      <c r="AL319" s="22">
        <v>1503846</v>
      </c>
    </row>
    <row r="320" spans="1:3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587710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587710</v>
      </c>
      <c r="N320" s="22">
        <v>0</v>
      </c>
      <c r="O320" s="22">
        <v>111219</v>
      </c>
      <c r="P320" s="22">
        <v>27839</v>
      </c>
      <c r="Q320" s="22">
        <v>0</v>
      </c>
      <c r="R320" s="22">
        <v>0</v>
      </c>
      <c r="S320" s="22">
        <v>0</v>
      </c>
      <c r="T320" s="22">
        <v>726768</v>
      </c>
      <c r="U320" s="22">
        <v>370311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370311</v>
      </c>
      <c r="AD320" s="22">
        <v>23056</v>
      </c>
      <c r="AE320" s="22">
        <v>18614</v>
      </c>
      <c r="AF320" s="22">
        <v>0</v>
      </c>
      <c r="AG320" s="22">
        <v>0</v>
      </c>
      <c r="AH320" s="22">
        <v>0</v>
      </c>
      <c r="AI320" s="22">
        <v>411981</v>
      </c>
      <c r="AJ320" s="22">
        <v>314787</v>
      </c>
      <c r="AK320" s="22">
        <v>0</v>
      </c>
      <c r="AL320" s="22">
        <v>314787</v>
      </c>
    </row>
    <row r="321" spans="1:3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56917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56917</v>
      </c>
      <c r="N321" s="22">
        <v>0</v>
      </c>
      <c r="O321" s="22">
        <v>0</v>
      </c>
      <c r="P321" s="22">
        <v>3593</v>
      </c>
      <c r="Q321" s="22">
        <v>42586</v>
      </c>
      <c r="R321" s="22">
        <v>0</v>
      </c>
      <c r="S321" s="22">
        <v>0</v>
      </c>
      <c r="T321" s="22">
        <v>103096</v>
      </c>
      <c r="U321" s="22">
        <v>42679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42679</v>
      </c>
      <c r="AD321" s="22">
        <v>0</v>
      </c>
      <c r="AE321" s="22">
        <v>1901</v>
      </c>
      <c r="AF321" s="22">
        <v>0</v>
      </c>
      <c r="AG321" s="22">
        <v>0</v>
      </c>
      <c r="AH321" s="22">
        <v>0</v>
      </c>
      <c r="AI321" s="22">
        <v>44580</v>
      </c>
      <c r="AJ321" s="22">
        <v>58516</v>
      </c>
      <c r="AK321" s="22">
        <v>0</v>
      </c>
      <c r="AL321" s="22">
        <v>58516</v>
      </c>
    </row>
    <row r="322" spans="1:3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753057</v>
      </c>
      <c r="F322" s="22">
        <v>0</v>
      </c>
      <c r="G322" s="22">
        <v>0</v>
      </c>
      <c r="H322" s="22">
        <v>49300</v>
      </c>
      <c r="I322" s="22">
        <v>0</v>
      </c>
      <c r="J322" s="22">
        <v>0</v>
      </c>
      <c r="K322" s="22">
        <v>0</v>
      </c>
      <c r="L322" s="22">
        <v>0</v>
      </c>
      <c r="M322" s="22">
        <v>802357</v>
      </c>
      <c r="N322" s="22">
        <v>0</v>
      </c>
      <c r="O322" s="22">
        <v>4625</v>
      </c>
      <c r="P322" s="22">
        <v>0</v>
      </c>
      <c r="Q322" s="22">
        <v>6791774</v>
      </c>
      <c r="R322" s="22">
        <v>12061</v>
      </c>
      <c r="S322" s="22">
        <v>0</v>
      </c>
      <c r="T322" s="22">
        <v>7610817</v>
      </c>
      <c r="U322" s="22">
        <v>451212</v>
      </c>
      <c r="V322" s="22">
        <v>0</v>
      </c>
      <c r="W322" s="22">
        <v>0</v>
      </c>
      <c r="X322" s="22">
        <v>2200</v>
      </c>
      <c r="Y322" s="22">
        <v>0</v>
      </c>
      <c r="Z322" s="22">
        <v>0</v>
      </c>
      <c r="AA322" s="22">
        <v>0</v>
      </c>
      <c r="AB322" s="22">
        <v>0</v>
      </c>
      <c r="AC322" s="22">
        <v>453412</v>
      </c>
      <c r="AD322" s="22">
        <v>1100</v>
      </c>
      <c r="AE322" s="22">
        <v>0</v>
      </c>
      <c r="AF322" s="22">
        <v>0</v>
      </c>
      <c r="AG322" s="22">
        <v>4100</v>
      </c>
      <c r="AH322" s="22">
        <v>0</v>
      </c>
      <c r="AI322" s="22">
        <v>458612</v>
      </c>
      <c r="AJ322" s="22">
        <v>7152205</v>
      </c>
      <c r="AK322" s="22">
        <v>0</v>
      </c>
      <c r="AL322" s="22">
        <v>7152205</v>
      </c>
    </row>
    <row r="323" spans="1:3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108042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108042</v>
      </c>
      <c r="N323" s="22">
        <v>0</v>
      </c>
      <c r="O323" s="22">
        <v>158194</v>
      </c>
      <c r="P323" s="22">
        <v>66327</v>
      </c>
      <c r="Q323" s="22">
        <v>25442</v>
      </c>
      <c r="R323" s="22">
        <v>370601</v>
      </c>
      <c r="S323" s="22">
        <v>12000</v>
      </c>
      <c r="T323" s="22">
        <v>740606</v>
      </c>
      <c r="U323" s="22">
        <v>108042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108042</v>
      </c>
      <c r="AD323" s="22">
        <v>42053</v>
      </c>
      <c r="AE323" s="22">
        <v>20983</v>
      </c>
      <c r="AF323" s="22">
        <v>0</v>
      </c>
      <c r="AG323" s="22">
        <v>44523</v>
      </c>
      <c r="AH323" s="22">
        <v>11083</v>
      </c>
      <c r="AI323" s="22">
        <v>226684</v>
      </c>
      <c r="AJ323" s="22">
        <v>513922</v>
      </c>
      <c r="AK323" s="22">
        <v>0</v>
      </c>
      <c r="AL323" s="22">
        <v>513922</v>
      </c>
    </row>
    <row r="324" spans="1:3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1292335</v>
      </c>
      <c r="F324" s="22">
        <v>0</v>
      </c>
      <c r="G324" s="22">
        <v>34823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1327158</v>
      </c>
      <c r="N324" s="22">
        <v>0</v>
      </c>
      <c r="O324" s="22">
        <v>420205</v>
      </c>
      <c r="P324" s="22">
        <v>96856</v>
      </c>
      <c r="Q324" s="22">
        <v>2094041</v>
      </c>
      <c r="R324" s="22">
        <v>68016</v>
      </c>
      <c r="S324" s="22">
        <v>54252</v>
      </c>
      <c r="T324" s="22">
        <v>4060528</v>
      </c>
      <c r="U324" s="22">
        <v>1157464</v>
      </c>
      <c r="V324" s="22">
        <v>0</v>
      </c>
      <c r="W324" s="22">
        <v>0</v>
      </c>
      <c r="X324" s="22">
        <v>1160</v>
      </c>
      <c r="Y324" s="22">
        <v>0</v>
      </c>
      <c r="Z324" s="22">
        <v>0</v>
      </c>
      <c r="AA324" s="22">
        <v>0</v>
      </c>
      <c r="AB324" s="22">
        <v>0</v>
      </c>
      <c r="AC324" s="22">
        <v>1158624</v>
      </c>
      <c r="AD324" s="22">
        <v>26072</v>
      </c>
      <c r="AE324" s="22">
        <v>25972</v>
      </c>
      <c r="AF324" s="22">
        <v>0</v>
      </c>
      <c r="AG324" s="22">
        <v>18267</v>
      </c>
      <c r="AH324" s="22">
        <v>18988</v>
      </c>
      <c r="AI324" s="22">
        <v>1247923</v>
      </c>
      <c r="AJ324" s="22">
        <v>2812605</v>
      </c>
      <c r="AK324" s="22">
        <v>46648</v>
      </c>
      <c r="AL324" s="22">
        <v>2765957</v>
      </c>
    </row>
    <row r="325" spans="1:3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1095314</v>
      </c>
      <c r="F325" s="22">
        <v>0</v>
      </c>
      <c r="G325" s="22">
        <v>0</v>
      </c>
      <c r="H325" s="22">
        <v>240422</v>
      </c>
      <c r="I325" s="22">
        <v>0</v>
      </c>
      <c r="J325" s="22">
        <v>0</v>
      </c>
      <c r="K325" s="22">
        <v>0</v>
      </c>
      <c r="L325" s="22">
        <v>0</v>
      </c>
      <c r="M325" s="22">
        <v>1335736</v>
      </c>
      <c r="N325" s="22">
        <v>0</v>
      </c>
      <c r="O325" s="22">
        <v>642555</v>
      </c>
      <c r="P325" s="22">
        <v>218214</v>
      </c>
      <c r="Q325" s="22">
        <v>222015</v>
      </c>
      <c r="R325" s="22">
        <v>74448</v>
      </c>
      <c r="S325" s="22">
        <v>16500</v>
      </c>
      <c r="T325" s="22">
        <v>2509468</v>
      </c>
      <c r="U325" s="22">
        <v>554574</v>
      </c>
      <c r="V325" s="22">
        <v>0</v>
      </c>
      <c r="W325" s="22">
        <v>0</v>
      </c>
      <c r="X325" s="22">
        <v>104480</v>
      </c>
      <c r="Y325" s="22">
        <v>0</v>
      </c>
      <c r="Z325" s="22">
        <v>0</v>
      </c>
      <c r="AA325" s="22">
        <v>0</v>
      </c>
      <c r="AB325" s="22">
        <v>0</v>
      </c>
      <c r="AC325" s="22">
        <v>659054</v>
      </c>
      <c r="AD325" s="22">
        <v>149881</v>
      </c>
      <c r="AE325" s="22">
        <v>78559</v>
      </c>
      <c r="AF325" s="22">
        <v>0</v>
      </c>
      <c r="AG325" s="22">
        <v>28736</v>
      </c>
      <c r="AH325" s="22">
        <v>15840</v>
      </c>
      <c r="AI325" s="22">
        <v>932070</v>
      </c>
      <c r="AJ325" s="22">
        <v>1577398</v>
      </c>
      <c r="AK325" s="22">
        <v>0</v>
      </c>
      <c r="AL325" s="22">
        <v>1577398</v>
      </c>
    </row>
    <row r="326" spans="1:3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541275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541275</v>
      </c>
      <c r="N326" s="22">
        <v>0</v>
      </c>
      <c r="O326" s="22">
        <v>857145</v>
      </c>
      <c r="P326" s="22">
        <v>261506</v>
      </c>
      <c r="Q326" s="22">
        <v>253330</v>
      </c>
      <c r="R326" s="22">
        <v>72020</v>
      </c>
      <c r="S326" s="22">
        <v>141586</v>
      </c>
      <c r="T326" s="22">
        <v>2126862</v>
      </c>
      <c r="U326" s="22">
        <v>326029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326029</v>
      </c>
      <c r="AD326" s="22">
        <v>362049</v>
      </c>
      <c r="AE326" s="22">
        <v>111262</v>
      </c>
      <c r="AF326" s="22">
        <v>0</v>
      </c>
      <c r="AG326" s="22">
        <v>43423</v>
      </c>
      <c r="AH326" s="22">
        <v>54829</v>
      </c>
      <c r="AI326" s="22">
        <v>897592</v>
      </c>
      <c r="AJ326" s="22">
        <v>1229270</v>
      </c>
      <c r="AK326" s="22">
        <v>0</v>
      </c>
      <c r="AL326" s="22">
        <v>1229270</v>
      </c>
    </row>
    <row r="327" spans="1:3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596871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596871</v>
      </c>
      <c r="N327" s="22">
        <v>0</v>
      </c>
      <c r="O327" s="22">
        <v>8500</v>
      </c>
      <c r="P327" s="22">
        <v>0</v>
      </c>
      <c r="Q327" s="22">
        <v>1025380</v>
      </c>
      <c r="R327" s="22">
        <v>27150</v>
      </c>
      <c r="S327" s="22">
        <v>66711</v>
      </c>
      <c r="T327" s="22">
        <v>1724612</v>
      </c>
      <c r="U327" s="22">
        <v>511701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511701</v>
      </c>
      <c r="AD327" s="22">
        <v>3910</v>
      </c>
      <c r="AE327" s="22">
        <v>0</v>
      </c>
      <c r="AF327" s="22">
        <v>0</v>
      </c>
      <c r="AG327" s="22">
        <v>14086</v>
      </c>
      <c r="AH327" s="22">
        <v>22501</v>
      </c>
      <c r="AI327" s="22">
        <v>552198</v>
      </c>
      <c r="AJ327" s="22">
        <v>1172414</v>
      </c>
      <c r="AK327" s="22">
        <v>0</v>
      </c>
      <c r="AL327" s="22">
        <v>1172414</v>
      </c>
    </row>
    <row r="328" spans="1:3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378778</v>
      </c>
      <c r="F328" s="22">
        <v>0</v>
      </c>
      <c r="G328" s="22">
        <v>0</v>
      </c>
      <c r="H328" s="22">
        <v>0</v>
      </c>
      <c r="I328" s="22">
        <v>73957</v>
      </c>
      <c r="J328" s="22">
        <v>0</v>
      </c>
      <c r="K328" s="22">
        <v>0</v>
      </c>
      <c r="L328" s="22">
        <v>0</v>
      </c>
      <c r="M328" s="22">
        <v>452735</v>
      </c>
      <c r="N328" s="22">
        <v>0</v>
      </c>
      <c r="O328" s="22">
        <v>62403</v>
      </c>
      <c r="P328" s="22">
        <v>244462</v>
      </c>
      <c r="Q328" s="22">
        <v>627323</v>
      </c>
      <c r="R328" s="22">
        <v>87066</v>
      </c>
      <c r="S328" s="22">
        <v>0</v>
      </c>
      <c r="T328" s="22">
        <v>1473989</v>
      </c>
      <c r="U328" s="22">
        <v>130719</v>
      </c>
      <c r="V328" s="22">
        <v>0</v>
      </c>
      <c r="W328" s="22">
        <v>0</v>
      </c>
      <c r="X328" s="22">
        <v>0</v>
      </c>
      <c r="Y328" s="22">
        <v>11909</v>
      </c>
      <c r="Z328" s="22">
        <v>0</v>
      </c>
      <c r="AA328" s="22">
        <v>0</v>
      </c>
      <c r="AB328" s="22">
        <v>0</v>
      </c>
      <c r="AC328" s="22">
        <v>142628</v>
      </c>
      <c r="AD328" s="22">
        <v>37635</v>
      </c>
      <c r="AE328" s="22">
        <v>57179</v>
      </c>
      <c r="AF328" s="22">
        <v>0</v>
      </c>
      <c r="AG328" s="22">
        <v>7505</v>
      </c>
      <c r="AH328" s="22">
        <v>0</v>
      </c>
      <c r="AI328" s="22">
        <v>244947</v>
      </c>
      <c r="AJ328" s="22">
        <v>1229042</v>
      </c>
      <c r="AK328" s="22">
        <v>118651</v>
      </c>
      <c r="AL328" s="22">
        <v>1110391</v>
      </c>
    </row>
    <row r="329" spans="1:3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1136500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1136500</v>
      </c>
      <c r="N329" s="22">
        <v>0</v>
      </c>
      <c r="O329" s="22">
        <v>0</v>
      </c>
      <c r="P329" s="22">
        <v>0</v>
      </c>
      <c r="Q329" s="22">
        <v>861810</v>
      </c>
      <c r="R329" s="22">
        <v>0</v>
      </c>
      <c r="S329" s="22">
        <v>0</v>
      </c>
      <c r="T329" s="22">
        <v>1998310</v>
      </c>
      <c r="U329" s="22">
        <v>1136500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1136500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1136500</v>
      </c>
      <c r="AJ329" s="22">
        <v>861810</v>
      </c>
      <c r="AK329" s="22">
        <v>0</v>
      </c>
      <c r="AL329" s="22">
        <v>861810</v>
      </c>
    </row>
    <row r="330" spans="1:3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260228</v>
      </c>
      <c r="F330" s="22">
        <v>0</v>
      </c>
      <c r="G330" s="22">
        <v>0</v>
      </c>
      <c r="H330" s="22">
        <v>0</v>
      </c>
      <c r="I330" s="22">
        <v>40224</v>
      </c>
      <c r="J330" s="22">
        <v>0</v>
      </c>
      <c r="K330" s="22">
        <v>0</v>
      </c>
      <c r="L330" s="22">
        <v>0</v>
      </c>
      <c r="M330" s="22">
        <v>300452</v>
      </c>
      <c r="N330" s="22">
        <v>0</v>
      </c>
      <c r="O330" s="22">
        <v>10701</v>
      </c>
      <c r="P330" s="22">
        <v>17805</v>
      </c>
      <c r="Q330" s="22">
        <v>173252</v>
      </c>
      <c r="R330" s="22">
        <v>71051</v>
      </c>
      <c r="S330" s="22">
        <v>0</v>
      </c>
      <c r="T330" s="22">
        <v>573261</v>
      </c>
      <c r="U330" s="22">
        <v>50180</v>
      </c>
      <c r="V330" s="22">
        <v>0</v>
      </c>
      <c r="W330" s="22">
        <v>0</v>
      </c>
      <c r="X330" s="22">
        <v>0</v>
      </c>
      <c r="Y330" s="22">
        <v>2933</v>
      </c>
      <c r="Z330" s="22">
        <v>0</v>
      </c>
      <c r="AA330" s="22">
        <v>0</v>
      </c>
      <c r="AB330" s="22">
        <v>0</v>
      </c>
      <c r="AC330" s="22">
        <v>53113</v>
      </c>
      <c r="AD330" s="22">
        <v>3022</v>
      </c>
      <c r="AE330" s="22">
        <v>9082</v>
      </c>
      <c r="AF330" s="22">
        <v>0</v>
      </c>
      <c r="AG330" s="22">
        <v>30133</v>
      </c>
      <c r="AH330" s="22">
        <v>0</v>
      </c>
      <c r="AI330" s="22">
        <v>95350</v>
      </c>
      <c r="AJ330" s="22">
        <v>477911</v>
      </c>
      <c r="AK330" s="22">
        <v>0</v>
      </c>
      <c r="AL330" s="22">
        <v>477911</v>
      </c>
    </row>
    <row r="331" spans="1:3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447366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447366</v>
      </c>
      <c r="N331" s="22">
        <v>0</v>
      </c>
      <c r="O331" s="22">
        <v>0</v>
      </c>
      <c r="P331" s="22">
        <v>0</v>
      </c>
      <c r="Q331" s="22">
        <v>172100</v>
      </c>
      <c r="R331" s="22">
        <v>0</v>
      </c>
      <c r="S331" s="22">
        <v>0</v>
      </c>
      <c r="T331" s="22">
        <v>619466</v>
      </c>
      <c r="U331" s="22">
        <v>147136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147136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147136</v>
      </c>
      <c r="AJ331" s="22">
        <v>472330</v>
      </c>
      <c r="AK331" s="22">
        <v>0</v>
      </c>
      <c r="AL331" s="22">
        <v>472330</v>
      </c>
    </row>
    <row r="332" spans="1:3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176369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176369</v>
      </c>
      <c r="N332" s="22">
        <v>0</v>
      </c>
      <c r="O332" s="22">
        <v>63233</v>
      </c>
      <c r="P332" s="22">
        <v>7413</v>
      </c>
      <c r="Q332" s="22">
        <v>904200</v>
      </c>
      <c r="R332" s="22">
        <v>0</v>
      </c>
      <c r="S332" s="22">
        <v>0</v>
      </c>
      <c r="T332" s="22">
        <v>1151215</v>
      </c>
      <c r="U332" s="22">
        <v>30379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30379</v>
      </c>
      <c r="AD332" s="22">
        <v>63233</v>
      </c>
      <c r="AE332" s="22">
        <v>4447</v>
      </c>
      <c r="AF332" s="22">
        <v>0</v>
      </c>
      <c r="AG332" s="22">
        <v>0</v>
      </c>
      <c r="AH332" s="22">
        <v>0</v>
      </c>
      <c r="AI332" s="22">
        <v>98059</v>
      </c>
      <c r="AJ332" s="22">
        <v>1053156</v>
      </c>
      <c r="AK332" s="22">
        <v>0</v>
      </c>
      <c r="AL332" s="22">
        <v>1053156</v>
      </c>
    </row>
    <row r="333" spans="1:3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1640412</v>
      </c>
      <c r="F333" s="22">
        <v>0</v>
      </c>
      <c r="G333" s="22">
        <v>108584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1748996</v>
      </c>
      <c r="N333" s="22">
        <v>0</v>
      </c>
      <c r="O333" s="22">
        <v>53760</v>
      </c>
      <c r="P333" s="22">
        <v>61452</v>
      </c>
      <c r="Q333" s="22">
        <v>396025</v>
      </c>
      <c r="R333" s="22">
        <v>0</v>
      </c>
      <c r="S333" s="22">
        <v>5000</v>
      </c>
      <c r="T333" s="22">
        <v>2265233</v>
      </c>
      <c r="U333" s="22">
        <v>1640412</v>
      </c>
      <c r="V333" s="22">
        <v>0</v>
      </c>
      <c r="W333" s="22">
        <v>4344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1644756</v>
      </c>
      <c r="AD333" s="22">
        <v>18522</v>
      </c>
      <c r="AE333" s="22">
        <v>24390</v>
      </c>
      <c r="AF333" s="22">
        <v>0</v>
      </c>
      <c r="AG333" s="22">
        <v>0</v>
      </c>
      <c r="AH333" s="22">
        <v>3000</v>
      </c>
      <c r="AI333" s="22">
        <v>1690668</v>
      </c>
      <c r="AJ333" s="22">
        <v>574565</v>
      </c>
      <c r="AK333" s="22">
        <v>0</v>
      </c>
      <c r="AL333" s="22">
        <v>574565</v>
      </c>
    </row>
    <row r="334" spans="1:3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509236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509236</v>
      </c>
      <c r="N334" s="22">
        <v>0</v>
      </c>
      <c r="O334" s="22">
        <v>3000</v>
      </c>
      <c r="P334" s="22">
        <v>9340</v>
      </c>
      <c r="Q334" s="22">
        <v>334641</v>
      </c>
      <c r="R334" s="22">
        <v>0</v>
      </c>
      <c r="S334" s="22">
        <v>0</v>
      </c>
      <c r="T334" s="22">
        <v>856217</v>
      </c>
      <c r="U334" s="22">
        <v>205858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205858</v>
      </c>
      <c r="AD334" s="22">
        <v>720</v>
      </c>
      <c r="AE334" s="22">
        <v>2168</v>
      </c>
      <c r="AF334" s="22">
        <v>0</v>
      </c>
      <c r="AG334" s="22">
        <v>0</v>
      </c>
      <c r="AH334" s="22">
        <v>0</v>
      </c>
      <c r="AI334" s="22">
        <v>208746</v>
      </c>
      <c r="AJ334" s="22">
        <v>647471</v>
      </c>
      <c r="AK334" s="22">
        <v>0</v>
      </c>
      <c r="AL334" s="22">
        <v>647471</v>
      </c>
    </row>
    <row r="335" spans="1:3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1030750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1030750</v>
      </c>
      <c r="N335" s="22">
        <v>0</v>
      </c>
      <c r="O335" s="22">
        <v>33663</v>
      </c>
      <c r="P335" s="22">
        <v>8127</v>
      </c>
      <c r="Q335" s="22">
        <v>517004</v>
      </c>
      <c r="R335" s="22">
        <v>0</v>
      </c>
      <c r="S335" s="22">
        <v>0</v>
      </c>
      <c r="T335" s="22">
        <v>1589544</v>
      </c>
      <c r="U335" s="22">
        <v>912685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912685</v>
      </c>
      <c r="AD335" s="22">
        <v>26256</v>
      </c>
      <c r="AE335" s="22">
        <v>6987</v>
      </c>
      <c r="AF335" s="22">
        <v>0</v>
      </c>
      <c r="AG335" s="22">
        <v>0</v>
      </c>
      <c r="AH335" s="22">
        <v>0</v>
      </c>
      <c r="AI335" s="22">
        <v>945928</v>
      </c>
      <c r="AJ335" s="22">
        <v>643616</v>
      </c>
      <c r="AK335" s="22">
        <v>38294</v>
      </c>
      <c r="AL335" s="22">
        <v>605322</v>
      </c>
    </row>
    <row r="336" spans="1:3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433804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433804</v>
      </c>
      <c r="N336" s="22">
        <v>0</v>
      </c>
      <c r="O336" s="22">
        <v>0</v>
      </c>
      <c r="P336" s="22">
        <v>5654</v>
      </c>
      <c r="Q336" s="22">
        <v>625351</v>
      </c>
      <c r="R336" s="22">
        <v>19756</v>
      </c>
      <c r="S336" s="22">
        <v>0</v>
      </c>
      <c r="T336" s="22">
        <v>1084565</v>
      </c>
      <c r="U336" s="22">
        <v>151789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151789</v>
      </c>
      <c r="AD336" s="22">
        <v>0</v>
      </c>
      <c r="AE336" s="22">
        <v>2460</v>
      </c>
      <c r="AF336" s="22">
        <v>0</v>
      </c>
      <c r="AG336" s="22">
        <v>4097</v>
      </c>
      <c r="AH336" s="22">
        <v>0</v>
      </c>
      <c r="AI336" s="22">
        <v>158346</v>
      </c>
      <c r="AJ336" s="22">
        <v>926219</v>
      </c>
      <c r="AK336" s="22">
        <v>0</v>
      </c>
      <c r="AL336" s="22">
        <v>926219</v>
      </c>
    </row>
    <row r="337" spans="1:3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129788</v>
      </c>
      <c r="F337" s="22">
        <v>0</v>
      </c>
      <c r="G337" s="22">
        <v>55157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184945</v>
      </c>
      <c r="N337" s="22">
        <v>0</v>
      </c>
      <c r="O337" s="22">
        <v>1500</v>
      </c>
      <c r="P337" s="22">
        <v>28928</v>
      </c>
      <c r="Q337" s="22">
        <v>158611</v>
      </c>
      <c r="R337" s="22">
        <v>0</v>
      </c>
      <c r="S337" s="22">
        <v>0</v>
      </c>
      <c r="T337" s="22">
        <v>373984</v>
      </c>
      <c r="U337" s="22">
        <v>113265</v>
      </c>
      <c r="V337" s="22">
        <v>0</v>
      </c>
      <c r="W337" s="22">
        <v>33708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146973</v>
      </c>
      <c r="AD337" s="22">
        <v>1350</v>
      </c>
      <c r="AE337" s="22">
        <v>14490</v>
      </c>
      <c r="AF337" s="22">
        <v>0</v>
      </c>
      <c r="AG337" s="22">
        <v>0</v>
      </c>
      <c r="AH337" s="22">
        <v>0</v>
      </c>
      <c r="AI337" s="22">
        <v>162813</v>
      </c>
      <c r="AJ337" s="22">
        <v>211171</v>
      </c>
      <c r="AK337" s="22">
        <v>0</v>
      </c>
      <c r="AL337" s="22">
        <v>211171</v>
      </c>
    </row>
    <row r="338" spans="1:3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63710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63710</v>
      </c>
      <c r="N338" s="22">
        <v>0</v>
      </c>
      <c r="O338" s="22">
        <v>28569</v>
      </c>
      <c r="P338" s="22">
        <v>1372</v>
      </c>
      <c r="Q338" s="22">
        <v>0</v>
      </c>
      <c r="R338" s="22">
        <v>0</v>
      </c>
      <c r="S338" s="22">
        <v>0</v>
      </c>
      <c r="T338" s="22">
        <v>93651</v>
      </c>
      <c r="U338" s="22">
        <v>36951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36951</v>
      </c>
      <c r="AD338" s="22">
        <v>15427</v>
      </c>
      <c r="AE338" s="22">
        <v>1162</v>
      </c>
      <c r="AF338" s="22">
        <v>0</v>
      </c>
      <c r="AG338" s="22">
        <v>0</v>
      </c>
      <c r="AH338" s="22">
        <v>0</v>
      </c>
      <c r="AI338" s="22">
        <v>53540</v>
      </c>
      <c r="AJ338" s="22">
        <v>40111</v>
      </c>
      <c r="AK338" s="22">
        <v>0</v>
      </c>
      <c r="AL338" s="22">
        <v>40111</v>
      </c>
    </row>
    <row r="339" spans="1:3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1611118</v>
      </c>
      <c r="F339" s="22">
        <v>0</v>
      </c>
      <c r="G339" s="22">
        <v>382198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1993316</v>
      </c>
      <c r="N339" s="22">
        <v>0</v>
      </c>
      <c r="O339" s="22">
        <v>142670</v>
      </c>
      <c r="P339" s="22">
        <v>32087</v>
      </c>
      <c r="Q339" s="22">
        <v>1030271</v>
      </c>
      <c r="R339" s="22">
        <v>34876</v>
      </c>
      <c r="S339" s="22">
        <v>0</v>
      </c>
      <c r="T339" s="22">
        <v>3233220</v>
      </c>
      <c r="U339" s="22">
        <v>1370903</v>
      </c>
      <c r="V339" s="22">
        <v>0</v>
      </c>
      <c r="W339" s="22">
        <v>129147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1500050</v>
      </c>
      <c r="AD339" s="22">
        <v>21400</v>
      </c>
      <c r="AE339" s="22">
        <v>21809</v>
      </c>
      <c r="AF339" s="22">
        <v>0</v>
      </c>
      <c r="AG339" s="22">
        <v>15726</v>
      </c>
      <c r="AH339" s="22">
        <v>0</v>
      </c>
      <c r="AI339" s="22">
        <v>1558985</v>
      </c>
      <c r="AJ339" s="22">
        <v>1674235</v>
      </c>
      <c r="AK339" s="22">
        <v>0</v>
      </c>
      <c r="AL339" s="22">
        <v>1674235</v>
      </c>
    </row>
    <row r="340" spans="1:3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465710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465710</v>
      </c>
      <c r="N340" s="22">
        <v>0</v>
      </c>
      <c r="O340" s="22">
        <v>0</v>
      </c>
      <c r="P340" s="22">
        <v>98614</v>
      </c>
      <c r="Q340" s="22">
        <v>162000</v>
      </c>
      <c r="R340" s="22">
        <v>51282</v>
      </c>
      <c r="S340" s="22">
        <v>15156</v>
      </c>
      <c r="T340" s="22">
        <v>792762</v>
      </c>
      <c r="U340" s="22">
        <v>57500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57500</v>
      </c>
      <c r="AD340" s="22">
        <v>0</v>
      </c>
      <c r="AE340" s="22">
        <v>14964</v>
      </c>
      <c r="AF340" s="22">
        <v>0</v>
      </c>
      <c r="AG340" s="22">
        <v>1709</v>
      </c>
      <c r="AH340" s="22">
        <v>2572</v>
      </c>
      <c r="AI340" s="22">
        <v>76745</v>
      </c>
      <c r="AJ340" s="22">
        <v>716017</v>
      </c>
      <c r="AK340" s="22">
        <v>52241</v>
      </c>
      <c r="AL340" s="22">
        <v>663776</v>
      </c>
    </row>
    <row r="341" spans="1:3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158138</v>
      </c>
      <c r="F341" s="22">
        <v>0</v>
      </c>
      <c r="G341" s="22">
        <v>3188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161326</v>
      </c>
      <c r="N341" s="22">
        <v>0</v>
      </c>
      <c r="O341" s="22">
        <v>161375</v>
      </c>
      <c r="P341" s="22">
        <v>88663</v>
      </c>
      <c r="Q341" s="22">
        <v>0</v>
      </c>
      <c r="R341" s="22">
        <v>88249</v>
      </c>
      <c r="S341" s="22">
        <v>8975</v>
      </c>
      <c r="T341" s="22">
        <v>508588</v>
      </c>
      <c r="U341" s="22">
        <v>113406</v>
      </c>
      <c r="V341" s="22">
        <v>0</v>
      </c>
      <c r="W341" s="22">
        <v>284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113690</v>
      </c>
      <c r="AD341" s="22">
        <v>22929</v>
      </c>
      <c r="AE341" s="22">
        <v>15553</v>
      </c>
      <c r="AF341" s="22">
        <v>0</v>
      </c>
      <c r="AG341" s="22">
        <v>26447</v>
      </c>
      <c r="AH341" s="22">
        <v>8975</v>
      </c>
      <c r="AI341" s="22">
        <v>187594</v>
      </c>
      <c r="AJ341" s="22">
        <v>320994</v>
      </c>
      <c r="AK341" s="22">
        <v>0</v>
      </c>
      <c r="AL341" s="22">
        <v>320994</v>
      </c>
    </row>
    <row r="342" spans="1:3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147002</v>
      </c>
      <c r="F342" s="22">
        <v>0</v>
      </c>
      <c r="G342" s="22">
        <v>0</v>
      </c>
      <c r="H342" s="22">
        <v>0</v>
      </c>
      <c r="I342" s="22">
        <v>172185</v>
      </c>
      <c r="J342" s="22">
        <v>0</v>
      </c>
      <c r="K342" s="22">
        <v>0</v>
      </c>
      <c r="L342" s="22">
        <v>0</v>
      </c>
      <c r="M342" s="22">
        <v>319187</v>
      </c>
      <c r="N342" s="22">
        <v>0</v>
      </c>
      <c r="O342" s="22">
        <v>42093</v>
      </c>
      <c r="P342" s="22">
        <v>18520</v>
      </c>
      <c r="Q342" s="22">
        <v>272093</v>
      </c>
      <c r="R342" s="22">
        <v>52553</v>
      </c>
      <c r="S342" s="22">
        <v>4000</v>
      </c>
      <c r="T342" s="22">
        <v>708446</v>
      </c>
      <c r="U342" s="22">
        <v>43030</v>
      </c>
      <c r="V342" s="22">
        <v>0</v>
      </c>
      <c r="W342" s="22">
        <v>0</v>
      </c>
      <c r="X342" s="22">
        <v>0</v>
      </c>
      <c r="Y342" s="22">
        <v>31599</v>
      </c>
      <c r="Z342" s="22">
        <v>0</v>
      </c>
      <c r="AA342" s="22">
        <v>0</v>
      </c>
      <c r="AB342" s="22">
        <v>0</v>
      </c>
      <c r="AC342" s="22">
        <v>74629</v>
      </c>
      <c r="AD342" s="22">
        <v>20790</v>
      </c>
      <c r="AE342" s="22">
        <v>9531</v>
      </c>
      <c r="AF342" s="22">
        <v>0</v>
      </c>
      <c r="AG342" s="22">
        <v>23063</v>
      </c>
      <c r="AH342" s="22">
        <v>3600</v>
      </c>
      <c r="AI342" s="22">
        <v>131613</v>
      </c>
      <c r="AJ342" s="22">
        <v>576833</v>
      </c>
      <c r="AK342" s="22">
        <v>0</v>
      </c>
      <c r="AL342" s="22">
        <v>576833</v>
      </c>
    </row>
    <row r="343" spans="1:3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57500</v>
      </c>
      <c r="Q343" s="22">
        <v>0</v>
      </c>
      <c r="R343" s="22">
        <v>891880</v>
      </c>
      <c r="S343" s="22">
        <v>0</v>
      </c>
      <c r="T343" s="22">
        <v>949380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19167</v>
      </c>
      <c r="AF343" s="22">
        <v>0</v>
      </c>
      <c r="AG343" s="22">
        <v>89188</v>
      </c>
      <c r="AH343" s="22">
        <v>0</v>
      </c>
      <c r="AI343" s="22">
        <v>108355</v>
      </c>
      <c r="AJ343" s="22">
        <v>841025</v>
      </c>
      <c r="AK343" s="22">
        <v>0</v>
      </c>
      <c r="AL343" s="22">
        <v>841025</v>
      </c>
    </row>
    <row r="344" spans="1:3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1733482</v>
      </c>
      <c r="P344" s="22">
        <v>0</v>
      </c>
      <c r="Q344" s="22">
        <v>0</v>
      </c>
      <c r="R344" s="22">
        <v>298095</v>
      </c>
      <c r="S344" s="22">
        <v>595248</v>
      </c>
      <c r="T344" s="22">
        <v>2626825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745407</v>
      </c>
      <c r="AE344" s="22">
        <v>0</v>
      </c>
      <c r="AF344" s="22">
        <v>0</v>
      </c>
      <c r="AG344" s="22">
        <v>23848</v>
      </c>
      <c r="AH344" s="22">
        <v>595248</v>
      </c>
      <c r="AI344" s="22">
        <v>1364503</v>
      </c>
      <c r="AJ344" s="22">
        <v>1262322</v>
      </c>
      <c r="AK344" s="22">
        <v>0</v>
      </c>
      <c r="AL344" s="22">
        <v>1262322</v>
      </c>
    </row>
    <row r="345" spans="1:3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47797</v>
      </c>
      <c r="F348" s="22">
        <v>0</v>
      </c>
      <c r="G348" s="22">
        <v>579608</v>
      </c>
      <c r="H348" s="22">
        <v>0</v>
      </c>
      <c r="I348" s="22">
        <v>0</v>
      </c>
      <c r="J348" s="22">
        <v>0</v>
      </c>
      <c r="K348" s="22">
        <v>22661</v>
      </c>
      <c r="L348" s="22">
        <v>109714</v>
      </c>
      <c r="M348" s="22">
        <v>759780</v>
      </c>
      <c r="N348" s="22">
        <v>0</v>
      </c>
      <c r="O348" s="22">
        <v>48946</v>
      </c>
      <c r="P348" s="22">
        <v>585381</v>
      </c>
      <c r="Q348" s="22">
        <v>0</v>
      </c>
      <c r="R348" s="22">
        <v>0</v>
      </c>
      <c r="S348" s="22">
        <v>914660</v>
      </c>
      <c r="T348" s="22">
        <v>2308767</v>
      </c>
      <c r="U348" s="22">
        <v>19136</v>
      </c>
      <c r="V348" s="22">
        <v>0</v>
      </c>
      <c r="W348" s="22">
        <v>0</v>
      </c>
      <c r="X348" s="22">
        <v>105598</v>
      </c>
      <c r="Y348" s="22">
        <v>0</v>
      </c>
      <c r="Z348" s="22">
        <v>0</v>
      </c>
      <c r="AA348" s="22">
        <v>9064</v>
      </c>
      <c r="AB348" s="22">
        <v>9200</v>
      </c>
      <c r="AC348" s="22">
        <v>142998</v>
      </c>
      <c r="AD348" s="22">
        <v>18355</v>
      </c>
      <c r="AE348" s="22">
        <v>363711</v>
      </c>
      <c r="AF348" s="22">
        <v>0</v>
      </c>
      <c r="AG348" s="22">
        <v>0</v>
      </c>
      <c r="AH348" s="22">
        <v>439617</v>
      </c>
      <c r="AI348" s="22">
        <v>964681</v>
      </c>
      <c r="AJ348" s="22">
        <v>1344086</v>
      </c>
      <c r="AK348" s="22">
        <v>161233</v>
      </c>
      <c r="AL348" s="22">
        <v>1182853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155807226</v>
      </c>
      <c r="F349" s="22">
        <v>0</v>
      </c>
      <c r="G349" s="22">
        <v>415619</v>
      </c>
      <c r="H349" s="22">
        <v>5902</v>
      </c>
      <c r="I349" s="22">
        <v>0</v>
      </c>
      <c r="J349" s="22">
        <v>0</v>
      </c>
      <c r="K349" s="22">
        <v>0</v>
      </c>
      <c r="L349" s="22">
        <v>0</v>
      </c>
      <c r="M349" s="22">
        <v>156228747</v>
      </c>
      <c r="N349" s="22">
        <v>0</v>
      </c>
      <c r="O349" s="22">
        <v>16313370</v>
      </c>
      <c r="P349" s="22">
        <v>26886285</v>
      </c>
      <c r="Q349" s="22">
        <v>1036729</v>
      </c>
      <c r="R349" s="22">
        <v>0</v>
      </c>
      <c r="S349" s="22">
        <v>12437883</v>
      </c>
      <c r="T349" s="22">
        <v>212903014</v>
      </c>
      <c r="U349" s="22">
        <v>30573148</v>
      </c>
      <c r="V349" s="22">
        <v>0</v>
      </c>
      <c r="W349" s="22">
        <v>349141</v>
      </c>
      <c r="X349" s="22">
        <v>5902</v>
      </c>
      <c r="Y349" s="22">
        <v>0</v>
      </c>
      <c r="Z349" s="22">
        <v>0</v>
      </c>
      <c r="AA349" s="22">
        <v>0</v>
      </c>
      <c r="AB349" s="22">
        <v>0</v>
      </c>
      <c r="AC349" s="22">
        <v>30928191</v>
      </c>
      <c r="AD349" s="22">
        <v>4391008</v>
      </c>
      <c r="AE349" s="22">
        <v>10754266</v>
      </c>
      <c r="AF349" s="22">
        <v>126605</v>
      </c>
      <c r="AG349" s="22">
        <v>0</v>
      </c>
      <c r="AH349" s="22">
        <v>7952539</v>
      </c>
      <c r="AI349" s="22">
        <v>54152609</v>
      </c>
      <c r="AJ349" s="22">
        <v>158750405</v>
      </c>
      <c r="AK349" s="22">
        <v>0</v>
      </c>
      <c r="AL349" s="22">
        <v>158750405</v>
      </c>
    </row>
    <row r="350" spans="1:3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79690-DA4C-4FC6-8455-8CD62D3B429C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1248</v>
      </c>
      <c r="D1" s="20" t="s">
        <v>1249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1250</v>
      </c>
      <c r="F2" s="21" t="s">
        <v>1251</v>
      </c>
      <c r="G2" s="21" t="s">
        <v>1252</v>
      </c>
      <c r="H2" s="21" t="s">
        <v>65</v>
      </c>
      <c r="I2" s="21" t="s">
        <v>1253</v>
      </c>
    </row>
    <row r="3" spans="1:9" x14ac:dyDescent="0.25">
      <c r="A3" s="21"/>
      <c r="B3" s="21"/>
      <c r="C3" s="21"/>
      <c r="D3" s="21" t="s">
        <v>88</v>
      </c>
      <c r="E3" s="21" t="s">
        <v>1254</v>
      </c>
      <c r="F3" s="21" t="s">
        <v>1255</v>
      </c>
      <c r="G3" s="21" t="s">
        <v>1256</v>
      </c>
      <c r="H3" s="21" t="s">
        <v>1257</v>
      </c>
      <c r="I3" s="21" t="s">
        <v>1258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1423367</v>
      </c>
      <c r="I5" s="22">
        <v>1423367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27650000</v>
      </c>
      <c r="F6" s="22">
        <v>0</v>
      </c>
      <c r="G6" s="22">
        <v>0</v>
      </c>
      <c r="H6" s="22">
        <v>0</v>
      </c>
      <c r="I6" s="22">
        <v>27650000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1905382</v>
      </c>
      <c r="F11" s="22">
        <v>0</v>
      </c>
      <c r="G11" s="22">
        <v>0</v>
      </c>
      <c r="H11" s="22">
        <v>0</v>
      </c>
      <c r="I11" s="22">
        <v>1905382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8900000</v>
      </c>
      <c r="F17" s="22">
        <v>0</v>
      </c>
      <c r="G17" s="22">
        <v>0</v>
      </c>
      <c r="H17" s="22">
        <v>0</v>
      </c>
      <c r="I17" s="22">
        <v>8900000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10203077</v>
      </c>
      <c r="I24" s="22">
        <v>10203077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11972531</v>
      </c>
      <c r="I26" s="22">
        <v>11972531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4300000</v>
      </c>
      <c r="I28" s="22">
        <v>4300000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4974344</v>
      </c>
      <c r="F37" s="22">
        <v>0</v>
      </c>
      <c r="G37" s="22">
        <v>0</v>
      </c>
      <c r="H37" s="22">
        <v>0</v>
      </c>
      <c r="I37" s="22">
        <v>4974344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382705</v>
      </c>
      <c r="G38" s="22">
        <v>0</v>
      </c>
      <c r="H38" s="22">
        <v>0</v>
      </c>
      <c r="I38" s="22">
        <v>382705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40261</v>
      </c>
      <c r="F41" s="22">
        <v>0</v>
      </c>
      <c r="G41" s="22">
        <v>0</v>
      </c>
      <c r="H41" s="22">
        <v>0</v>
      </c>
      <c r="I41" s="22">
        <v>40261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858951</v>
      </c>
      <c r="I42" s="22">
        <v>858951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2950535</v>
      </c>
      <c r="I47" s="22">
        <v>2950535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3387769</v>
      </c>
      <c r="I50" s="22">
        <v>3387769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3129218</v>
      </c>
      <c r="I51" s="22">
        <v>3129218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424413</v>
      </c>
      <c r="I53" s="22">
        <v>424413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9045358</v>
      </c>
      <c r="I54" s="22">
        <v>9045358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5679764</v>
      </c>
      <c r="I55" s="22">
        <v>5679764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2475531</v>
      </c>
      <c r="F57" s="22">
        <v>0</v>
      </c>
      <c r="G57" s="22">
        <v>0</v>
      </c>
      <c r="H57" s="22">
        <v>0</v>
      </c>
      <c r="I57" s="22">
        <v>2475531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4533333</v>
      </c>
      <c r="F59" s="22">
        <v>0</v>
      </c>
      <c r="G59" s="22">
        <v>0</v>
      </c>
      <c r="H59" s="22">
        <v>0</v>
      </c>
      <c r="I59" s="22">
        <v>4533333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1399091</v>
      </c>
      <c r="F67" s="22">
        <v>0</v>
      </c>
      <c r="G67" s="22">
        <v>0</v>
      </c>
      <c r="H67" s="22">
        <v>0</v>
      </c>
      <c r="I67" s="22">
        <v>1399091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2463050</v>
      </c>
      <c r="I72" s="22">
        <v>2463050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844308</v>
      </c>
      <c r="I77" s="22">
        <v>844308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950000</v>
      </c>
      <c r="G79" s="22">
        <v>0</v>
      </c>
      <c r="H79" s="22">
        <v>886554</v>
      </c>
      <c r="I79" s="22">
        <v>1836554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6818925</v>
      </c>
      <c r="F87" s="22">
        <v>0</v>
      </c>
      <c r="G87" s="22">
        <v>0</v>
      </c>
      <c r="H87" s="22">
        <v>0</v>
      </c>
      <c r="I87" s="22">
        <v>6818925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36245</v>
      </c>
      <c r="F89" s="22">
        <v>0</v>
      </c>
      <c r="G89" s="22">
        <v>0</v>
      </c>
      <c r="H89" s="22">
        <v>0</v>
      </c>
      <c r="I89" s="22">
        <v>36245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229497</v>
      </c>
      <c r="G90" s="22">
        <v>0</v>
      </c>
      <c r="H90" s="22">
        <v>0</v>
      </c>
      <c r="I90" s="22">
        <v>229497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/>
      <c r="G91" s="22"/>
      <c r="H91" s="22"/>
      <c r="I91" s="22">
        <v>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100000</v>
      </c>
      <c r="F93" s="22">
        <v>0</v>
      </c>
      <c r="G93" s="22">
        <v>0</v>
      </c>
      <c r="H93" s="22">
        <v>0</v>
      </c>
      <c r="I93" s="22">
        <v>100000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176677</v>
      </c>
      <c r="I98" s="22">
        <v>176677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231800</v>
      </c>
      <c r="F106" s="22">
        <v>0</v>
      </c>
      <c r="G106" s="22">
        <v>0</v>
      </c>
      <c r="H106" s="22">
        <v>0</v>
      </c>
      <c r="I106" s="22">
        <v>231800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511098</v>
      </c>
      <c r="F109" s="22">
        <v>0</v>
      </c>
      <c r="G109" s="22">
        <v>0</v>
      </c>
      <c r="H109" s="22">
        <v>0</v>
      </c>
      <c r="I109" s="22">
        <v>511098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111927</v>
      </c>
      <c r="H111" s="22">
        <v>0</v>
      </c>
      <c r="I111" s="22">
        <v>111927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67585</v>
      </c>
      <c r="F119" s="22">
        <v>0</v>
      </c>
      <c r="G119" s="22">
        <v>0</v>
      </c>
      <c r="H119" s="22">
        <v>0</v>
      </c>
      <c r="I119" s="22">
        <v>67585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1233312</v>
      </c>
      <c r="F126" s="22">
        <v>0</v>
      </c>
      <c r="G126" s="22">
        <v>0</v>
      </c>
      <c r="H126" s="22">
        <v>0</v>
      </c>
      <c r="I126" s="22">
        <v>1233312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43512</v>
      </c>
      <c r="I133" s="22">
        <v>43512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1209000</v>
      </c>
      <c r="I138" s="22">
        <v>1209000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191258</v>
      </c>
      <c r="F140" s="22">
        <v>0</v>
      </c>
      <c r="G140" s="22">
        <v>0</v>
      </c>
      <c r="H140" s="22">
        <v>0</v>
      </c>
      <c r="I140" s="22">
        <v>191258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383876</v>
      </c>
      <c r="I144" s="22">
        <v>383876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200000</v>
      </c>
      <c r="I146" s="22">
        <v>200000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44648</v>
      </c>
      <c r="F161" s="22">
        <v>0</v>
      </c>
      <c r="G161" s="22">
        <v>0</v>
      </c>
      <c r="H161" s="22">
        <v>861622</v>
      </c>
      <c r="I161" s="22">
        <v>906270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336868</v>
      </c>
      <c r="I169" s="22">
        <v>336868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635500</v>
      </c>
      <c r="F172" s="22">
        <v>0</v>
      </c>
      <c r="G172" s="22">
        <v>0</v>
      </c>
      <c r="H172" s="22">
        <v>0</v>
      </c>
      <c r="I172" s="22">
        <v>635500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871421</v>
      </c>
      <c r="I173" s="22">
        <v>871421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354813</v>
      </c>
      <c r="I181" s="22">
        <v>354813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454431</v>
      </c>
      <c r="I182" s="22">
        <v>454431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881797</v>
      </c>
      <c r="I189" s="22">
        <v>881797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16431</v>
      </c>
      <c r="F191" s="22">
        <v>0</v>
      </c>
      <c r="G191" s="22">
        <v>0</v>
      </c>
      <c r="H191" s="22">
        <v>0</v>
      </c>
      <c r="I191" s="22">
        <v>16431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180000</v>
      </c>
      <c r="F192" s="22">
        <v>0</v>
      </c>
      <c r="G192" s="22">
        <v>0</v>
      </c>
      <c r="H192" s="22">
        <v>0</v>
      </c>
      <c r="I192" s="22">
        <v>180000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2748000</v>
      </c>
      <c r="F196" s="22">
        <v>0</v>
      </c>
      <c r="G196" s="22">
        <v>0</v>
      </c>
      <c r="H196" s="22">
        <v>0</v>
      </c>
      <c r="I196" s="22">
        <v>2748000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88614</v>
      </c>
      <c r="F197" s="22">
        <v>0</v>
      </c>
      <c r="G197" s="22">
        <v>0</v>
      </c>
      <c r="H197" s="22">
        <v>0</v>
      </c>
      <c r="I197" s="22">
        <v>88614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57886</v>
      </c>
      <c r="F207" s="22">
        <v>0</v>
      </c>
      <c r="G207" s="22">
        <v>0</v>
      </c>
      <c r="H207" s="22">
        <v>0</v>
      </c>
      <c r="I207" s="22">
        <v>57886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102144</v>
      </c>
      <c r="G214" s="22">
        <v>0</v>
      </c>
      <c r="H214" s="22">
        <v>0</v>
      </c>
      <c r="I214" s="22">
        <v>102144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22483</v>
      </c>
      <c r="F217" s="22">
        <v>0</v>
      </c>
      <c r="G217" s="22">
        <v>0</v>
      </c>
      <c r="H217" s="22">
        <v>0</v>
      </c>
      <c r="I217" s="22">
        <v>22483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9791</v>
      </c>
      <c r="F231" s="22">
        <v>0</v>
      </c>
      <c r="G231" s="22">
        <v>0</v>
      </c>
      <c r="H231" s="22">
        <v>0</v>
      </c>
      <c r="I231" s="22">
        <v>9791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33557</v>
      </c>
      <c r="F249" s="22">
        <v>0</v>
      </c>
      <c r="G249" s="22">
        <v>0</v>
      </c>
      <c r="H249" s="22">
        <v>0</v>
      </c>
      <c r="I249" s="22">
        <v>33557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163964</v>
      </c>
      <c r="F254" s="22">
        <v>0</v>
      </c>
      <c r="G254" s="22">
        <v>0</v>
      </c>
      <c r="H254" s="22">
        <v>0</v>
      </c>
      <c r="I254" s="22">
        <v>163964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68909</v>
      </c>
      <c r="F255" s="22">
        <v>0</v>
      </c>
      <c r="G255" s="22">
        <v>0</v>
      </c>
      <c r="H255" s="22">
        <v>0</v>
      </c>
      <c r="I255" s="22">
        <v>68909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80900</v>
      </c>
      <c r="I270" s="22">
        <v>80900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28284</v>
      </c>
      <c r="I273" s="22">
        <v>28284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30542</v>
      </c>
      <c r="F279" s="22">
        <v>0</v>
      </c>
      <c r="G279" s="22">
        <v>0</v>
      </c>
      <c r="H279" s="22">
        <v>0</v>
      </c>
      <c r="I279" s="22">
        <v>30542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38239</v>
      </c>
      <c r="F283" s="22">
        <v>0</v>
      </c>
      <c r="G283" s="22">
        <v>0</v>
      </c>
      <c r="H283" s="22">
        <v>0</v>
      </c>
      <c r="I283" s="22">
        <v>38239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268821</v>
      </c>
      <c r="F285" s="22">
        <v>0</v>
      </c>
      <c r="G285" s="22">
        <v>0</v>
      </c>
      <c r="H285" s="22">
        <v>0</v>
      </c>
      <c r="I285" s="22">
        <v>268821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14000</v>
      </c>
      <c r="F286" s="22">
        <v>0</v>
      </c>
      <c r="G286" s="22">
        <v>0</v>
      </c>
      <c r="H286" s="22">
        <v>0</v>
      </c>
      <c r="I286" s="22">
        <v>14000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4456</v>
      </c>
      <c r="I315" s="22">
        <v>4456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46648</v>
      </c>
      <c r="I324" s="22">
        <v>46648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19153075</v>
      </c>
      <c r="I349" s="22">
        <v>19153075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883F-2764-4841-ACA1-C28D5D26787E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1248</v>
      </c>
      <c r="D1" s="20" t="s">
        <v>1259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1250</v>
      </c>
      <c r="F2" s="21" t="s">
        <v>1251</v>
      </c>
      <c r="G2" s="21" t="s">
        <v>1252</v>
      </c>
      <c r="H2" s="21" t="s">
        <v>65</v>
      </c>
      <c r="I2" s="21" t="s">
        <v>1253</v>
      </c>
    </row>
    <row r="3" spans="1:9" x14ac:dyDescent="0.25">
      <c r="A3" s="21"/>
      <c r="B3" s="21"/>
      <c r="C3" s="21"/>
      <c r="D3" s="21" t="s">
        <v>88</v>
      </c>
      <c r="E3" s="21" t="s">
        <v>1254</v>
      </c>
      <c r="F3" s="21" t="s">
        <v>1255</v>
      </c>
      <c r="G3" s="21" t="s">
        <v>1256</v>
      </c>
      <c r="H3" s="21" t="s">
        <v>1257</v>
      </c>
      <c r="I3" s="21" t="s">
        <v>1258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26712693</v>
      </c>
      <c r="F4" s="22">
        <v>0</v>
      </c>
      <c r="G4" s="22">
        <v>14513086</v>
      </c>
      <c r="H4" s="22">
        <v>2145182</v>
      </c>
      <c r="I4" s="22">
        <v>43370961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8079016</v>
      </c>
      <c r="F5" s="22">
        <v>570534</v>
      </c>
      <c r="G5" s="22">
        <v>109436</v>
      </c>
      <c r="H5" s="22">
        <v>14398</v>
      </c>
      <c r="I5" s="22">
        <v>8773384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408862000</v>
      </c>
      <c r="F6" s="22">
        <v>696056000</v>
      </c>
      <c r="G6" s="22">
        <v>1470221000</v>
      </c>
      <c r="H6" s="22">
        <v>327434000</v>
      </c>
      <c r="I6" s="22">
        <v>2902573000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16247288</v>
      </c>
      <c r="F7" s="22">
        <v>5401522</v>
      </c>
      <c r="G7" s="22">
        <v>3796709</v>
      </c>
      <c r="H7" s="22">
        <v>0</v>
      </c>
      <c r="I7" s="22">
        <v>25445519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18934791</v>
      </c>
      <c r="F8" s="22">
        <v>1917874</v>
      </c>
      <c r="G8" s="22">
        <v>0</v>
      </c>
      <c r="H8" s="22">
        <v>0</v>
      </c>
      <c r="I8" s="22">
        <v>20852665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1189758000</v>
      </c>
      <c r="F9" s="22">
        <v>72102000</v>
      </c>
      <c r="G9" s="22">
        <v>475387000</v>
      </c>
      <c r="H9" s="22">
        <v>102986000</v>
      </c>
      <c r="I9" s="22">
        <v>1840233000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14032349</v>
      </c>
      <c r="F10" s="22">
        <v>161744</v>
      </c>
      <c r="G10" s="22">
        <v>1327664</v>
      </c>
      <c r="H10" s="22">
        <v>0</v>
      </c>
      <c r="I10" s="22">
        <v>15521757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119423540</v>
      </c>
      <c r="F11" s="22">
        <v>0</v>
      </c>
      <c r="G11" s="22">
        <v>0</v>
      </c>
      <c r="H11" s="22">
        <v>430435</v>
      </c>
      <c r="I11" s="22">
        <v>119853975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8587925</v>
      </c>
      <c r="F12" s="22">
        <v>0</v>
      </c>
      <c r="G12" s="22">
        <v>1960830</v>
      </c>
      <c r="H12" s="22">
        <v>695118</v>
      </c>
      <c r="I12" s="22">
        <v>11243873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53636605</v>
      </c>
      <c r="F13" s="22">
        <v>0</v>
      </c>
      <c r="G13" s="22">
        <v>0</v>
      </c>
      <c r="H13" s="22">
        <v>0</v>
      </c>
      <c r="I13" s="22">
        <v>53636605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494000</v>
      </c>
      <c r="G14" s="22">
        <v>38648000</v>
      </c>
      <c r="H14" s="22">
        <v>4990000</v>
      </c>
      <c r="I14" s="22">
        <v>44132000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27363000</v>
      </c>
      <c r="F15" s="22">
        <v>0</v>
      </c>
      <c r="G15" s="22">
        <v>187670000</v>
      </c>
      <c r="H15" s="22">
        <v>0</v>
      </c>
      <c r="I15" s="22">
        <v>215033000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92246879</v>
      </c>
      <c r="F16" s="22">
        <v>0</v>
      </c>
      <c r="G16" s="22">
        <v>92467043</v>
      </c>
      <c r="H16" s="22">
        <v>0</v>
      </c>
      <c r="I16" s="22">
        <v>184713922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10022690</v>
      </c>
      <c r="F17" s="22">
        <v>0</v>
      </c>
      <c r="G17" s="22">
        <v>176215</v>
      </c>
      <c r="H17" s="22">
        <v>0</v>
      </c>
      <c r="I17" s="22">
        <v>10198905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66169350</v>
      </c>
      <c r="F18" s="22">
        <v>0</v>
      </c>
      <c r="G18" s="22">
        <v>0</v>
      </c>
      <c r="H18" s="22">
        <v>0</v>
      </c>
      <c r="I18" s="22">
        <v>66169350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7838745</v>
      </c>
      <c r="F19" s="22">
        <v>679075</v>
      </c>
      <c r="G19" s="22">
        <v>9303818</v>
      </c>
      <c r="H19" s="22">
        <v>0</v>
      </c>
      <c r="I19" s="22">
        <v>17821638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1453248</v>
      </c>
      <c r="F20" s="22">
        <v>0</v>
      </c>
      <c r="G20" s="22">
        <v>0</v>
      </c>
      <c r="H20" s="22">
        <v>180000</v>
      </c>
      <c r="I20" s="22">
        <v>1633248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2600174</v>
      </c>
      <c r="F21" s="22">
        <v>0</v>
      </c>
      <c r="G21" s="22">
        <v>4962685</v>
      </c>
      <c r="H21" s="22">
        <v>0</v>
      </c>
      <c r="I21" s="22">
        <v>7562859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11549801</v>
      </c>
      <c r="F22" s="22">
        <v>0</v>
      </c>
      <c r="G22" s="22">
        <v>0</v>
      </c>
      <c r="H22" s="22">
        <v>0</v>
      </c>
      <c r="I22" s="22">
        <v>11549801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73372894</v>
      </c>
      <c r="F23" s="22">
        <v>28883101</v>
      </c>
      <c r="G23" s="22">
        <v>46242534</v>
      </c>
      <c r="H23" s="22">
        <v>24303874</v>
      </c>
      <c r="I23" s="22">
        <v>172802403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222484625</v>
      </c>
      <c r="F24" s="22">
        <v>0</v>
      </c>
      <c r="G24" s="22">
        <v>154774429</v>
      </c>
      <c r="H24" s="22">
        <v>90806009</v>
      </c>
      <c r="I24" s="22">
        <v>468065063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87168</v>
      </c>
      <c r="G27" s="22">
        <v>0</v>
      </c>
      <c r="H27" s="22">
        <v>0</v>
      </c>
      <c r="I27" s="22">
        <v>87168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13022490</v>
      </c>
      <c r="F29" s="22">
        <v>0</v>
      </c>
      <c r="G29" s="22">
        <v>0</v>
      </c>
      <c r="H29" s="22">
        <v>0</v>
      </c>
      <c r="I29" s="22">
        <v>13022490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6928020</v>
      </c>
      <c r="F30" s="22">
        <v>0</v>
      </c>
      <c r="G30" s="22">
        <v>0</v>
      </c>
      <c r="H30" s="22">
        <v>0</v>
      </c>
      <c r="I30" s="22">
        <v>6928020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510046</v>
      </c>
      <c r="F32" s="22">
        <v>851688</v>
      </c>
      <c r="G32" s="22">
        <v>0</v>
      </c>
      <c r="H32" s="22">
        <v>0</v>
      </c>
      <c r="I32" s="22">
        <v>1361734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12325607</v>
      </c>
      <c r="F33" s="22">
        <v>42292</v>
      </c>
      <c r="G33" s="22">
        <v>0</v>
      </c>
      <c r="H33" s="22">
        <v>0</v>
      </c>
      <c r="I33" s="22">
        <v>12367899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9052237</v>
      </c>
      <c r="F34" s="22">
        <v>0</v>
      </c>
      <c r="G34" s="22">
        <v>0</v>
      </c>
      <c r="H34" s="22">
        <v>0</v>
      </c>
      <c r="I34" s="22">
        <v>9052237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10424</v>
      </c>
      <c r="G38" s="22">
        <v>0</v>
      </c>
      <c r="H38" s="22">
        <v>0</v>
      </c>
      <c r="I38" s="22">
        <v>10424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111304</v>
      </c>
      <c r="F40" s="22">
        <v>0</v>
      </c>
      <c r="G40" s="22">
        <v>0</v>
      </c>
      <c r="H40" s="22">
        <v>0</v>
      </c>
      <c r="I40" s="22">
        <v>111304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7061437</v>
      </c>
      <c r="F41" s="22">
        <v>0</v>
      </c>
      <c r="G41" s="22">
        <v>0</v>
      </c>
      <c r="H41" s="22">
        <v>0</v>
      </c>
      <c r="I41" s="22">
        <v>7061437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163936</v>
      </c>
      <c r="G42" s="22">
        <v>0</v>
      </c>
      <c r="H42" s="22">
        <v>0</v>
      </c>
      <c r="I42" s="22">
        <v>163936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7267546</v>
      </c>
      <c r="F43" s="22">
        <v>2585448</v>
      </c>
      <c r="G43" s="22">
        <v>0</v>
      </c>
      <c r="H43" s="22">
        <v>22150268</v>
      </c>
      <c r="I43" s="22">
        <v>32003262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1333844</v>
      </c>
      <c r="I44" s="22">
        <v>1333844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14385646</v>
      </c>
      <c r="G45" s="22">
        <v>0</v>
      </c>
      <c r="H45" s="22">
        <v>0</v>
      </c>
      <c r="I45" s="22">
        <v>14385646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54798645</v>
      </c>
      <c r="F46" s="22">
        <v>0</v>
      </c>
      <c r="G46" s="22">
        <v>0</v>
      </c>
      <c r="H46" s="22">
        <v>0</v>
      </c>
      <c r="I46" s="22">
        <v>54798645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2090267</v>
      </c>
      <c r="F47" s="22">
        <v>220198</v>
      </c>
      <c r="G47" s="22">
        <v>0</v>
      </c>
      <c r="H47" s="22">
        <v>0</v>
      </c>
      <c r="I47" s="22">
        <v>2310465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3277705</v>
      </c>
      <c r="F50" s="22">
        <v>12824417</v>
      </c>
      <c r="G50" s="22">
        <v>446949</v>
      </c>
      <c r="H50" s="22">
        <v>0</v>
      </c>
      <c r="I50" s="22">
        <v>16549071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1210923</v>
      </c>
      <c r="F51" s="22">
        <v>0</v>
      </c>
      <c r="G51" s="22">
        <v>0</v>
      </c>
      <c r="H51" s="22">
        <v>0</v>
      </c>
      <c r="I51" s="22">
        <v>1210923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6534952</v>
      </c>
      <c r="F52" s="22">
        <v>0</v>
      </c>
      <c r="G52" s="22">
        <v>0</v>
      </c>
      <c r="H52" s="22">
        <v>0</v>
      </c>
      <c r="I52" s="22">
        <v>6534952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10779</v>
      </c>
      <c r="H53" s="22">
        <v>0</v>
      </c>
      <c r="I53" s="22">
        <v>10779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425150</v>
      </c>
      <c r="F55" s="22">
        <v>0</v>
      </c>
      <c r="G55" s="22">
        <v>0</v>
      </c>
      <c r="H55" s="22">
        <v>0</v>
      </c>
      <c r="I55" s="22">
        <v>425150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1024210</v>
      </c>
      <c r="F56" s="22">
        <v>0</v>
      </c>
      <c r="G56" s="22">
        <v>0</v>
      </c>
      <c r="H56" s="22">
        <v>0</v>
      </c>
      <c r="I56" s="22">
        <v>1024210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15300000</v>
      </c>
      <c r="F57" s="22">
        <v>0</v>
      </c>
      <c r="G57" s="22">
        <v>0</v>
      </c>
      <c r="H57" s="22">
        <v>0</v>
      </c>
      <c r="I57" s="22">
        <v>15300000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170122</v>
      </c>
      <c r="F58" s="22">
        <v>0</v>
      </c>
      <c r="G58" s="22">
        <v>0</v>
      </c>
      <c r="H58" s="22">
        <v>0</v>
      </c>
      <c r="I58" s="22">
        <v>170122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3193244</v>
      </c>
      <c r="F60" s="22">
        <v>1373317</v>
      </c>
      <c r="G60" s="22">
        <v>1606771</v>
      </c>
      <c r="H60" s="22">
        <v>13508</v>
      </c>
      <c r="I60" s="22">
        <v>6186840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1664645</v>
      </c>
      <c r="F62" s="22">
        <v>0</v>
      </c>
      <c r="G62" s="22">
        <v>0</v>
      </c>
      <c r="H62" s="22">
        <v>0</v>
      </c>
      <c r="I62" s="22">
        <v>1664645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4422291</v>
      </c>
      <c r="F66" s="22">
        <v>0</v>
      </c>
      <c r="G66" s="22">
        <v>0</v>
      </c>
      <c r="H66" s="22">
        <v>0</v>
      </c>
      <c r="I66" s="22">
        <v>4422291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1679382</v>
      </c>
      <c r="F67" s="22">
        <v>69927165</v>
      </c>
      <c r="G67" s="22">
        <v>220044</v>
      </c>
      <c r="H67" s="22">
        <v>0</v>
      </c>
      <c r="I67" s="22">
        <v>71826591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21515</v>
      </c>
      <c r="F69" s="22">
        <v>0</v>
      </c>
      <c r="G69" s="22">
        <v>0</v>
      </c>
      <c r="H69" s="22">
        <v>0</v>
      </c>
      <c r="I69" s="22">
        <v>21515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269033</v>
      </c>
      <c r="F70" s="22">
        <v>0</v>
      </c>
      <c r="G70" s="22">
        <v>0</v>
      </c>
      <c r="H70" s="22">
        <v>0</v>
      </c>
      <c r="I70" s="22">
        <v>269033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11273</v>
      </c>
      <c r="F71" s="22">
        <v>0</v>
      </c>
      <c r="G71" s="22">
        <v>0</v>
      </c>
      <c r="H71" s="22">
        <v>0</v>
      </c>
      <c r="I71" s="22">
        <v>11273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152317</v>
      </c>
      <c r="H72" s="22">
        <v>0</v>
      </c>
      <c r="I72" s="22">
        <v>152317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276376</v>
      </c>
      <c r="F73" s="22">
        <v>0</v>
      </c>
      <c r="G73" s="22">
        <v>0</v>
      </c>
      <c r="H73" s="22">
        <v>0</v>
      </c>
      <c r="I73" s="22">
        <v>276376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13986</v>
      </c>
      <c r="F74" s="22">
        <v>0</v>
      </c>
      <c r="G74" s="22">
        <v>0</v>
      </c>
      <c r="H74" s="22">
        <v>1258001</v>
      </c>
      <c r="I74" s="22">
        <v>1271987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13058409</v>
      </c>
      <c r="F75" s="22">
        <v>2586500</v>
      </c>
      <c r="G75" s="22">
        <v>991323</v>
      </c>
      <c r="H75" s="22">
        <v>0</v>
      </c>
      <c r="I75" s="22">
        <v>16636232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4089630</v>
      </c>
      <c r="F76" s="22">
        <v>57317</v>
      </c>
      <c r="G76" s="22">
        <v>22519</v>
      </c>
      <c r="H76" s="22">
        <v>289178</v>
      </c>
      <c r="I76" s="22">
        <v>4458644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240020</v>
      </c>
      <c r="F77" s="22">
        <v>0</v>
      </c>
      <c r="G77" s="22">
        <v>0</v>
      </c>
      <c r="H77" s="22">
        <v>0</v>
      </c>
      <c r="I77" s="22">
        <v>240020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3889</v>
      </c>
      <c r="F79" s="22">
        <v>0</v>
      </c>
      <c r="G79" s="22">
        <v>0</v>
      </c>
      <c r="H79" s="22">
        <v>0</v>
      </c>
      <c r="I79" s="22">
        <v>3889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913199</v>
      </c>
      <c r="F83" s="22">
        <v>0</v>
      </c>
      <c r="G83" s="22">
        <v>0</v>
      </c>
      <c r="H83" s="22">
        <v>0</v>
      </c>
      <c r="I83" s="22">
        <v>913199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1019872</v>
      </c>
      <c r="F84" s="22">
        <v>0</v>
      </c>
      <c r="G84" s="22">
        <v>0</v>
      </c>
      <c r="H84" s="22">
        <v>0</v>
      </c>
      <c r="I84" s="22">
        <v>1019872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707207</v>
      </c>
      <c r="G85" s="22">
        <v>0</v>
      </c>
      <c r="H85" s="22">
        <v>0</v>
      </c>
      <c r="I85" s="22">
        <v>707207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1750000</v>
      </c>
      <c r="F86" s="22">
        <v>0</v>
      </c>
      <c r="G86" s="22">
        <v>0</v>
      </c>
      <c r="H86" s="22">
        <v>0</v>
      </c>
      <c r="I86" s="22">
        <v>1750000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5299316</v>
      </c>
      <c r="F87" s="22">
        <v>0</v>
      </c>
      <c r="G87" s="22">
        <v>0</v>
      </c>
      <c r="H87" s="22">
        <v>0</v>
      </c>
      <c r="I87" s="22">
        <v>5299316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2743946</v>
      </c>
      <c r="F88" s="22">
        <v>910842</v>
      </c>
      <c r="G88" s="22">
        <v>0</v>
      </c>
      <c r="H88" s="22">
        <v>0</v>
      </c>
      <c r="I88" s="22">
        <v>3654788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1622476</v>
      </c>
      <c r="F89" s="22">
        <v>0</v>
      </c>
      <c r="G89" s="22">
        <v>0</v>
      </c>
      <c r="H89" s="22">
        <v>0</v>
      </c>
      <c r="I89" s="22">
        <v>1622476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17326511</v>
      </c>
      <c r="F90" s="22">
        <v>0</v>
      </c>
      <c r="G90" s="22">
        <v>0</v>
      </c>
      <c r="H90" s="22">
        <v>228902</v>
      </c>
      <c r="I90" s="22">
        <v>17555413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2898410</v>
      </c>
      <c r="F91" s="22"/>
      <c r="G91" s="22"/>
      <c r="H91" s="22"/>
      <c r="I91" s="22">
        <v>2898410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1388834</v>
      </c>
      <c r="F93" s="22">
        <v>0</v>
      </c>
      <c r="G93" s="22">
        <v>0</v>
      </c>
      <c r="H93" s="22">
        <v>0</v>
      </c>
      <c r="I93" s="22">
        <v>1388834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11555168</v>
      </c>
      <c r="F94" s="22">
        <v>1750000</v>
      </c>
      <c r="G94" s="22">
        <v>5426932</v>
      </c>
      <c r="H94" s="22">
        <v>0</v>
      </c>
      <c r="I94" s="22">
        <v>18732100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3831372</v>
      </c>
      <c r="I95" s="22">
        <v>3831372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877996</v>
      </c>
      <c r="F96" s="22">
        <v>0</v>
      </c>
      <c r="G96" s="22">
        <v>0</v>
      </c>
      <c r="H96" s="22">
        <v>0</v>
      </c>
      <c r="I96" s="22">
        <v>877996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6735029</v>
      </c>
      <c r="F97" s="22">
        <v>0</v>
      </c>
      <c r="G97" s="22">
        <v>0</v>
      </c>
      <c r="H97" s="22">
        <v>0</v>
      </c>
      <c r="I97" s="22">
        <v>6735029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911268</v>
      </c>
      <c r="F98" s="22">
        <v>0</v>
      </c>
      <c r="G98" s="22">
        <v>0</v>
      </c>
      <c r="H98" s="22">
        <v>0</v>
      </c>
      <c r="I98" s="22">
        <v>911268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4196054</v>
      </c>
      <c r="F99" s="22">
        <v>0</v>
      </c>
      <c r="G99" s="22">
        <v>0</v>
      </c>
      <c r="H99" s="22">
        <v>0</v>
      </c>
      <c r="I99" s="22">
        <v>4196054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505428</v>
      </c>
      <c r="F100" s="22">
        <v>169851</v>
      </c>
      <c r="G100" s="22">
        <v>910925</v>
      </c>
      <c r="H100" s="22">
        <v>0</v>
      </c>
      <c r="I100" s="22">
        <v>1586204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1284192</v>
      </c>
      <c r="F101" s="22">
        <v>0</v>
      </c>
      <c r="G101" s="22">
        <v>0</v>
      </c>
      <c r="H101" s="22">
        <v>1590</v>
      </c>
      <c r="I101" s="22">
        <v>1285782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103397</v>
      </c>
      <c r="I102" s="22">
        <v>103397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662135</v>
      </c>
      <c r="F103" s="22">
        <v>0</v>
      </c>
      <c r="G103" s="22">
        <v>958980</v>
      </c>
      <c r="H103" s="22">
        <v>0</v>
      </c>
      <c r="I103" s="22">
        <v>1621115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3244169</v>
      </c>
      <c r="F104" s="22">
        <v>0</v>
      </c>
      <c r="G104" s="22">
        <v>0</v>
      </c>
      <c r="H104" s="22">
        <v>0</v>
      </c>
      <c r="I104" s="22">
        <v>3244169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21557627</v>
      </c>
      <c r="F105" s="22">
        <v>0</v>
      </c>
      <c r="G105" s="22">
        <v>0</v>
      </c>
      <c r="H105" s="22">
        <v>0</v>
      </c>
      <c r="I105" s="22">
        <v>21557627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4144643</v>
      </c>
      <c r="F107" s="22">
        <v>0</v>
      </c>
      <c r="G107" s="22">
        <v>0</v>
      </c>
      <c r="H107" s="22">
        <v>0</v>
      </c>
      <c r="I107" s="22">
        <v>4144643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1813997</v>
      </c>
      <c r="F108" s="22">
        <v>0</v>
      </c>
      <c r="G108" s="22">
        <v>0</v>
      </c>
      <c r="H108" s="22">
        <v>0</v>
      </c>
      <c r="I108" s="22">
        <v>1813997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14284768</v>
      </c>
      <c r="F109" s="22">
        <v>0</v>
      </c>
      <c r="G109" s="22">
        <v>0</v>
      </c>
      <c r="H109" s="22">
        <v>0</v>
      </c>
      <c r="I109" s="22">
        <v>14284768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4676352</v>
      </c>
      <c r="F110" s="22">
        <v>0</v>
      </c>
      <c r="G110" s="22">
        <v>0</v>
      </c>
      <c r="H110" s="22">
        <v>0</v>
      </c>
      <c r="I110" s="22">
        <v>4676352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3659613</v>
      </c>
      <c r="F111" s="22">
        <v>0</v>
      </c>
      <c r="G111" s="22">
        <v>1432833</v>
      </c>
      <c r="H111" s="22">
        <v>0</v>
      </c>
      <c r="I111" s="22">
        <v>5092446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474533</v>
      </c>
      <c r="F112" s="22">
        <v>0</v>
      </c>
      <c r="G112" s="22">
        <v>224264</v>
      </c>
      <c r="H112" s="22">
        <v>0</v>
      </c>
      <c r="I112" s="22">
        <v>698797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11812513</v>
      </c>
      <c r="F113" s="22">
        <v>1343400</v>
      </c>
      <c r="G113" s="22">
        <v>3096771</v>
      </c>
      <c r="H113" s="22">
        <v>0</v>
      </c>
      <c r="I113" s="22">
        <v>16252684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800000</v>
      </c>
      <c r="H114" s="22">
        <v>0</v>
      </c>
      <c r="I114" s="22">
        <v>800000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192500</v>
      </c>
      <c r="F115" s="22">
        <v>0</v>
      </c>
      <c r="G115" s="22">
        <v>0</v>
      </c>
      <c r="H115" s="22">
        <v>0</v>
      </c>
      <c r="I115" s="22">
        <v>192500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658516</v>
      </c>
      <c r="F116" s="22">
        <v>0</v>
      </c>
      <c r="G116" s="22">
        <v>0</v>
      </c>
      <c r="H116" s="22">
        <v>0</v>
      </c>
      <c r="I116" s="22">
        <v>658516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270983</v>
      </c>
      <c r="F117" s="22">
        <v>0</v>
      </c>
      <c r="G117" s="22">
        <v>1422517</v>
      </c>
      <c r="H117" s="22">
        <v>0</v>
      </c>
      <c r="I117" s="22">
        <v>1693500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4682923</v>
      </c>
      <c r="F118" s="22">
        <v>0</v>
      </c>
      <c r="G118" s="22">
        <v>0</v>
      </c>
      <c r="H118" s="22">
        <v>391393</v>
      </c>
      <c r="I118" s="22">
        <v>5074316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7382647</v>
      </c>
      <c r="F119" s="22">
        <v>0</v>
      </c>
      <c r="G119" s="22">
        <v>0</v>
      </c>
      <c r="H119" s="22">
        <v>0</v>
      </c>
      <c r="I119" s="22">
        <v>7382647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6062406</v>
      </c>
      <c r="F120" s="22">
        <v>800303</v>
      </c>
      <c r="G120" s="22">
        <v>5472874</v>
      </c>
      <c r="H120" s="22">
        <v>159056</v>
      </c>
      <c r="I120" s="22">
        <v>12494639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499201</v>
      </c>
      <c r="F121" s="22">
        <v>263348</v>
      </c>
      <c r="G121" s="22">
        <v>0</v>
      </c>
      <c r="H121" s="22">
        <v>0</v>
      </c>
      <c r="I121" s="22">
        <v>762549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489724</v>
      </c>
      <c r="F122" s="22">
        <v>5784543</v>
      </c>
      <c r="G122" s="22">
        <v>0</v>
      </c>
      <c r="H122" s="22">
        <v>0</v>
      </c>
      <c r="I122" s="22">
        <v>6274267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216</v>
      </c>
      <c r="F123" s="22">
        <v>5806</v>
      </c>
      <c r="G123" s="22">
        <v>76572</v>
      </c>
      <c r="H123" s="22">
        <v>0</v>
      </c>
      <c r="I123" s="22">
        <v>82594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2407051</v>
      </c>
      <c r="F124" s="22">
        <v>2627746</v>
      </c>
      <c r="G124" s="22">
        <v>0</v>
      </c>
      <c r="H124" s="22">
        <v>225663</v>
      </c>
      <c r="I124" s="22">
        <v>5260460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449391</v>
      </c>
      <c r="F125" s="22">
        <v>30255</v>
      </c>
      <c r="G125" s="22">
        <v>0</v>
      </c>
      <c r="H125" s="22">
        <v>142460</v>
      </c>
      <c r="I125" s="22">
        <v>622106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777313</v>
      </c>
      <c r="F126" s="22">
        <v>0</v>
      </c>
      <c r="G126" s="22">
        <v>0</v>
      </c>
      <c r="H126" s="22">
        <v>0</v>
      </c>
      <c r="I126" s="22">
        <v>777313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1109656</v>
      </c>
      <c r="F127" s="22">
        <v>696038</v>
      </c>
      <c r="G127" s="22">
        <v>222441</v>
      </c>
      <c r="H127" s="22">
        <v>0</v>
      </c>
      <c r="I127" s="22">
        <v>2028135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99180</v>
      </c>
      <c r="F128" s="22">
        <v>0</v>
      </c>
      <c r="G128" s="22">
        <v>2492890</v>
      </c>
      <c r="H128" s="22">
        <v>0</v>
      </c>
      <c r="I128" s="22">
        <v>2592070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21816</v>
      </c>
      <c r="G129" s="22">
        <v>0</v>
      </c>
      <c r="H129" s="22">
        <v>0</v>
      </c>
      <c r="I129" s="22">
        <v>21816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9063542</v>
      </c>
      <c r="F130" s="22">
        <v>0</v>
      </c>
      <c r="G130" s="22">
        <v>0</v>
      </c>
      <c r="H130" s="22">
        <v>0</v>
      </c>
      <c r="I130" s="22">
        <v>9063542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248394</v>
      </c>
      <c r="F132" s="22">
        <v>0</v>
      </c>
      <c r="G132" s="22">
        <v>0</v>
      </c>
      <c r="H132" s="22">
        <v>0</v>
      </c>
      <c r="I132" s="22">
        <v>248394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619693</v>
      </c>
      <c r="F133" s="22">
        <v>0</v>
      </c>
      <c r="G133" s="22">
        <v>0</v>
      </c>
      <c r="H133" s="22">
        <v>0</v>
      </c>
      <c r="I133" s="22">
        <v>619693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4004390</v>
      </c>
      <c r="F134" s="22">
        <v>0</v>
      </c>
      <c r="G134" s="22">
        <v>2579793</v>
      </c>
      <c r="H134" s="22">
        <v>0</v>
      </c>
      <c r="I134" s="22">
        <v>6584183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5500103</v>
      </c>
      <c r="F135" s="22">
        <v>0</v>
      </c>
      <c r="G135" s="22">
        <v>0</v>
      </c>
      <c r="H135" s="22">
        <v>0</v>
      </c>
      <c r="I135" s="22">
        <v>5500103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4633410</v>
      </c>
      <c r="F136" s="22">
        <v>0</v>
      </c>
      <c r="G136" s="22">
        <v>0</v>
      </c>
      <c r="H136" s="22">
        <v>0</v>
      </c>
      <c r="I136" s="22">
        <v>4633410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16527741</v>
      </c>
      <c r="F137" s="22">
        <v>0</v>
      </c>
      <c r="G137" s="22">
        <v>0</v>
      </c>
      <c r="H137" s="22">
        <v>180495</v>
      </c>
      <c r="I137" s="22">
        <v>16708236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513311</v>
      </c>
      <c r="F139" s="22">
        <v>0</v>
      </c>
      <c r="G139" s="22">
        <v>0</v>
      </c>
      <c r="H139" s="22">
        <v>0</v>
      </c>
      <c r="I139" s="22">
        <v>513311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311378</v>
      </c>
      <c r="F140" s="22">
        <v>0</v>
      </c>
      <c r="G140" s="22">
        <v>0</v>
      </c>
      <c r="H140" s="22">
        <v>0</v>
      </c>
      <c r="I140" s="22">
        <v>311378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653898</v>
      </c>
      <c r="F141" s="22">
        <v>0</v>
      </c>
      <c r="G141" s="22">
        <v>0</v>
      </c>
      <c r="H141" s="22">
        <v>0</v>
      </c>
      <c r="I141" s="22">
        <v>653898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84038</v>
      </c>
      <c r="F142" s="22">
        <v>0</v>
      </c>
      <c r="G142" s="22">
        <v>0</v>
      </c>
      <c r="H142" s="22">
        <v>0</v>
      </c>
      <c r="I142" s="22">
        <v>84038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1636207</v>
      </c>
      <c r="F143" s="22">
        <v>0</v>
      </c>
      <c r="G143" s="22">
        <v>0</v>
      </c>
      <c r="H143" s="22">
        <v>0</v>
      </c>
      <c r="I143" s="22">
        <v>1636207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95854</v>
      </c>
      <c r="F144" s="22">
        <v>144286</v>
      </c>
      <c r="G144" s="22">
        <v>1929228</v>
      </c>
      <c r="H144" s="22">
        <v>0</v>
      </c>
      <c r="I144" s="22">
        <v>2169368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2227842</v>
      </c>
      <c r="F145" s="22">
        <v>0</v>
      </c>
      <c r="G145" s="22">
        <v>0</v>
      </c>
      <c r="H145" s="22">
        <v>0</v>
      </c>
      <c r="I145" s="22">
        <v>2227842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128672</v>
      </c>
      <c r="F146" s="22">
        <v>383578</v>
      </c>
      <c r="G146" s="22">
        <v>120171</v>
      </c>
      <c r="H146" s="22">
        <v>25958</v>
      </c>
      <c r="I146" s="22">
        <v>658379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285000</v>
      </c>
      <c r="I147" s="22">
        <v>285000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191826</v>
      </c>
      <c r="F148" s="22">
        <v>0</v>
      </c>
      <c r="G148" s="22">
        <v>225068</v>
      </c>
      <c r="H148" s="22">
        <v>0</v>
      </c>
      <c r="I148" s="22">
        <v>416894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935076</v>
      </c>
      <c r="F149" s="22">
        <v>0</v>
      </c>
      <c r="G149" s="22">
        <v>0</v>
      </c>
      <c r="H149" s="22">
        <v>0</v>
      </c>
      <c r="I149" s="22">
        <v>935076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1586686</v>
      </c>
      <c r="F150" s="22">
        <v>73923</v>
      </c>
      <c r="G150" s="22">
        <v>0</v>
      </c>
      <c r="H150" s="22">
        <v>0</v>
      </c>
      <c r="I150" s="22">
        <v>1660609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30120</v>
      </c>
      <c r="F151" s="22">
        <v>0</v>
      </c>
      <c r="G151" s="22">
        <v>342405</v>
      </c>
      <c r="H151" s="22">
        <v>2768740</v>
      </c>
      <c r="I151" s="22">
        <v>3141265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19780864</v>
      </c>
      <c r="F152" s="22">
        <v>0</v>
      </c>
      <c r="G152" s="22">
        <v>3083022</v>
      </c>
      <c r="H152" s="22">
        <v>5083438</v>
      </c>
      <c r="I152" s="22">
        <v>27947324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2996252</v>
      </c>
      <c r="F153" s="22">
        <v>0</v>
      </c>
      <c r="G153" s="22">
        <v>2603910</v>
      </c>
      <c r="H153" s="22">
        <v>0</v>
      </c>
      <c r="I153" s="22">
        <v>5600162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2149844</v>
      </c>
      <c r="F154" s="22">
        <v>0</v>
      </c>
      <c r="G154" s="22">
        <v>0</v>
      </c>
      <c r="H154" s="22">
        <v>0</v>
      </c>
      <c r="I154" s="22">
        <v>2149844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418568</v>
      </c>
      <c r="F155" s="22">
        <v>0</v>
      </c>
      <c r="G155" s="22">
        <v>0</v>
      </c>
      <c r="H155" s="22">
        <v>0</v>
      </c>
      <c r="I155" s="22">
        <v>418568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408945</v>
      </c>
      <c r="F156" s="22">
        <v>1928805</v>
      </c>
      <c r="G156" s="22">
        <v>996823</v>
      </c>
      <c r="H156" s="22">
        <v>944315</v>
      </c>
      <c r="I156" s="22">
        <v>4278888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2500000</v>
      </c>
      <c r="F157" s="22">
        <v>0</v>
      </c>
      <c r="G157" s="22">
        <v>0</v>
      </c>
      <c r="H157" s="22">
        <v>0</v>
      </c>
      <c r="I157" s="22">
        <v>2500000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1813721</v>
      </c>
      <c r="F158" s="22">
        <v>0</v>
      </c>
      <c r="G158" s="22">
        <v>0</v>
      </c>
      <c r="H158" s="22">
        <v>0</v>
      </c>
      <c r="I158" s="22">
        <v>1813721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1960345</v>
      </c>
      <c r="F159" s="22">
        <v>0</v>
      </c>
      <c r="G159" s="22">
        <v>243634</v>
      </c>
      <c r="H159" s="22">
        <v>1502268</v>
      </c>
      <c r="I159" s="22">
        <v>3706247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5088195</v>
      </c>
      <c r="F160" s="22">
        <v>0</v>
      </c>
      <c r="G160" s="22">
        <v>0</v>
      </c>
      <c r="H160" s="22">
        <v>0</v>
      </c>
      <c r="I160" s="22">
        <v>5088195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234688</v>
      </c>
      <c r="F161" s="22">
        <v>212722</v>
      </c>
      <c r="G161" s="22">
        <v>0</v>
      </c>
      <c r="H161" s="22">
        <v>1400728</v>
      </c>
      <c r="I161" s="22">
        <v>1848138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680153</v>
      </c>
      <c r="F162" s="22">
        <v>0</v>
      </c>
      <c r="G162" s="22">
        <v>2330569</v>
      </c>
      <c r="H162" s="22">
        <v>0</v>
      </c>
      <c r="I162" s="22">
        <v>3010722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1561406</v>
      </c>
      <c r="F163" s="22">
        <v>645753</v>
      </c>
      <c r="G163" s="22">
        <v>495698</v>
      </c>
      <c r="H163" s="22">
        <v>48048</v>
      </c>
      <c r="I163" s="22">
        <v>2750905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222019</v>
      </c>
      <c r="F164" s="22">
        <v>3545802</v>
      </c>
      <c r="G164" s="22">
        <v>342965</v>
      </c>
      <c r="H164" s="22">
        <v>1493615</v>
      </c>
      <c r="I164" s="22">
        <v>5604401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4762234</v>
      </c>
      <c r="F165" s="22">
        <v>0</v>
      </c>
      <c r="G165" s="22">
        <v>0</v>
      </c>
      <c r="H165" s="22">
        <v>142476</v>
      </c>
      <c r="I165" s="22">
        <v>4904710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4836203</v>
      </c>
      <c r="F166" s="22">
        <v>0</v>
      </c>
      <c r="G166" s="22">
        <v>0</v>
      </c>
      <c r="H166" s="22">
        <v>0</v>
      </c>
      <c r="I166" s="22">
        <v>4836203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1911662</v>
      </c>
      <c r="F167" s="22">
        <v>6415224</v>
      </c>
      <c r="G167" s="22">
        <v>0</v>
      </c>
      <c r="H167" s="22">
        <v>0</v>
      </c>
      <c r="I167" s="22">
        <v>8326886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410560</v>
      </c>
      <c r="F168" s="22">
        <v>0</v>
      </c>
      <c r="G168" s="22">
        <v>0</v>
      </c>
      <c r="H168" s="22">
        <v>0</v>
      </c>
      <c r="I168" s="22">
        <v>410560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1878556</v>
      </c>
      <c r="F169" s="22">
        <v>0</v>
      </c>
      <c r="G169" s="22">
        <v>0</v>
      </c>
      <c r="H169" s="22">
        <v>0</v>
      </c>
      <c r="I169" s="22">
        <v>1878556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4701932</v>
      </c>
      <c r="F170" s="22">
        <v>0</v>
      </c>
      <c r="G170" s="22">
        <v>2679586</v>
      </c>
      <c r="H170" s="22">
        <v>25737302</v>
      </c>
      <c r="I170" s="22">
        <v>33118820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239133</v>
      </c>
      <c r="F171" s="22">
        <v>0</v>
      </c>
      <c r="G171" s="22">
        <v>0</v>
      </c>
      <c r="H171" s="22">
        <v>480000</v>
      </c>
      <c r="I171" s="22">
        <v>719133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143870</v>
      </c>
      <c r="F172" s="22">
        <v>400766</v>
      </c>
      <c r="G172" s="22">
        <v>6976</v>
      </c>
      <c r="H172" s="22">
        <v>0</v>
      </c>
      <c r="I172" s="22">
        <v>551612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2853031</v>
      </c>
      <c r="F173" s="22">
        <v>0</v>
      </c>
      <c r="G173" s="22">
        <v>0</v>
      </c>
      <c r="H173" s="22">
        <v>0</v>
      </c>
      <c r="I173" s="22">
        <v>2853031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1231894</v>
      </c>
      <c r="F174" s="22">
        <v>0</v>
      </c>
      <c r="G174" s="22">
        <v>0</v>
      </c>
      <c r="H174" s="22">
        <v>0</v>
      </c>
      <c r="I174" s="22">
        <v>1231894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2479387</v>
      </c>
      <c r="F175" s="22">
        <v>561979</v>
      </c>
      <c r="G175" s="22">
        <v>896396</v>
      </c>
      <c r="H175" s="22">
        <v>0</v>
      </c>
      <c r="I175" s="22">
        <v>3937762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5717395</v>
      </c>
      <c r="F176" s="22">
        <v>38588</v>
      </c>
      <c r="G176" s="22">
        <v>0</v>
      </c>
      <c r="H176" s="22">
        <v>0</v>
      </c>
      <c r="I176" s="22">
        <v>5755983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14495072</v>
      </c>
      <c r="F177" s="22">
        <v>0</v>
      </c>
      <c r="G177" s="22">
        <v>0</v>
      </c>
      <c r="H177" s="22">
        <v>0</v>
      </c>
      <c r="I177" s="22">
        <v>14495072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1417950</v>
      </c>
      <c r="F178" s="22">
        <v>1848662</v>
      </c>
      <c r="G178" s="22">
        <v>2502836</v>
      </c>
      <c r="H178" s="22">
        <v>0</v>
      </c>
      <c r="I178" s="22">
        <v>5769448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502532</v>
      </c>
      <c r="F179" s="22">
        <v>0</v>
      </c>
      <c r="G179" s="22">
        <v>0</v>
      </c>
      <c r="H179" s="22">
        <v>0</v>
      </c>
      <c r="I179" s="22">
        <v>502532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9157185</v>
      </c>
      <c r="F180" s="22">
        <v>0</v>
      </c>
      <c r="G180" s="22">
        <v>0</v>
      </c>
      <c r="H180" s="22">
        <v>0</v>
      </c>
      <c r="I180" s="22">
        <v>9157185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1380087</v>
      </c>
      <c r="F181" s="22">
        <v>0</v>
      </c>
      <c r="G181" s="22">
        <v>8308074</v>
      </c>
      <c r="H181" s="22">
        <v>0</v>
      </c>
      <c r="I181" s="22">
        <v>9688161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4385983</v>
      </c>
      <c r="F182" s="22">
        <v>337661</v>
      </c>
      <c r="G182" s="22">
        <v>302675</v>
      </c>
      <c r="H182" s="22">
        <v>0</v>
      </c>
      <c r="I182" s="22">
        <v>5026319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1263299</v>
      </c>
      <c r="F183" s="22">
        <v>183374</v>
      </c>
      <c r="G183" s="22">
        <v>0</v>
      </c>
      <c r="H183" s="22">
        <v>0</v>
      </c>
      <c r="I183" s="22">
        <v>1446673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414144</v>
      </c>
      <c r="F184" s="22">
        <v>0</v>
      </c>
      <c r="G184" s="22">
        <v>0</v>
      </c>
      <c r="H184" s="22">
        <v>0</v>
      </c>
      <c r="I184" s="22">
        <v>414144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376960</v>
      </c>
      <c r="F185" s="22">
        <v>0</v>
      </c>
      <c r="G185" s="22">
        <v>0</v>
      </c>
      <c r="H185" s="22">
        <v>0</v>
      </c>
      <c r="I185" s="22">
        <v>376960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2132117</v>
      </c>
      <c r="F186" s="22">
        <v>0</v>
      </c>
      <c r="G186" s="22">
        <v>0</v>
      </c>
      <c r="H186" s="22">
        <v>0</v>
      </c>
      <c r="I186" s="22">
        <v>2132117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2510318</v>
      </c>
      <c r="F187" s="22">
        <v>364318</v>
      </c>
      <c r="G187" s="22">
        <v>3284326</v>
      </c>
      <c r="H187" s="22">
        <v>0</v>
      </c>
      <c r="I187" s="22">
        <v>6158962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2698962</v>
      </c>
      <c r="F189" s="22">
        <v>0</v>
      </c>
      <c r="G189" s="22">
        <v>0</v>
      </c>
      <c r="H189" s="22">
        <v>0</v>
      </c>
      <c r="I189" s="22">
        <v>2698962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2669937</v>
      </c>
      <c r="F190" s="22">
        <v>1181603</v>
      </c>
      <c r="G190" s="22">
        <v>0</v>
      </c>
      <c r="H190" s="22">
        <v>0</v>
      </c>
      <c r="I190" s="22">
        <v>3851540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1337854</v>
      </c>
      <c r="F191" s="22">
        <v>0</v>
      </c>
      <c r="G191" s="22">
        <v>0</v>
      </c>
      <c r="H191" s="22">
        <v>0</v>
      </c>
      <c r="I191" s="22">
        <v>1337854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3119683</v>
      </c>
      <c r="F192" s="22">
        <v>0</v>
      </c>
      <c r="G192" s="22">
        <v>309106</v>
      </c>
      <c r="H192" s="22">
        <v>0</v>
      </c>
      <c r="I192" s="22">
        <v>3428789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610589</v>
      </c>
      <c r="F193" s="22">
        <v>0</v>
      </c>
      <c r="G193" s="22">
        <v>0</v>
      </c>
      <c r="H193" s="22">
        <v>0</v>
      </c>
      <c r="I193" s="22">
        <v>610589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102211</v>
      </c>
      <c r="F194" s="22">
        <v>0</v>
      </c>
      <c r="G194" s="22">
        <v>0</v>
      </c>
      <c r="H194" s="22">
        <v>0</v>
      </c>
      <c r="I194" s="22">
        <v>102211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7526833</v>
      </c>
      <c r="F195" s="22">
        <v>0</v>
      </c>
      <c r="G195" s="22">
        <v>0</v>
      </c>
      <c r="H195" s="22">
        <v>0</v>
      </c>
      <c r="I195" s="22">
        <v>7526833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7557642</v>
      </c>
      <c r="F196" s="22">
        <v>967342</v>
      </c>
      <c r="G196" s="22">
        <v>926752</v>
      </c>
      <c r="H196" s="22">
        <v>0</v>
      </c>
      <c r="I196" s="22">
        <v>9451736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880395</v>
      </c>
      <c r="F197" s="22">
        <v>0</v>
      </c>
      <c r="G197" s="22">
        <v>0</v>
      </c>
      <c r="H197" s="22">
        <v>0</v>
      </c>
      <c r="I197" s="22">
        <v>880395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1188823</v>
      </c>
      <c r="F199" s="22">
        <v>0</v>
      </c>
      <c r="G199" s="22">
        <v>0</v>
      </c>
      <c r="H199" s="22">
        <v>0</v>
      </c>
      <c r="I199" s="22">
        <v>1188823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69275</v>
      </c>
      <c r="H200" s="22">
        <v>0</v>
      </c>
      <c r="I200" s="22">
        <v>69275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151844</v>
      </c>
      <c r="H202" s="22">
        <v>0</v>
      </c>
      <c r="I202" s="22">
        <v>151844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250000</v>
      </c>
      <c r="I203" s="22">
        <v>250000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528642</v>
      </c>
      <c r="F204" s="22">
        <v>0</v>
      </c>
      <c r="G204" s="22">
        <v>0</v>
      </c>
      <c r="H204" s="22">
        <v>0</v>
      </c>
      <c r="I204" s="22">
        <v>528642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180530</v>
      </c>
      <c r="F205" s="22">
        <v>0</v>
      </c>
      <c r="G205" s="22">
        <v>0</v>
      </c>
      <c r="H205" s="22">
        <v>0</v>
      </c>
      <c r="I205" s="22">
        <v>180530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52749</v>
      </c>
      <c r="F206" s="22">
        <v>0</v>
      </c>
      <c r="G206" s="22">
        <v>0</v>
      </c>
      <c r="H206" s="22">
        <v>0</v>
      </c>
      <c r="I206" s="22">
        <v>52749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199652</v>
      </c>
      <c r="F207" s="22">
        <v>0</v>
      </c>
      <c r="G207" s="22">
        <v>0</v>
      </c>
      <c r="H207" s="22">
        <v>0</v>
      </c>
      <c r="I207" s="22">
        <v>199652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3483</v>
      </c>
      <c r="F209" s="22">
        <v>0</v>
      </c>
      <c r="G209" s="22">
        <v>0</v>
      </c>
      <c r="H209" s="22">
        <v>0</v>
      </c>
      <c r="I209" s="22">
        <v>3483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43791</v>
      </c>
      <c r="F210" s="22">
        <v>0</v>
      </c>
      <c r="G210" s="22">
        <v>0</v>
      </c>
      <c r="H210" s="22">
        <v>0</v>
      </c>
      <c r="I210" s="22">
        <v>43791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22514</v>
      </c>
      <c r="I212" s="22">
        <v>22514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112864</v>
      </c>
      <c r="F214" s="22">
        <v>741093</v>
      </c>
      <c r="G214" s="22">
        <v>0</v>
      </c>
      <c r="H214" s="22">
        <v>0</v>
      </c>
      <c r="I214" s="22">
        <v>853957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23700</v>
      </c>
      <c r="F215" s="22">
        <v>0</v>
      </c>
      <c r="G215" s="22">
        <v>0</v>
      </c>
      <c r="H215" s="22">
        <v>0</v>
      </c>
      <c r="I215" s="22">
        <v>23700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10554</v>
      </c>
      <c r="F217" s="22">
        <v>0</v>
      </c>
      <c r="G217" s="22">
        <v>0</v>
      </c>
      <c r="H217" s="22">
        <v>0</v>
      </c>
      <c r="I217" s="22">
        <v>10554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44293</v>
      </c>
      <c r="F218" s="22">
        <v>0</v>
      </c>
      <c r="G218" s="22">
        <v>0</v>
      </c>
      <c r="H218" s="22">
        <v>0</v>
      </c>
      <c r="I218" s="22">
        <v>44293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752536</v>
      </c>
      <c r="F219" s="22">
        <v>0</v>
      </c>
      <c r="G219" s="22">
        <v>0</v>
      </c>
      <c r="H219" s="22">
        <v>0</v>
      </c>
      <c r="I219" s="22">
        <v>752536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84600</v>
      </c>
      <c r="F220" s="22">
        <v>0</v>
      </c>
      <c r="G220" s="22">
        <v>0</v>
      </c>
      <c r="H220" s="22">
        <v>0</v>
      </c>
      <c r="I220" s="22">
        <v>84600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21547</v>
      </c>
      <c r="F221" s="22">
        <v>0</v>
      </c>
      <c r="G221" s="22">
        <v>0</v>
      </c>
      <c r="H221" s="22">
        <v>0</v>
      </c>
      <c r="I221" s="22">
        <v>21547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2167476</v>
      </c>
      <c r="F222" s="22">
        <v>0</v>
      </c>
      <c r="G222" s="22">
        <v>0</v>
      </c>
      <c r="H222" s="22">
        <v>0</v>
      </c>
      <c r="I222" s="22">
        <v>2167476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12716</v>
      </c>
      <c r="I223" s="22">
        <v>12716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143577</v>
      </c>
      <c r="F228" s="22">
        <v>163563</v>
      </c>
      <c r="G228" s="22">
        <v>0</v>
      </c>
      <c r="H228" s="22">
        <v>0</v>
      </c>
      <c r="I228" s="22">
        <v>307140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7880</v>
      </c>
      <c r="I229" s="22">
        <v>7880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11897</v>
      </c>
      <c r="F231" s="22">
        <v>504738</v>
      </c>
      <c r="G231" s="22">
        <v>501225</v>
      </c>
      <c r="H231" s="22">
        <v>0</v>
      </c>
      <c r="I231" s="22">
        <v>1017860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611315</v>
      </c>
      <c r="F232" s="22">
        <v>33469</v>
      </c>
      <c r="G232" s="22">
        <v>0</v>
      </c>
      <c r="H232" s="22">
        <v>0</v>
      </c>
      <c r="I232" s="22">
        <v>644784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167357</v>
      </c>
      <c r="F235" s="22">
        <v>0</v>
      </c>
      <c r="G235" s="22">
        <v>0</v>
      </c>
      <c r="H235" s="22">
        <v>0</v>
      </c>
      <c r="I235" s="22">
        <v>167357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255549</v>
      </c>
      <c r="F238" s="22">
        <v>0</v>
      </c>
      <c r="G238" s="22">
        <v>0</v>
      </c>
      <c r="H238" s="22">
        <v>0</v>
      </c>
      <c r="I238" s="22">
        <v>255549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1306022</v>
      </c>
      <c r="F239" s="22">
        <v>0</v>
      </c>
      <c r="G239" s="22">
        <v>0</v>
      </c>
      <c r="H239" s="22">
        <v>0</v>
      </c>
      <c r="I239" s="22">
        <v>1306022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164165</v>
      </c>
      <c r="F241" s="22">
        <v>0</v>
      </c>
      <c r="G241" s="22">
        <v>113137</v>
      </c>
      <c r="H241" s="22">
        <v>293494</v>
      </c>
      <c r="I241" s="22">
        <v>570796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168668</v>
      </c>
      <c r="F243" s="22">
        <v>0</v>
      </c>
      <c r="G243" s="22">
        <v>0</v>
      </c>
      <c r="H243" s="22">
        <v>0</v>
      </c>
      <c r="I243" s="22">
        <v>168668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154730</v>
      </c>
      <c r="H252" s="22">
        <v>0</v>
      </c>
      <c r="I252" s="22">
        <v>154730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84170</v>
      </c>
      <c r="F253" s="22">
        <v>0</v>
      </c>
      <c r="G253" s="22">
        <v>0</v>
      </c>
      <c r="H253" s="22">
        <v>0</v>
      </c>
      <c r="I253" s="22">
        <v>84170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273751</v>
      </c>
      <c r="F254" s="22">
        <v>0</v>
      </c>
      <c r="G254" s="22">
        <v>0</v>
      </c>
      <c r="H254" s="22">
        <v>0</v>
      </c>
      <c r="I254" s="22">
        <v>273751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323023</v>
      </c>
      <c r="F256" s="22">
        <v>0</v>
      </c>
      <c r="G256" s="22">
        <v>47390</v>
      </c>
      <c r="H256" s="22">
        <v>0</v>
      </c>
      <c r="I256" s="22">
        <v>370413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1354988</v>
      </c>
      <c r="F257" s="22">
        <v>0</v>
      </c>
      <c r="G257" s="22">
        <v>0</v>
      </c>
      <c r="H257" s="22">
        <v>0</v>
      </c>
      <c r="I257" s="22">
        <v>1354988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421433</v>
      </c>
      <c r="F258" s="22">
        <v>0</v>
      </c>
      <c r="G258" s="22">
        <v>0</v>
      </c>
      <c r="H258" s="22">
        <v>0</v>
      </c>
      <c r="I258" s="22">
        <v>421433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27207</v>
      </c>
      <c r="F259" s="22">
        <v>0</v>
      </c>
      <c r="G259" s="22">
        <v>0</v>
      </c>
      <c r="H259" s="22">
        <v>0</v>
      </c>
      <c r="I259" s="22">
        <v>27207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76246</v>
      </c>
      <c r="F261" s="22">
        <v>193679</v>
      </c>
      <c r="G261" s="22">
        <v>0</v>
      </c>
      <c r="H261" s="22">
        <v>0</v>
      </c>
      <c r="I261" s="22">
        <v>269925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152564</v>
      </c>
      <c r="F262" s="22">
        <v>0</v>
      </c>
      <c r="G262" s="22">
        <v>0</v>
      </c>
      <c r="H262" s="22">
        <v>0</v>
      </c>
      <c r="I262" s="22">
        <v>152564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147146</v>
      </c>
      <c r="I263" s="22">
        <v>147146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181055</v>
      </c>
      <c r="H264" s="22">
        <v>0</v>
      </c>
      <c r="I264" s="22">
        <v>181055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227767</v>
      </c>
      <c r="I266" s="22">
        <v>227767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54792</v>
      </c>
      <c r="F267" s="22">
        <v>0</v>
      </c>
      <c r="G267" s="22">
        <v>0</v>
      </c>
      <c r="H267" s="22">
        <v>0</v>
      </c>
      <c r="I267" s="22">
        <v>54792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203050</v>
      </c>
      <c r="G269" s="22">
        <v>0</v>
      </c>
      <c r="H269" s="22">
        <v>0</v>
      </c>
      <c r="I269" s="22">
        <v>203050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388543</v>
      </c>
      <c r="F270" s="22">
        <v>0</v>
      </c>
      <c r="G270" s="22">
        <v>0</v>
      </c>
      <c r="H270" s="22">
        <v>0</v>
      </c>
      <c r="I270" s="22">
        <v>388543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339587</v>
      </c>
      <c r="F273" s="22">
        <v>0</v>
      </c>
      <c r="G273" s="22">
        <v>75921</v>
      </c>
      <c r="H273" s="22">
        <v>0</v>
      </c>
      <c r="I273" s="22">
        <v>415508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118722</v>
      </c>
      <c r="F275" s="22">
        <v>0</v>
      </c>
      <c r="G275" s="22">
        <v>0</v>
      </c>
      <c r="H275" s="22">
        <v>0</v>
      </c>
      <c r="I275" s="22">
        <v>118722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905658</v>
      </c>
      <c r="G276" s="22">
        <v>0</v>
      </c>
      <c r="H276" s="22">
        <v>0</v>
      </c>
      <c r="I276" s="22">
        <v>905658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242694</v>
      </c>
      <c r="F277" s="22">
        <v>0</v>
      </c>
      <c r="G277" s="22">
        <v>0</v>
      </c>
      <c r="H277" s="22">
        <v>69213</v>
      </c>
      <c r="I277" s="22">
        <v>311907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20312</v>
      </c>
      <c r="F278" s="22">
        <v>0</v>
      </c>
      <c r="G278" s="22">
        <v>0</v>
      </c>
      <c r="H278" s="22">
        <v>0</v>
      </c>
      <c r="I278" s="22">
        <v>20312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1015452</v>
      </c>
      <c r="F279" s="22">
        <v>0</v>
      </c>
      <c r="G279" s="22">
        <v>0</v>
      </c>
      <c r="H279" s="22">
        <v>0</v>
      </c>
      <c r="I279" s="22">
        <v>1015452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523460</v>
      </c>
      <c r="F280" s="22">
        <v>0</v>
      </c>
      <c r="G280" s="22">
        <v>0</v>
      </c>
      <c r="H280" s="22">
        <v>0</v>
      </c>
      <c r="I280" s="22">
        <v>523460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232975</v>
      </c>
      <c r="F282" s="22">
        <v>0</v>
      </c>
      <c r="G282" s="22">
        <v>0</v>
      </c>
      <c r="H282" s="22">
        <v>0</v>
      </c>
      <c r="I282" s="22">
        <v>232975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339663</v>
      </c>
      <c r="F285" s="22">
        <v>0</v>
      </c>
      <c r="G285" s="22">
        <v>0</v>
      </c>
      <c r="H285" s="22">
        <v>0</v>
      </c>
      <c r="I285" s="22">
        <v>339663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131688</v>
      </c>
      <c r="F286" s="22">
        <v>0</v>
      </c>
      <c r="G286" s="22">
        <v>0</v>
      </c>
      <c r="H286" s="22">
        <v>0</v>
      </c>
      <c r="I286" s="22">
        <v>131688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64022</v>
      </c>
      <c r="F287" s="22">
        <v>0</v>
      </c>
      <c r="G287" s="22">
        <v>0</v>
      </c>
      <c r="H287" s="22">
        <v>0</v>
      </c>
      <c r="I287" s="22">
        <v>64022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20942</v>
      </c>
      <c r="F291" s="22">
        <v>0</v>
      </c>
      <c r="G291" s="22">
        <v>0</v>
      </c>
      <c r="H291" s="22">
        <v>0</v>
      </c>
      <c r="I291" s="22">
        <v>20942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10479</v>
      </c>
      <c r="G292" s="22">
        <v>0</v>
      </c>
      <c r="H292" s="22">
        <v>0</v>
      </c>
      <c r="I292" s="22">
        <v>10479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118651</v>
      </c>
      <c r="F328" s="22">
        <v>0</v>
      </c>
      <c r="G328" s="22">
        <v>0</v>
      </c>
      <c r="H328" s="22">
        <v>0</v>
      </c>
      <c r="I328" s="22">
        <v>118651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38294</v>
      </c>
      <c r="F335" s="22">
        <v>0</v>
      </c>
      <c r="G335" s="22">
        <v>0</v>
      </c>
      <c r="H335" s="22">
        <v>0</v>
      </c>
      <c r="I335" s="22">
        <v>38294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52241</v>
      </c>
      <c r="F340" s="22">
        <v>0</v>
      </c>
      <c r="G340" s="22">
        <v>0</v>
      </c>
      <c r="H340" s="22">
        <v>0</v>
      </c>
      <c r="I340" s="22">
        <v>52241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161233</v>
      </c>
      <c r="F348" s="22">
        <v>0</v>
      </c>
      <c r="G348" s="22">
        <v>0</v>
      </c>
      <c r="H348" s="22">
        <v>0</v>
      </c>
      <c r="I348" s="22">
        <v>161233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DB15E-57BC-4494-9B76-5E3D3B5C1810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1248</v>
      </c>
      <c r="D1" s="20" t="s">
        <v>1260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1250</v>
      </c>
      <c r="F2" s="21" t="s">
        <v>1251</v>
      </c>
      <c r="G2" s="21" t="s">
        <v>1252</v>
      </c>
      <c r="H2" s="21" t="s">
        <v>65</v>
      </c>
      <c r="I2" s="21" t="s">
        <v>1253</v>
      </c>
    </row>
    <row r="3" spans="1:9" x14ac:dyDescent="0.25">
      <c r="A3" s="21"/>
      <c r="B3" s="21"/>
      <c r="C3" s="21"/>
      <c r="D3" s="21" t="s">
        <v>88</v>
      </c>
      <c r="E3" s="21" t="s">
        <v>1254</v>
      </c>
      <c r="F3" s="21" t="s">
        <v>1255</v>
      </c>
      <c r="G3" s="21" t="s">
        <v>1256</v>
      </c>
      <c r="H3" s="21" t="s">
        <v>1257</v>
      </c>
      <c r="I3" s="21" t="s">
        <v>1258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26712693</v>
      </c>
      <c r="F4" s="22">
        <v>0</v>
      </c>
      <c r="G4" s="22">
        <v>14513086</v>
      </c>
      <c r="H4" s="22">
        <v>2145182</v>
      </c>
      <c r="I4" s="22">
        <v>43370961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8079016</v>
      </c>
      <c r="F5" s="22">
        <v>570534</v>
      </c>
      <c r="G5" s="22">
        <v>109436</v>
      </c>
      <c r="H5" s="22">
        <v>1437765</v>
      </c>
      <c r="I5" s="22">
        <v>10196751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436512000</v>
      </c>
      <c r="F6" s="22">
        <v>696056000</v>
      </c>
      <c r="G6" s="22">
        <v>1470221000</v>
      </c>
      <c r="H6" s="22">
        <v>327434000</v>
      </c>
      <c r="I6" s="22">
        <v>2930223000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16247288</v>
      </c>
      <c r="F7" s="22">
        <v>5401522</v>
      </c>
      <c r="G7" s="22">
        <v>3796709</v>
      </c>
      <c r="H7" s="22">
        <v>0</v>
      </c>
      <c r="I7" s="22">
        <v>25445519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18934791</v>
      </c>
      <c r="F8" s="22">
        <v>1917874</v>
      </c>
      <c r="G8" s="22">
        <v>0</v>
      </c>
      <c r="H8" s="22">
        <v>0</v>
      </c>
      <c r="I8" s="22">
        <v>20852665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1189758000</v>
      </c>
      <c r="F9" s="22">
        <v>72102000</v>
      </c>
      <c r="G9" s="22">
        <v>475387000</v>
      </c>
      <c r="H9" s="22">
        <v>102986000</v>
      </c>
      <c r="I9" s="22">
        <v>1840233000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14032349</v>
      </c>
      <c r="F10" s="22">
        <v>161744</v>
      </c>
      <c r="G10" s="22">
        <v>1327664</v>
      </c>
      <c r="H10" s="22">
        <v>0</v>
      </c>
      <c r="I10" s="22">
        <v>15521757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121328922</v>
      </c>
      <c r="F11" s="22">
        <v>0</v>
      </c>
      <c r="G11" s="22">
        <v>0</v>
      </c>
      <c r="H11" s="22">
        <v>430435</v>
      </c>
      <c r="I11" s="22">
        <v>121759357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8587925</v>
      </c>
      <c r="F12" s="22">
        <v>0</v>
      </c>
      <c r="G12" s="22">
        <v>1960830</v>
      </c>
      <c r="H12" s="22">
        <v>695118</v>
      </c>
      <c r="I12" s="22">
        <v>11243873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53636605</v>
      </c>
      <c r="F13" s="22">
        <v>0</v>
      </c>
      <c r="G13" s="22">
        <v>0</v>
      </c>
      <c r="H13" s="22">
        <v>0</v>
      </c>
      <c r="I13" s="22">
        <v>53636605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494000</v>
      </c>
      <c r="G14" s="22">
        <v>38648000</v>
      </c>
      <c r="H14" s="22">
        <v>4990000</v>
      </c>
      <c r="I14" s="22">
        <v>44132000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27363000</v>
      </c>
      <c r="F15" s="22">
        <v>0</v>
      </c>
      <c r="G15" s="22">
        <v>187670000</v>
      </c>
      <c r="H15" s="22">
        <v>0</v>
      </c>
      <c r="I15" s="22">
        <v>215033000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92246879</v>
      </c>
      <c r="F16" s="22">
        <v>0</v>
      </c>
      <c r="G16" s="22">
        <v>92467043</v>
      </c>
      <c r="H16" s="22">
        <v>0</v>
      </c>
      <c r="I16" s="22">
        <v>184713922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18922690</v>
      </c>
      <c r="F17" s="22">
        <v>0</v>
      </c>
      <c r="G17" s="22">
        <v>176215</v>
      </c>
      <c r="H17" s="22">
        <v>0</v>
      </c>
      <c r="I17" s="22">
        <v>19098905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66169350</v>
      </c>
      <c r="F18" s="22">
        <v>0</v>
      </c>
      <c r="G18" s="22">
        <v>0</v>
      </c>
      <c r="H18" s="22">
        <v>0</v>
      </c>
      <c r="I18" s="22">
        <v>66169350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7838745</v>
      </c>
      <c r="F19" s="22">
        <v>679075</v>
      </c>
      <c r="G19" s="22">
        <v>9303818</v>
      </c>
      <c r="H19" s="22">
        <v>0</v>
      </c>
      <c r="I19" s="22">
        <v>17821638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1453248</v>
      </c>
      <c r="F20" s="22">
        <v>0</v>
      </c>
      <c r="G20" s="22">
        <v>0</v>
      </c>
      <c r="H20" s="22">
        <v>180000</v>
      </c>
      <c r="I20" s="22">
        <v>1633248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2600174</v>
      </c>
      <c r="F21" s="22">
        <v>0</v>
      </c>
      <c r="G21" s="22">
        <v>4962685</v>
      </c>
      <c r="H21" s="22">
        <v>0</v>
      </c>
      <c r="I21" s="22">
        <v>7562859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11549801</v>
      </c>
      <c r="F22" s="22">
        <v>0</v>
      </c>
      <c r="G22" s="22">
        <v>0</v>
      </c>
      <c r="H22" s="22">
        <v>0</v>
      </c>
      <c r="I22" s="22">
        <v>11549801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73372894</v>
      </c>
      <c r="F23" s="22">
        <v>28883101</v>
      </c>
      <c r="G23" s="22">
        <v>46242534</v>
      </c>
      <c r="H23" s="22">
        <v>24303874</v>
      </c>
      <c r="I23" s="22">
        <v>172802403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222484625</v>
      </c>
      <c r="F24" s="22">
        <v>0</v>
      </c>
      <c r="G24" s="22">
        <v>154774429</v>
      </c>
      <c r="H24" s="22">
        <v>101009086</v>
      </c>
      <c r="I24" s="22">
        <v>478268140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11972531</v>
      </c>
      <c r="I26" s="22">
        <v>11972531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87168</v>
      </c>
      <c r="G27" s="22">
        <v>0</v>
      </c>
      <c r="H27" s="22">
        <v>0</v>
      </c>
      <c r="I27" s="22">
        <v>87168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4300000</v>
      </c>
      <c r="I28" s="22">
        <v>4300000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13022490</v>
      </c>
      <c r="F29" s="22">
        <v>0</v>
      </c>
      <c r="G29" s="22">
        <v>0</v>
      </c>
      <c r="H29" s="22">
        <v>0</v>
      </c>
      <c r="I29" s="22">
        <v>13022490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6928020</v>
      </c>
      <c r="F30" s="22">
        <v>0</v>
      </c>
      <c r="G30" s="22">
        <v>0</v>
      </c>
      <c r="H30" s="22">
        <v>0</v>
      </c>
      <c r="I30" s="22">
        <v>6928020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510046</v>
      </c>
      <c r="F32" s="22">
        <v>851688</v>
      </c>
      <c r="G32" s="22">
        <v>0</v>
      </c>
      <c r="H32" s="22">
        <v>0</v>
      </c>
      <c r="I32" s="22">
        <v>1361734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12325607</v>
      </c>
      <c r="F33" s="22">
        <v>42292</v>
      </c>
      <c r="G33" s="22">
        <v>0</v>
      </c>
      <c r="H33" s="22">
        <v>0</v>
      </c>
      <c r="I33" s="22">
        <v>12367899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9052237</v>
      </c>
      <c r="F34" s="22">
        <v>0</v>
      </c>
      <c r="G34" s="22">
        <v>0</v>
      </c>
      <c r="H34" s="22">
        <v>0</v>
      </c>
      <c r="I34" s="22">
        <v>9052237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4974344</v>
      </c>
      <c r="F37" s="22">
        <v>0</v>
      </c>
      <c r="G37" s="22">
        <v>0</v>
      </c>
      <c r="H37" s="22">
        <v>0</v>
      </c>
      <c r="I37" s="22">
        <v>4974344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393129</v>
      </c>
      <c r="G38" s="22">
        <v>0</v>
      </c>
      <c r="H38" s="22">
        <v>0</v>
      </c>
      <c r="I38" s="22">
        <v>393129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111304</v>
      </c>
      <c r="F40" s="22">
        <v>0</v>
      </c>
      <c r="G40" s="22">
        <v>0</v>
      </c>
      <c r="H40" s="22">
        <v>0</v>
      </c>
      <c r="I40" s="22">
        <v>111304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7101698</v>
      </c>
      <c r="F41" s="22">
        <v>0</v>
      </c>
      <c r="G41" s="22">
        <v>0</v>
      </c>
      <c r="H41" s="22">
        <v>0</v>
      </c>
      <c r="I41" s="22">
        <v>7101698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163936</v>
      </c>
      <c r="G42" s="22">
        <v>0</v>
      </c>
      <c r="H42" s="22">
        <v>858951</v>
      </c>
      <c r="I42" s="22">
        <v>1022887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7267546</v>
      </c>
      <c r="F43" s="22">
        <v>2585448</v>
      </c>
      <c r="G43" s="22">
        <v>0</v>
      </c>
      <c r="H43" s="22">
        <v>22150268</v>
      </c>
      <c r="I43" s="22">
        <v>32003262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1333844</v>
      </c>
      <c r="I44" s="22">
        <v>1333844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14385646</v>
      </c>
      <c r="G45" s="22">
        <v>0</v>
      </c>
      <c r="H45" s="22">
        <v>0</v>
      </c>
      <c r="I45" s="22">
        <v>14385646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54798645</v>
      </c>
      <c r="F46" s="22">
        <v>0</v>
      </c>
      <c r="G46" s="22">
        <v>0</v>
      </c>
      <c r="H46" s="22">
        <v>0</v>
      </c>
      <c r="I46" s="22">
        <v>54798645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2090267</v>
      </c>
      <c r="F47" s="22">
        <v>220198</v>
      </c>
      <c r="G47" s="22">
        <v>0</v>
      </c>
      <c r="H47" s="22">
        <v>2950535</v>
      </c>
      <c r="I47" s="22">
        <v>5261000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3277705</v>
      </c>
      <c r="F50" s="22">
        <v>12824417</v>
      </c>
      <c r="G50" s="22">
        <v>446949</v>
      </c>
      <c r="H50" s="22">
        <v>3387769</v>
      </c>
      <c r="I50" s="22">
        <v>19936840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1210923</v>
      </c>
      <c r="F51" s="22">
        <v>0</v>
      </c>
      <c r="G51" s="22">
        <v>0</v>
      </c>
      <c r="H51" s="22">
        <v>3129218</v>
      </c>
      <c r="I51" s="22">
        <v>4340141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6534952</v>
      </c>
      <c r="F52" s="22">
        <v>0</v>
      </c>
      <c r="G52" s="22">
        <v>0</v>
      </c>
      <c r="H52" s="22">
        <v>0</v>
      </c>
      <c r="I52" s="22">
        <v>6534952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10779</v>
      </c>
      <c r="H53" s="22">
        <v>424413</v>
      </c>
      <c r="I53" s="22">
        <v>435192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9045358</v>
      </c>
      <c r="I54" s="22">
        <v>9045358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425150</v>
      </c>
      <c r="F55" s="22">
        <v>0</v>
      </c>
      <c r="G55" s="22">
        <v>0</v>
      </c>
      <c r="H55" s="22">
        <v>5679764</v>
      </c>
      <c r="I55" s="22">
        <v>6104914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1024210</v>
      </c>
      <c r="F56" s="22">
        <v>0</v>
      </c>
      <c r="G56" s="22">
        <v>0</v>
      </c>
      <c r="H56" s="22">
        <v>0</v>
      </c>
      <c r="I56" s="22">
        <v>1024210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17775531</v>
      </c>
      <c r="F57" s="22">
        <v>0</v>
      </c>
      <c r="G57" s="22">
        <v>0</v>
      </c>
      <c r="H57" s="22">
        <v>0</v>
      </c>
      <c r="I57" s="22">
        <v>17775531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170122</v>
      </c>
      <c r="F58" s="22">
        <v>0</v>
      </c>
      <c r="G58" s="22">
        <v>0</v>
      </c>
      <c r="H58" s="22">
        <v>0</v>
      </c>
      <c r="I58" s="22">
        <v>170122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4533333</v>
      </c>
      <c r="F59" s="22">
        <v>0</v>
      </c>
      <c r="G59" s="22">
        <v>0</v>
      </c>
      <c r="H59" s="22">
        <v>0</v>
      </c>
      <c r="I59" s="22">
        <v>4533333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3193244</v>
      </c>
      <c r="F60" s="22">
        <v>1373317</v>
      </c>
      <c r="G60" s="22">
        <v>1606771</v>
      </c>
      <c r="H60" s="22">
        <v>13508</v>
      </c>
      <c r="I60" s="22">
        <v>6186840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1664645</v>
      </c>
      <c r="F62" s="22">
        <v>0</v>
      </c>
      <c r="G62" s="22">
        <v>0</v>
      </c>
      <c r="H62" s="22">
        <v>0</v>
      </c>
      <c r="I62" s="22">
        <v>1664645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4422291</v>
      </c>
      <c r="F66" s="22">
        <v>0</v>
      </c>
      <c r="G66" s="22">
        <v>0</v>
      </c>
      <c r="H66" s="22">
        <v>0</v>
      </c>
      <c r="I66" s="22">
        <v>4422291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3078473</v>
      </c>
      <c r="F67" s="22">
        <v>69927165</v>
      </c>
      <c r="G67" s="22">
        <v>220044</v>
      </c>
      <c r="H67" s="22">
        <v>0</v>
      </c>
      <c r="I67" s="22">
        <v>73225682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21515</v>
      </c>
      <c r="F69" s="22">
        <v>0</v>
      </c>
      <c r="G69" s="22">
        <v>0</v>
      </c>
      <c r="H69" s="22">
        <v>0</v>
      </c>
      <c r="I69" s="22">
        <v>21515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269033</v>
      </c>
      <c r="F70" s="22">
        <v>0</v>
      </c>
      <c r="G70" s="22">
        <v>0</v>
      </c>
      <c r="H70" s="22">
        <v>0</v>
      </c>
      <c r="I70" s="22">
        <v>269033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11273</v>
      </c>
      <c r="F71" s="22">
        <v>0</v>
      </c>
      <c r="G71" s="22">
        <v>0</v>
      </c>
      <c r="H71" s="22">
        <v>0</v>
      </c>
      <c r="I71" s="22">
        <v>11273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152317</v>
      </c>
      <c r="H72" s="22">
        <v>2463050</v>
      </c>
      <c r="I72" s="22">
        <v>2615367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276376</v>
      </c>
      <c r="F73" s="22">
        <v>0</v>
      </c>
      <c r="G73" s="22">
        <v>0</v>
      </c>
      <c r="H73" s="22">
        <v>0</v>
      </c>
      <c r="I73" s="22">
        <v>276376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13986</v>
      </c>
      <c r="F74" s="22">
        <v>0</v>
      </c>
      <c r="G74" s="22">
        <v>0</v>
      </c>
      <c r="H74" s="22">
        <v>1258001</v>
      </c>
      <c r="I74" s="22">
        <v>1271987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13058409</v>
      </c>
      <c r="F75" s="22">
        <v>2586500</v>
      </c>
      <c r="G75" s="22">
        <v>991323</v>
      </c>
      <c r="H75" s="22">
        <v>0</v>
      </c>
      <c r="I75" s="22">
        <v>16636232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4089630</v>
      </c>
      <c r="F76" s="22">
        <v>57317</v>
      </c>
      <c r="G76" s="22">
        <v>22519</v>
      </c>
      <c r="H76" s="22">
        <v>289178</v>
      </c>
      <c r="I76" s="22">
        <v>4458644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240020</v>
      </c>
      <c r="F77" s="22">
        <v>0</v>
      </c>
      <c r="G77" s="22">
        <v>0</v>
      </c>
      <c r="H77" s="22">
        <v>844308</v>
      </c>
      <c r="I77" s="22">
        <v>1084328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3889</v>
      </c>
      <c r="F79" s="22">
        <v>950000</v>
      </c>
      <c r="G79" s="22">
        <v>0</v>
      </c>
      <c r="H79" s="22">
        <v>886554</v>
      </c>
      <c r="I79" s="22">
        <v>1840443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913199</v>
      </c>
      <c r="F83" s="22">
        <v>0</v>
      </c>
      <c r="G83" s="22">
        <v>0</v>
      </c>
      <c r="H83" s="22">
        <v>0</v>
      </c>
      <c r="I83" s="22">
        <v>913199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1019872</v>
      </c>
      <c r="F84" s="22">
        <v>0</v>
      </c>
      <c r="G84" s="22">
        <v>0</v>
      </c>
      <c r="H84" s="22">
        <v>0</v>
      </c>
      <c r="I84" s="22">
        <v>1019872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707207</v>
      </c>
      <c r="G85" s="22">
        <v>0</v>
      </c>
      <c r="H85" s="22">
        <v>0</v>
      </c>
      <c r="I85" s="22">
        <v>707207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1750000</v>
      </c>
      <c r="F86" s="22">
        <v>0</v>
      </c>
      <c r="G86" s="22">
        <v>0</v>
      </c>
      <c r="H86" s="22">
        <v>0</v>
      </c>
      <c r="I86" s="22">
        <v>1750000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12118241</v>
      </c>
      <c r="F87" s="22">
        <v>0</v>
      </c>
      <c r="G87" s="22">
        <v>0</v>
      </c>
      <c r="H87" s="22">
        <v>0</v>
      </c>
      <c r="I87" s="22">
        <v>12118241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2743946</v>
      </c>
      <c r="F88" s="22">
        <v>910842</v>
      </c>
      <c r="G88" s="22">
        <v>0</v>
      </c>
      <c r="H88" s="22">
        <v>0</v>
      </c>
      <c r="I88" s="22">
        <v>3654788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1658721</v>
      </c>
      <c r="F89" s="22">
        <v>0</v>
      </c>
      <c r="G89" s="22">
        <v>0</v>
      </c>
      <c r="H89" s="22">
        <v>0</v>
      </c>
      <c r="I89" s="22">
        <v>1658721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17326511</v>
      </c>
      <c r="F90" s="22">
        <v>229497</v>
      </c>
      <c r="G90" s="22">
        <v>0</v>
      </c>
      <c r="H90" s="22">
        <v>228902</v>
      </c>
      <c r="I90" s="22">
        <v>17784910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2898410</v>
      </c>
      <c r="F91" s="22">
        <v>0</v>
      </c>
      <c r="G91" s="22">
        <v>0</v>
      </c>
      <c r="H91" s="22">
        <v>0</v>
      </c>
      <c r="I91" s="22">
        <v>2898410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1488834</v>
      </c>
      <c r="F93" s="22">
        <v>0</v>
      </c>
      <c r="G93" s="22">
        <v>0</v>
      </c>
      <c r="H93" s="22">
        <v>0</v>
      </c>
      <c r="I93" s="22">
        <v>1488834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11555168</v>
      </c>
      <c r="F94" s="22">
        <v>1750000</v>
      </c>
      <c r="G94" s="22">
        <v>5426932</v>
      </c>
      <c r="H94" s="22">
        <v>0</v>
      </c>
      <c r="I94" s="22">
        <v>18732100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3831372</v>
      </c>
      <c r="I95" s="22">
        <v>3831372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877996</v>
      </c>
      <c r="F96" s="22">
        <v>0</v>
      </c>
      <c r="G96" s="22">
        <v>0</v>
      </c>
      <c r="H96" s="22">
        <v>0</v>
      </c>
      <c r="I96" s="22">
        <v>877996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6735029</v>
      </c>
      <c r="F97" s="22">
        <v>0</v>
      </c>
      <c r="G97" s="22">
        <v>0</v>
      </c>
      <c r="H97" s="22">
        <v>0</v>
      </c>
      <c r="I97" s="22">
        <v>6735029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911268</v>
      </c>
      <c r="F98" s="22">
        <v>0</v>
      </c>
      <c r="G98" s="22">
        <v>0</v>
      </c>
      <c r="H98" s="22">
        <v>176677</v>
      </c>
      <c r="I98" s="22">
        <v>1087945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4196054</v>
      </c>
      <c r="F99" s="22">
        <v>0</v>
      </c>
      <c r="G99" s="22">
        <v>0</v>
      </c>
      <c r="H99" s="22">
        <v>0</v>
      </c>
      <c r="I99" s="22">
        <v>4196054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505428</v>
      </c>
      <c r="F100" s="22">
        <v>169851</v>
      </c>
      <c r="G100" s="22">
        <v>910925</v>
      </c>
      <c r="H100" s="22">
        <v>0</v>
      </c>
      <c r="I100" s="22">
        <v>1586204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1284192</v>
      </c>
      <c r="F101" s="22">
        <v>0</v>
      </c>
      <c r="G101" s="22">
        <v>0</v>
      </c>
      <c r="H101" s="22">
        <v>1590</v>
      </c>
      <c r="I101" s="22">
        <v>1285782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103397</v>
      </c>
      <c r="I102" s="22">
        <v>103397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662135</v>
      </c>
      <c r="F103" s="22">
        <v>0</v>
      </c>
      <c r="G103" s="22">
        <v>958980</v>
      </c>
      <c r="H103" s="22">
        <v>0</v>
      </c>
      <c r="I103" s="22">
        <v>1621115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3244169</v>
      </c>
      <c r="F104" s="22">
        <v>0</v>
      </c>
      <c r="G104" s="22">
        <v>0</v>
      </c>
      <c r="H104" s="22">
        <v>0</v>
      </c>
      <c r="I104" s="22">
        <v>3244169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21557627</v>
      </c>
      <c r="F105" s="22">
        <v>0</v>
      </c>
      <c r="G105" s="22">
        <v>0</v>
      </c>
      <c r="H105" s="22">
        <v>0</v>
      </c>
      <c r="I105" s="22">
        <v>21557627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231800</v>
      </c>
      <c r="F106" s="22">
        <v>0</v>
      </c>
      <c r="G106" s="22">
        <v>0</v>
      </c>
      <c r="H106" s="22">
        <v>0</v>
      </c>
      <c r="I106" s="22">
        <v>231800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4144643</v>
      </c>
      <c r="F107" s="22">
        <v>0</v>
      </c>
      <c r="G107" s="22">
        <v>0</v>
      </c>
      <c r="H107" s="22">
        <v>0</v>
      </c>
      <c r="I107" s="22">
        <v>4144643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1813997</v>
      </c>
      <c r="F108" s="22">
        <v>0</v>
      </c>
      <c r="G108" s="22">
        <v>0</v>
      </c>
      <c r="H108" s="22">
        <v>0</v>
      </c>
      <c r="I108" s="22">
        <v>1813997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14795866</v>
      </c>
      <c r="F109" s="22">
        <v>0</v>
      </c>
      <c r="G109" s="22">
        <v>0</v>
      </c>
      <c r="H109" s="22">
        <v>0</v>
      </c>
      <c r="I109" s="22">
        <v>14795866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4676352</v>
      </c>
      <c r="F110" s="22">
        <v>0</v>
      </c>
      <c r="G110" s="22">
        <v>0</v>
      </c>
      <c r="H110" s="22">
        <v>0</v>
      </c>
      <c r="I110" s="22">
        <v>4676352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3659613</v>
      </c>
      <c r="F111" s="22">
        <v>0</v>
      </c>
      <c r="G111" s="22">
        <v>1544760</v>
      </c>
      <c r="H111" s="22">
        <v>0</v>
      </c>
      <c r="I111" s="22">
        <v>5204373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474533</v>
      </c>
      <c r="F112" s="22">
        <v>0</v>
      </c>
      <c r="G112" s="22">
        <v>224264</v>
      </c>
      <c r="H112" s="22">
        <v>0</v>
      </c>
      <c r="I112" s="22">
        <v>698797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11812513</v>
      </c>
      <c r="F113" s="22">
        <v>1343400</v>
      </c>
      <c r="G113" s="22">
        <v>3096771</v>
      </c>
      <c r="H113" s="22">
        <v>0</v>
      </c>
      <c r="I113" s="22">
        <v>16252684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800000</v>
      </c>
      <c r="H114" s="22">
        <v>0</v>
      </c>
      <c r="I114" s="22">
        <v>800000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192500</v>
      </c>
      <c r="F115" s="22">
        <v>0</v>
      </c>
      <c r="G115" s="22">
        <v>0</v>
      </c>
      <c r="H115" s="22">
        <v>0</v>
      </c>
      <c r="I115" s="22">
        <v>192500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658516</v>
      </c>
      <c r="F116" s="22">
        <v>0</v>
      </c>
      <c r="G116" s="22">
        <v>0</v>
      </c>
      <c r="H116" s="22">
        <v>0</v>
      </c>
      <c r="I116" s="22">
        <v>658516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270983</v>
      </c>
      <c r="F117" s="22">
        <v>0</v>
      </c>
      <c r="G117" s="22">
        <v>1422517</v>
      </c>
      <c r="H117" s="22">
        <v>0</v>
      </c>
      <c r="I117" s="22">
        <v>1693500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4682923</v>
      </c>
      <c r="F118" s="22">
        <v>0</v>
      </c>
      <c r="G118" s="22">
        <v>0</v>
      </c>
      <c r="H118" s="22">
        <v>391393</v>
      </c>
      <c r="I118" s="22">
        <v>5074316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7450232</v>
      </c>
      <c r="F119" s="22">
        <v>0</v>
      </c>
      <c r="G119" s="22">
        <v>0</v>
      </c>
      <c r="H119" s="22">
        <v>0</v>
      </c>
      <c r="I119" s="22">
        <v>7450232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6062406</v>
      </c>
      <c r="F120" s="22">
        <v>800303</v>
      </c>
      <c r="G120" s="22">
        <v>5472874</v>
      </c>
      <c r="H120" s="22">
        <v>159056</v>
      </c>
      <c r="I120" s="22">
        <v>12494639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499201</v>
      </c>
      <c r="F121" s="22">
        <v>263348</v>
      </c>
      <c r="G121" s="22">
        <v>0</v>
      </c>
      <c r="H121" s="22">
        <v>0</v>
      </c>
      <c r="I121" s="22">
        <v>762549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489724</v>
      </c>
      <c r="F122" s="22">
        <v>5784543</v>
      </c>
      <c r="G122" s="22">
        <v>0</v>
      </c>
      <c r="H122" s="22">
        <v>0</v>
      </c>
      <c r="I122" s="22">
        <v>6274267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216</v>
      </c>
      <c r="F123" s="22">
        <v>5806</v>
      </c>
      <c r="G123" s="22">
        <v>76572</v>
      </c>
      <c r="H123" s="22">
        <v>0</v>
      </c>
      <c r="I123" s="22">
        <v>82594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2407051</v>
      </c>
      <c r="F124" s="22">
        <v>2627746</v>
      </c>
      <c r="G124" s="22">
        <v>0</v>
      </c>
      <c r="H124" s="22">
        <v>225663</v>
      </c>
      <c r="I124" s="22">
        <v>5260460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449391</v>
      </c>
      <c r="F125" s="22">
        <v>30255</v>
      </c>
      <c r="G125" s="22">
        <v>0</v>
      </c>
      <c r="H125" s="22">
        <v>142460</v>
      </c>
      <c r="I125" s="22">
        <v>622106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2010625</v>
      </c>
      <c r="F126" s="22">
        <v>0</v>
      </c>
      <c r="G126" s="22">
        <v>0</v>
      </c>
      <c r="H126" s="22">
        <v>0</v>
      </c>
      <c r="I126" s="22">
        <v>2010625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1109656</v>
      </c>
      <c r="F127" s="22">
        <v>696038</v>
      </c>
      <c r="G127" s="22">
        <v>222441</v>
      </c>
      <c r="H127" s="22">
        <v>0</v>
      </c>
      <c r="I127" s="22">
        <v>2028135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99180</v>
      </c>
      <c r="F128" s="22">
        <v>0</v>
      </c>
      <c r="G128" s="22">
        <v>2492890</v>
      </c>
      <c r="H128" s="22">
        <v>0</v>
      </c>
      <c r="I128" s="22">
        <v>2592070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21816</v>
      </c>
      <c r="G129" s="22">
        <v>0</v>
      </c>
      <c r="H129" s="22">
        <v>0</v>
      </c>
      <c r="I129" s="22">
        <v>21816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9063542</v>
      </c>
      <c r="F130" s="22">
        <v>0</v>
      </c>
      <c r="G130" s="22">
        <v>0</v>
      </c>
      <c r="H130" s="22">
        <v>0</v>
      </c>
      <c r="I130" s="22">
        <v>9063542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248394</v>
      </c>
      <c r="F132" s="22">
        <v>0</v>
      </c>
      <c r="G132" s="22">
        <v>0</v>
      </c>
      <c r="H132" s="22">
        <v>0</v>
      </c>
      <c r="I132" s="22">
        <v>248394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619693</v>
      </c>
      <c r="F133" s="22">
        <v>0</v>
      </c>
      <c r="G133" s="22">
        <v>0</v>
      </c>
      <c r="H133" s="22">
        <v>43512</v>
      </c>
      <c r="I133" s="22">
        <v>663205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4004390</v>
      </c>
      <c r="F134" s="22">
        <v>0</v>
      </c>
      <c r="G134" s="22">
        <v>2579793</v>
      </c>
      <c r="H134" s="22">
        <v>0</v>
      </c>
      <c r="I134" s="22">
        <v>6584183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5500103</v>
      </c>
      <c r="F135" s="22">
        <v>0</v>
      </c>
      <c r="G135" s="22">
        <v>0</v>
      </c>
      <c r="H135" s="22">
        <v>0</v>
      </c>
      <c r="I135" s="22">
        <v>5500103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4633410</v>
      </c>
      <c r="F136" s="22">
        <v>0</v>
      </c>
      <c r="G136" s="22">
        <v>0</v>
      </c>
      <c r="H136" s="22">
        <v>0</v>
      </c>
      <c r="I136" s="22">
        <v>4633410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16527741</v>
      </c>
      <c r="F137" s="22">
        <v>0</v>
      </c>
      <c r="G137" s="22">
        <v>0</v>
      </c>
      <c r="H137" s="22">
        <v>180495</v>
      </c>
      <c r="I137" s="22">
        <v>16708236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1209000</v>
      </c>
      <c r="I138" s="22">
        <v>1209000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513311</v>
      </c>
      <c r="F139" s="22">
        <v>0</v>
      </c>
      <c r="G139" s="22">
        <v>0</v>
      </c>
      <c r="H139" s="22">
        <v>0</v>
      </c>
      <c r="I139" s="22">
        <v>513311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502636</v>
      </c>
      <c r="F140" s="22">
        <v>0</v>
      </c>
      <c r="G140" s="22">
        <v>0</v>
      </c>
      <c r="H140" s="22">
        <v>0</v>
      </c>
      <c r="I140" s="22">
        <v>502636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653898</v>
      </c>
      <c r="F141" s="22">
        <v>0</v>
      </c>
      <c r="G141" s="22">
        <v>0</v>
      </c>
      <c r="H141" s="22">
        <v>0</v>
      </c>
      <c r="I141" s="22">
        <v>653898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84038</v>
      </c>
      <c r="F142" s="22">
        <v>0</v>
      </c>
      <c r="G142" s="22">
        <v>0</v>
      </c>
      <c r="H142" s="22">
        <v>0</v>
      </c>
      <c r="I142" s="22">
        <v>84038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1636207</v>
      </c>
      <c r="F143" s="22">
        <v>0</v>
      </c>
      <c r="G143" s="22">
        <v>0</v>
      </c>
      <c r="H143" s="22">
        <v>0</v>
      </c>
      <c r="I143" s="22">
        <v>1636207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95854</v>
      </c>
      <c r="F144" s="22">
        <v>144286</v>
      </c>
      <c r="G144" s="22">
        <v>1929228</v>
      </c>
      <c r="H144" s="22">
        <v>383876</v>
      </c>
      <c r="I144" s="22">
        <v>2553244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2227842</v>
      </c>
      <c r="F145" s="22">
        <v>0</v>
      </c>
      <c r="G145" s="22">
        <v>0</v>
      </c>
      <c r="H145" s="22">
        <v>0</v>
      </c>
      <c r="I145" s="22">
        <v>2227842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128672</v>
      </c>
      <c r="F146" s="22">
        <v>383578</v>
      </c>
      <c r="G146" s="22">
        <v>120171</v>
      </c>
      <c r="H146" s="22">
        <v>225958</v>
      </c>
      <c r="I146" s="22">
        <v>858379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285000</v>
      </c>
      <c r="I147" s="22">
        <v>285000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191826</v>
      </c>
      <c r="F148" s="22">
        <v>0</v>
      </c>
      <c r="G148" s="22">
        <v>225068</v>
      </c>
      <c r="H148" s="22">
        <v>0</v>
      </c>
      <c r="I148" s="22">
        <v>416894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935076</v>
      </c>
      <c r="F149" s="22">
        <v>0</v>
      </c>
      <c r="G149" s="22">
        <v>0</v>
      </c>
      <c r="H149" s="22">
        <v>0</v>
      </c>
      <c r="I149" s="22">
        <v>935076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1586686</v>
      </c>
      <c r="F150" s="22">
        <v>73923</v>
      </c>
      <c r="G150" s="22">
        <v>0</v>
      </c>
      <c r="H150" s="22">
        <v>0</v>
      </c>
      <c r="I150" s="22">
        <v>1660609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30120</v>
      </c>
      <c r="F151" s="22">
        <v>0</v>
      </c>
      <c r="G151" s="22">
        <v>342405</v>
      </c>
      <c r="H151" s="22">
        <v>2768740</v>
      </c>
      <c r="I151" s="22">
        <v>3141265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19780864</v>
      </c>
      <c r="F152" s="22">
        <v>0</v>
      </c>
      <c r="G152" s="22">
        <v>3083022</v>
      </c>
      <c r="H152" s="22">
        <v>5083438</v>
      </c>
      <c r="I152" s="22">
        <v>27947324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2996252</v>
      </c>
      <c r="F153" s="22">
        <v>0</v>
      </c>
      <c r="G153" s="22">
        <v>2603910</v>
      </c>
      <c r="H153" s="22">
        <v>0</v>
      </c>
      <c r="I153" s="22">
        <v>5600162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2149844</v>
      </c>
      <c r="F154" s="22">
        <v>0</v>
      </c>
      <c r="G154" s="22">
        <v>0</v>
      </c>
      <c r="H154" s="22">
        <v>0</v>
      </c>
      <c r="I154" s="22">
        <v>2149844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418568</v>
      </c>
      <c r="F155" s="22">
        <v>0</v>
      </c>
      <c r="G155" s="22">
        <v>0</v>
      </c>
      <c r="H155" s="22">
        <v>0</v>
      </c>
      <c r="I155" s="22">
        <v>418568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408945</v>
      </c>
      <c r="F156" s="22">
        <v>1928805</v>
      </c>
      <c r="G156" s="22">
        <v>996823</v>
      </c>
      <c r="H156" s="22">
        <v>944315</v>
      </c>
      <c r="I156" s="22">
        <v>4278888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2500000</v>
      </c>
      <c r="F157" s="22">
        <v>0</v>
      </c>
      <c r="G157" s="22">
        <v>0</v>
      </c>
      <c r="H157" s="22">
        <v>0</v>
      </c>
      <c r="I157" s="22">
        <v>2500000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1813721</v>
      </c>
      <c r="F158" s="22">
        <v>0</v>
      </c>
      <c r="G158" s="22">
        <v>0</v>
      </c>
      <c r="H158" s="22">
        <v>0</v>
      </c>
      <c r="I158" s="22">
        <v>1813721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1960345</v>
      </c>
      <c r="F159" s="22">
        <v>0</v>
      </c>
      <c r="G159" s="22">
        <v>243634</v>
      </c>
      <c r="H159" s="22">
        <v>1502268</v>
      </c>
      <c r="I159" s="22">
        <v>3706247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5088195</v>
      </c>
      <c r="F160" s="22">
        <v>0</v>
      </c>
      <c r="G160" s="22">
        <v>0</v>
      </c>
      <c r="H160" s="22">
        <v>0</v>
      </c>
      <c r="I160" s="22">
        <v>5088195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279336</v>
      </c>
      <c r="F161" s="22">
        <v>212722</v>
      </c>
      <c r="G161" s="22">
        <v>0</v>
      </c>
      <c r="H161" s="22">
        <v>2262350</v>
      </c>
      <c r="I161" s="22">
        <v>2754408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680153</v>
      </c>
      <c r="F162" s="22">
        <v>0</v>
      </c>
      <c r="G162" s="22">
        <v>2330569</v>
      </c>
      <c r="H162" s="22">
        <v>0</v>
      </c>
      <c r="I162" s="22">
        <v>3010722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1561406</v>
      </c>
      <c r="F163" s="22">
        <v>645753</v>
      </c>
      <c r="G163" s="22">
        <v>495698</v>
      </c>
      <c r="H163" s="22">
        <v>48048</v>
      </c>
      <c r="I163" s="22">
        <v>2750905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222019</v>
      </c>
      <c r="F164" s="22">
        <v>3545802</v>
      </c>
      <c r="G164" s="22">
        <v>342965</v>
      </c>
      <c r="H164" s="22">
        <v>1493615</v>
      </c>
      <c r="I164" s="22">
        <v>5604401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4762234</v>
      </c>
      <c r="F165" s="22">
        <v>0</v>
      </c>
      <c r="G165" s="22">
        <v>0</v>
      </c>
      <c r="H165" s="22">
        <v>142476</v>
      </c>
      <c r="I165" s="22">
        <v>4904710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4836203</v>
      </c>
      <c r="F166" s="22">
        <v>0</v>
      </c>
      <c r="G166" s="22">
        <v>0</v>
      </c>
      <c r="H166" s="22">
        <v>0</v>
      </c>
      <c r="I166" s="22">
        <v>4836203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1911662</v>
      </c>
      <c r="F167" s="22">
        <v>6415224</v>
      </c>
      <c r="G167" s="22">
        <v>0</v>
      </c>
      <c r="H167" s="22">
        <v>0</v>
      </c>
      <c r="I167" s="22">
        <v>8326886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410560</v>
      </c>
      <c r="F168" s="22">
        <v>0</v>
      </c>
      <c r="G168" s="22">
        <v>0</v>
      </c>
      <c r="H168" s="22">
        <v>0</v>
      </c>
      <c r="I168" s="22">
        <v>410560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1878556</v>
      </c>
      <c r="F169" s="22">
        <v>0</v>
      </c>
      <c r="G169" s="22">
        <v>0</v>
      </c>
      <c r="H169" s="22">
        <v>336868</v>
      </c>
      <c r="I169" s="22">
        <v>2215424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4701932</v>
      </c>
      <c r="F170" s="22">
        <v>0</v>
      </c>
      <c r="G170" s="22">
        <v>2679586</v>
      </c>
      <c r="H170" s="22">
        <v>25737302</v>
      </c>
      <c r="I170" s="22">
        <v>33118820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239133</v>
      </c>
      <c r="F171" s="22">
        <v>0</v>
      </c>
      <c r="G171" s="22">
        <v>0</v>
      </c>
      <c r="H171" s="22">
        <v>480000</v>
      </c>
      <c r="I171" s="22">
        <v>719133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779370</v>
      </c>
      <c r="F172" s="22">
        <v>400766</v>
      </c>
      <c r="G172" s="22">
        <v>6976</v>
      </c>
      <c r="H172" s="22">
        <v>0</v>
      </c>
      <c r="I172" s="22">
        <v>1187112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2853031</v>
      </c>
      <c r="F173" s="22">
        <v>0</v>
      </c>
      <c r="G173" s="22">
        <v>0</v>
      </c>
      <c r="H173" s="22">
        <v>871421</v>
      </c>
      <c r="I173" s="22">
        <v>3724452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1231894</v>
      </c>
      <c r="F174" s="22">
        <v>0</v>
      </c>
      <c r="G174" s="22">
        <v>0</v>
      </c>
      <c r="H174" s="22">
        <v>0</v>
      </c>
      <c r="I174" s="22">
        <v>1231894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2479387</v>
      </c>
      <c r="F175" s="22">
        <v>561979</v>
      </c>
      <c r="G175" s="22">
        <v>896396</v>
      </c>
      <c r="H175" s="22">
        <v>0</v>
      </c>
      <c r="I175" s="22">
        <v>3937762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5717395</v>
      </c>
      <c r="F176" s="22">
        <v>38588</v>
      </c>
      <c r="G176" s="22">
        <v>0</v>
      </c>
      <c r="H176" s="22">
        <v>0</v>
      </c>
      <c r="I176" s="22">
        <v>5755983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14495072</v>
      </c>
      <c r="F177" s="22">
        <v>0</v>
      </c>
      <c r="G177" s="22">
        <v>0</v>
      </c>
      <c r="H177" s="22">
        <v>0</v>
      </c>
      <c r="I177" s="22">
        <v>14495072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1417950</v>
      </c>
      <c r="F178" s="22">
        <v>1848662</v>
      </c>
      <c r="G178" s="22">
        <v>2502836</v>
      </c>
      <c r="H178" s="22">
        <v>0</v>
      </c>
      <c r="I178" s="22">
        <v>5769448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502532</v>
      </c>
      <c r="F179" s="22">
        <v>0</v>
      </c>
      <c r="G179" s="22">
        <v>0</v>
      </c>
      <c r="H179" s="22">
        <v>0</v>
      </c>
      <c r="I179" s="22">
        <v>502532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9157185</v>
      </c>
      <c r="F180" s="22">
        <v>0</v>
      </c>
      <c r="G180" s="22">
        <v>0</v>
      </c>
      <c r="H180" s="22">
        <v>0</v>
      </c>
      <c r="I180" s="22">
        <v>9157185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1380087</v>
      </c>
      <c r="F181" s="22">
        <v>0</v>
      </c>
      <c r="G181" s="22">
        <v>8308074</v>
      </c>
      <c r="H181" s="22">
        <v>354813</v>
      </c>
      <c r="I181" s="22">
        <v>10042974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4385983</v>
      </c>
      <c r="F182" s="22">
        <v>337661</v>
      </c>
      <c r="G182" s="22">
        <v>302675</v>
      </c>
      <c r="H182" s="22">
        <v>454431</v>
      </c>
      <c r="I182" s="22">
        <v>5480750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1263299</v>
      </c>
      <c r="F183" s="22">
        <v>183374</v>
      </c>
      <c r="G183" s="22">
        <v>0</v>
      </c>
      <c r="H183" s="22">
        <v>0</v>
      </c>
      <c r="I183" s="22">
        <v>1446673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414144</v>
      </c>
      <c r="F184" s="22">
        <v>0</v>
      </c>
      <c r="G184" s="22">
        <v>0</v>
      </c>
      <c r="H184" s="22">
        <v>0</v>
      </c>
      <c r="I184" s="22">
        <v>414144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376960</v>
      </c>
      <c r="F185" s="22">
        <v>0</v>
      </c>
      <c r="G185" s="22">
        <v>0</v>
      </c>
      <c r="H185" s="22">
        <v>0</v>
      </c>
      <c r="I185" s="22">
        <v>376960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2132117</v>
      </c>
      <c r="F186" s="22">
        <v>0</v>
      </c>
      <c r="G186" s="22">
        <v>0</v>
      </c>
      <c r="H186" s="22">
        <v>0</v>
      </c>
      <c r="I186" s="22">
        <v>2132117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2510318</v>
      </c>
      <c r="F187" s="22">
        <v>364318</v>
      </c>
      <c r="G187" s="22">
        <v>3284326</v>
      </c>
      <c r="H187" s="22">
        <v>0</v>
      </c>
      <c r="I187" s="22">
        <v>6158962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2698962</v>
      </c>
      <c r="F189" s="22">
        <v>0</v>
      </c>
      <c r="G189" s="22">
        <v>0</v>
      </c>
      <c r="H189" s="22">
        <v>881797</v>
      </c>
      <c r="I189" s="22">
        <v>3580759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2669937</v>
      </c>
      <c r="F190" s="22">
        <v>1181603</v>
      </c>
      <c r="G190" s="22">
        <v>0</v>
      </c>
      <c r="H190" s="22">
        <v>0</v>
      </c>
      <c r="I190" s="22">
        <v>3851540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1354285</v>
      </c>
      <c r="F191" s="22">
        <v>0</v>
      </c>
      <c r="G191" s="22">
        <v>0</v>
      </c>
      <c r="H191" s="22">
        <v>0</v>
      </c>
      <c r="I191" s="22">
        <v>1354285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3299683</v>
      </c>
      <c r="F192" s="22">
        <v>0</v>
      </c>
      <c r="G192" s="22">
        <v>309106</v>
      </c>
      <c r="H192" s="22">
        <v>0</v>
      </c>
      <c r="I192" s="22">
        <v>3608789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610589</v>
      </c>
      <c r="F193" s="22">
        <v>0</v>
      </c>
      <c r="G193" s="22">
        <v>0</v>
      </c>
      <c r="H193" s="22">
        <v>0</v>
      </c>
      <c r="I193" s="22">
        <v>610589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102211</v>
      </c>
      <c r="F194" s="22">
        <v>0</v>
      </c>
      <c r="G194" s="22">
        <v>0</v>
      </c>
      <c r="H194" s="22">
        <v>0</v>
      </c>
      <c r="I194" s="22">
        <v>102211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7526833</v>
      </c>
      <c r="F195" s="22">
        <v>0</v>
      </c>
      <c r="G195" s="22">
        <v>0</v>
      </c>
      <c r="H195" s="22">
        <v>0</v>
      </c>
      <c r="I195" s="22">
        <v>7526833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10305642</v>
      </c>
      <c r="F196" s="22">
        <v>967342</v>
      </c>
      <c r="G196" s="22">
        <v>926752</v>
      </c>
      <c r="H196" s="22">
        <v>0</v>
      </c>
      <c r="I196" s="22">
        <v>12199736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969009</v>
      </c>
      <c r="F197" s="22">
        <v>0</v>
      </c>
      <c r="G197" s="22">
        <v>0</v>
      </c>
      <c r="H197" s="22">
        <v>0</v>
      </c>
      <c r="I197" s="22">
        <v>969009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1188823</v>
      </c>
      <c r="F199" s="22">
        <v>0</v>
      </c>
      <c r="G199" s="22">
        <v>0</v>
      </c>
      <c r="H199" s="22">
        <v>0</v>
      </c>
      <c r="I199" s="22">
        <v>1188823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69275</v>
      </c>
      <c r="H200" s="22">
        <v>0</v>
      </c>
      <c r="I200" s="22">
        <v>69275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151844</v>
      </c>
      <c r="H202" s="22">
        <v>0</v>
      </c>
      <c r="I202" s="22">
        <v>151844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250000</v>
      </c>
      <c r="I203" s="22">
        <v>250000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528642</v>
      </c>
      <c r="F204" s="22">
        <v>0</v>
      </c>
      <c r="G204" s="22">
        <v>0</v>
      </c>
      <c r="H204" s="22">
        <v>0</v>
      </c>
      <c r="I204" s="22">
        <v>528642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180530</v>
      </c>
      <c r="F205" s="22">
        <v>0</v>
      </c>
      <c r="G205" s="22">
        <v>0</v>
      </c>
      <c r="H205" s="22">
        <v>0</v>
      </c>
      <c r="I205" s="22">
        <v>180530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52749</v>
      </c>
      <c r="F206" s="22">
        <v>0</v>
      </c>
      <c r="G206" s="22">
        <v>0</v>
      </c>
      <c r="H206" s="22">
        <v>0</v>
      </c>
      <c r="I206" s="22">
        <v>52749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257538</v>
      </c>
      <c r="F207" s="22">
        <v>0</v>
      </c>
      <c r="G207" s="22">
        <v>0</v>
      </c>
      <c r="H207" s="22">
        <v>0</v>
      </c>
      <c r="I207" s="22">
        <v>257538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3483</v>
      </c>
      <c r="F209" s="22">
        <v>0</v>
      </c>
      <c r="G209" s="22">
        <v>0</v>
      </c>
      <c r="H209" s="22">
        <v>0</v>
      </c>
      <c r="I209" s="22">
        <v>3483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43791</v>
      </c>
      <c r="F210" s="22">
        <v>0</v>
      </c>
      <c r="G210" s="22">
        <v>0</v>
      </c>
      <c r="H210" s="22">
        <v>0</v>
      </c>
      <c r="I210" s="22">
        <v>43791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22514</v>
      </c>
      <c r="I212" s="22">
        <v>22514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112864</v>
      </c>
      <c r="F214" s="22">
        <v>843237</v>
      </c>
      <c r="G214" s="22">
        <v>0</v>
      </c>
      <c r="H214" s="22">
        <v>0</v>
      </c>
      <c r="I214" s="22">
        <v>956101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23700</v>
      </c>
      <c r="F215" s="22">
        <v>0</v>
      </c>
      <c r="G215" s="22">
        <v>0</v>
      </c>
      <c r="H215" s="22">
        <v>0</v>
      </c>
      <c r="I215" s="22">
        <v>23700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33037</v>
      </c>
      <c r="F217" s="22">
        <v>0</v>
      </c>
      <c r="G217" s="22">
        <v>0</v>
      </c>
      <c r="H217" s="22">
        <v>0</v>
      </c>
      <c r="I217" s="22">
        <v>33037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44293</v>
      </c>
      <c r="F218" s="22">
        <v>0</v>
      </c>
      <c r="G218" s="22">
        <v>0</v>
      </c>
      <c r="H218" s="22">
        <v>0</v>
      </c>
      <c r="I218" s="22">
        <v>44293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752536</v>
      </c>
      <c r="F219" s="22">
        <v>0</v>
      </c>
      <c r="G219" s="22">
        <v>0</v>
      </c>
      <c r="H219" s="22">
        <v>0</v>
      </c>
      <c r="I219" s="22">
        <v>752536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84600</v>
      </c>
      <c r="F220" s="22">
        <v>0</v>
      </c>
      <c r="G220" s="22">
        <v>0</v>
      </c>
      <c r="H220" s="22">
        <v>0</v>
      </c>
      <c r="I220" s="22">
        <v>84600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21547</v>
      </c>
      <c r="F221" s="22">
        <v>0</v>
      </c>
      <c r="G221" s="22">
        <v>0</v>
      </c>
      <c r="H221" s="22">
        <v>0</v>
      </c>
      <c r="I221" s="22">
        <v>21547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2167476</v>
      </c>
      <c r="F222" s="22">
        <v>0</v>
      </c>
      <c r="G222" s="22">
        <v>0</v>
      </c>
      <c r="H222" s="22">
        <v>0</v>
      </c>
      <c r="I222" s="22">
        <v>2167476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12716</v>
      </c>
      <c r="I223" s="22">
        <v>12716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143577</v>
      </c>
      <c r="F228" s="22">
        <v>163563</v>
      </c>
      <c r="G228" s="22">
        <v>0</v>
      </c>
      <c r="H228" s="22">
        <v>0</v>
      </c>
      <c r="I228" s="22">
        <v>307140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7880</v>
      </c>
      <c r="I229" s="22">
        <v>7880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21688</v>
      </c>
      <c r="F231" s="22">
        <v>504738</v>
      </c>
      <c r="G231" s="22">
        <v>501225</v>
      </c>
      <c r="H231" s="22">
        <v>0</v>
      </c>
      <c r="I231" s="22">
        <v>1027651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611315</v>
      </c>
      <c r="F232" s="22">
        <v>33469</v>
      </c>
      <c r="G232" s="22">
        <v>0</v>
      </c>
      <c r="H232" s="22">
        <v>0</v>
      </c>
      <c r="I232" s="22">
        <v>644784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167357</v>
      </c>
      <c r="F235" s="22">
        <v>0</v>
      </c>
      <c r="G235" s="22">
        <v>0</v>
      </c>
      <c r="H235" s="22">
        <v>0</v>
      </c>
      <c r="I235" s="22">
        <v>167357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255549</v>
      </c>
      <c r="F238" s="22">
        <v>0</v>
      </c>
      <c r="G238" s="22">
        <v>0</v>
      </c>
      <c r="H238" s="22">
        <v>0</v>
      </c>
      <c r="I238" s="22">
        <v>255549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1306022</v>
      </c>
      <c r="F239" s="22">
        <v>0</v>
      </c>
      <c r="G239" s="22">
        <v>0</v>
      </c>
      <c r="H239" s="22">
        <v>0</v>
      </c>
      <c r="I239" s="22">
        <v>1306022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164165</v>
      </c>
      <c r="F241" s="22">
        <v>0</v>
      </c>
      <c r="G241" s="22">
        <v>113137</v>
      </c>
      <c r="H241" s="22">
        <v>293494</v>
      </c>
      <c r="I241" s="22">
        <v>570796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168668</v>
      </c>
      <c r="F243" s="22">
        <v>0</v>
      </c>
      <c r="G243" s="22">
        <v>0</v>
      </c>
      <c r="H243" s="22">
        <v>0</v>
      </c>
      <c r="I243" s="22">
        <v>168668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33557</v>
      </c>
      <c r="F249" s="22">
        <v>0</v>
      </c>
      <c r="G249" s="22">
        <v>0</v>
      </c>
      <c r="H249" s="22">
        <v>0</v>
      </c>
      <c r="I249" s="22">
        <v>33557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154730</v>
      </c>
      <c r="H252" s="22">
        <v>0</v>
      </c>
      <c r="I252" s="22">
        <v>154730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84170</v>
      </c>
      <c r="F253" s="22">
        <v>0</v>
      </c>
      <c r="G253" s="22">
        <v>0</v>
      </c>
      <c r="H253" s="22">
        <v>0</v>
      </c>
      <c r="I253" s="22">
        <v>84170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437715</v>
      </c>
      <c r="F254" s="22">
        <v>0</v>
      </c>
      <c r="G254" s="22">
        <v>0</v>
      </c>
      <c r="H254" s="22">
        <v>0</v>
      </c>
      <c r="I254" s="22">
        <v>437715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68909</v>
      </c>
      <c r="F255" s="22">
        <v>0</v>
      </c>
      <c r="G255" s="22">
        <v>0</v>
      </c>
      <c r="H255" s="22">
        <v>0</v>
      </c>
      <c r="I255" s="22">
        <v>68909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323023</v>
      </c>
      <c r="F256" s="22">
        <v>0</v>
      </c>
      <c r="G256" s="22">
        <v>47390</v>
      </c>
      <c r="H256" s="22">
        <v>0</v>
      </c>
      <c r="I256" s="22">
        <v>370413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1354988</v>
      </c>
      <c r="F257" s="22">
        <v>0</v>
      </c>
      <c r="G257" s="22">
        <v>0</v>
      </c>
      <c r="H257" s="22">
        <v>0</v>
      </c>
      <c r="I257" s="22">
        <v>1354988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421433</v>
      </c>
      <c r="F258" s="22">
        <v>0</v>
      </c>
      <c r="G258" s="22">
        <v>0</v>
      </c>
      <c r="H258" s="22">
        <v>0</v>
      </c>
      <c r="I258" s="22">
        <v>421433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27207</v>
      </c>
      <c r="F259" s="22">
        <v>0</v>
      </c>
      <c r="G259" s="22">
        <v>0</v>
      </c>
      <c r="H259" s="22">
        <v>0</v>
      </c>
      <c r="I259" s="22">
        <v>27207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76246</v>
      </c>
      <c r="F261" s="22">
        <v>193679</v>
      </c>
      <c r="G261" s="22">
        <v>0</v>
      </c>
      <c r="H261" s="22">
        <v>0</v>
      </c>
      <c r="I261" s="22">
        <v>269925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152564</v>
      </c>
      <c r="F262" s="22">
        <v>0</v>
      </c>
      <c r="G262" s="22">
        <v>0</v>
      </c>
      <c r="H262" s="22">
        <v>0</v>
      </c>
      <c r="I262" s="22">
        <v>152564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147146</v>
      </c>
      <c r="I263" s="22">
        <v>147146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181055</v>
      </c>
      <c r="H264" s="22">
        <v>0</v>
      </c>
      <c r="I264" s="22">
        <v>181055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227767</v>
      </c>
      <c r="I266" s="22">
        <v>227767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54792</v>
      </c>
      <c r="F267" s="22">
        <v>0</v>
      </c>
      <c r="G267" s="22">
        <v>0</v>
      </c>
      <c r="H267" s="22">
        <v>0</v>
      </c>
      <c r="I267" s="22">
        <v>54792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203050</v>
      </c>
      <c r="G269" s="22">
        <v>0</v>
      </c>
      <c r="H269" s="22">
        <v>0</v>
      </c>
      <c r="I269" s="22">
        <v>203050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388543</v>
      </c>
      <c r="F270" s="22">
        <v>0</v>
      </c>
      <c r="G270" s="22">
        <v>0</v>
      </c>
      <c r="H270" s="22">
        <v>80900</v>
      </c>
      <c r="I270" s="22">
        <v>469443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339587</v>
      </c>
      <c r="F273" s="22">
        <v>0</v>
      </c>
      <c r="G273" s="22">
        <v>75921</v>
      </c>
      <c r="H273" s="22">
        <v>28284</v>
      </c>
      <c r="I273" s="22">
        <v>443792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118722</v>
      </c>
      <c r="F275" s="22">
        <v>0</v>
      </c>
      <c r="G275" s="22">
        <v>0</v>
      </c>
      <c r="H275" s="22">
        <v>0</v>
      </c>
      <c r="I275" s="22">
        <v>118722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905658</v>
      </c>
      <c r="G276" s="22">
        <v>0</v>
      </c>
      <c r="H276" s="22">
        <v>0</v>
      </c>
      <c r="I276" s="22">
        <v>905658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242694</v>
      </c>
      <c r="F277" s="22">
        <v>0</v>
      </c>
      <c r="G277" s="22">
        <v>0</v>
      </c>
      <c r="H277" s="22">
        <v>69213</v>
      </c>
      <c r="I277" s="22">
        <v>311907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20312</v>
      </c>
      <c r="F278" s="22">
        <v>0</v>
      </c>
      <c r="G278" s="22">
        <v>0</v>
      </c>
      <c r="H278" s="22">
        <v>0</v>
      </c>
      <c r="I278" s="22">
        <v>20312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1045994</v>
      </c>
      <c r="F279" s="22">
        <v>0</v>
      </c>
      <c r="G279" s="22">
        <v>0</v>
      </c>
      <c r="H279" s="22">
        <v>0</v>
      </c>
      <c r="I279" s="22">
        <v>1045994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523460</v>
      </c>
      <c r="F280" s="22">
        <v>0</v>
      </c>
      <c r="G280" s="22">
        <v>0</v>
      </c>
      <c r="H280" s="22">
        <v>0</v>
      </c>
      <c r="I280" s="22">
        <v>523460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232975</v>
      </c>
      <c r="F282" s="22">
        <v>0</v>
      </c>
      <c r="G282" s="22">
        <v>0</v>
      </c>
      <c r="H282" s="22">
        <v>0</v>
      </c>
      <c r="I282" s="22">
        <v>232975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38239</v>
      </c>
      <c r="F283" s="22">
        <v>0</v>
      </c>
      <c r="G283" s="22">
        <v>0</v>
      </c>
      <c r="H283" s="22">
        <v>0</v>
      </c>
      <c r="I283" s="22">
        <v>38239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608484</v>
      </c>
      <c r="F285" s="22">
        <v>0</v>
      </c>
      <c r="G285" s="22">
        <v>0</v>
      </c>
      <c r="H285" s="22">
        <v>0</v>
      </c>
      <c r="I285" s="22">
        <v>608484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145688</v>
      </c>
      <c r="F286" s="22">
        <v>0</v>
      </c>
      <c r="G286" s="22">
        <v>0</v>
      </c>
      <c r="H286" s="22">
        <v>0</v>
      </c>
      <c r="I286" s="22">
        <v>145688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64022</v>
      </c>
      <c r="F287" s="22">
        <v>0</v>
      </c>
      <c r="G287" s="22">
        <v>0</v>
      </c>
      <c r="H287" s="22">
        <v>0</v>
      </c>
      <c r="I287" s="22">
        <v>64022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20942</v>
      </c>
      <c r="F291" s="22">
        <v>0</v>
      </c>
      <c r="G291" s="22">
        <v>0</v>
      </c>
      <c r="H291" s="22">
        <v>0</v>
      </c>
      <c r="I291" s="22">
        <v>20942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10479</v>
      </c>
      <c r="G292" s="22">
        <v>0</v>
      </c>
      <c r="H292" s="22">
        <v>0</v>
      </c>
      <c r="I292" s="22">
        <v>10479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4456</v>
      </c>
      <c r="I315" s="22">
        <v>4456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46648</v>
      </c>
      <c r="I324" s="22">
        <v>46648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118651</v>
      </c>
      <c r="F328" s="22">
        <v>0</v>
      </c>
      <c r="G328" s="22">
        <v>0</v>
      </c>
      <c r="H328" s="22">
        <v>0</v>
      </c>
      <c r="I328" s="22">
        <v>118651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38294</v>
      </c>
      <c r="F335" s="22">
        <v>0</v>
      </c>
      <c r="G335" s="22">
        <v>0</v>
      </c>
      <c r="H335" s="22">
        <v>0</v>
      </c>
      <c r="I335" s="22">
        <v>38294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52241</v>
      </c>
      <c r="F340" s="22">
        <v>0</v>
      </c>
      <c r="G340" s="22">
        <v>0</v>
      </c>
      <c r="H340" s="22">
        <v>0</v>
      </c>
      <c r="I340" s="22">
        <v>52241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161233</v>
      </c>
      <c r="F348" s="22">
        <v>0</v>
      </c>
      <c r="G348" s="22">
        <v>0</v>
      </c>
      <c r="H348" s="22">
        <v>0</v>
      </c>
      <c r="I348" s="22">
        <v>161233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19153075</v>
      </c>
      <c r="I349" s="22">
        <v>19153075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42526-1DDE-439D-9058-D9B0E77C0806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1261</v>
      </c>
      <c r="D1" s="20" t="s">
        <v>1262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1263</v>
      </c>
      <c r="F2" s="21" t="s">
        <v>1264</v>
      </c>
      <c r="G2" s="21" t="s">
        <v>1265</v>
      </c>
      <c r="H2" s="21" t="s">
        <v>65</v>
      </c>
      <c r="I2" s="21" t="s">
        <v>1253</v>
      </c>
    </row>
    <row r="3" spans="1:9" x14ac:dyDescent="0.25">
      <c r="A3" s="21"/>
      <c r="B3" s="21"/>
      <c r="C3" s="21"/>
      <c r="D3" s="21" t="s">
        <v>88</v>
      </c>
      <c r="E3" s="21" t="s">
        <v>1266</v>
      </c>
      <c r="F3" s="21" t="s">
        <v>1267</v>
      </c>
      <c r="G3" s="21" t="s">
        <v>1268</v>
      </c>
      <c r="H3" s="21" t="s">
        <v>1269</v>
      </c>
      <c r="I3" s="21" t="s">
        <v>1270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1423367</v>
      </c>
      <c r="I5" s="22">
        <v>1423367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27650000</v>
      </c>
      <c r="F6" s="22">
        <v>0</v>
      </c>
      <c r="G6" s="22">
        <v>0</v>
      </c>
      <c r="H6" s="22">
        <v>0</v>
      </c>
      <c r="I6" s="22">
        <v>27650000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1905382</v>
      </c>
      <c r="F11" s="22">
        <v>0</v>
      </c>
      <c r="G11" s="22">
        <v>0</v>
      </c>
      <c r="H11" s="22">
        <v>0</v>
      </c>
      <c r="I11" s="22">
        <v>1905382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8900000</v>
      </c>
      <c r="I17" s="22">
        <v>8900000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10203077</v>
      </c>
      <c r="I24" s="22">
        <v>10203077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11972531</v>
      </c>
      <c r="F26" s="22">
        <v>0</v>
      </c>
      <c r="G26" s="22">
        <v>0</v>
      </c>
      <c r="H26" s="22">
        <v>0</v>
      </c>
      <c r="I26" s="22">
        <v>11972531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4300000</v>
      </c>
      <c r="F28" s="22">
        <v>0</v>
      </c>
      <c r="G28" s="22">
        <v>0</v>
      </c>
      <c r="H28" s="22">
        <v>0</v>
      </c>
      <c r="I28" s="22">
        <v>4300000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4974344</v>
      </c>
      <c r="F37" s="22">
        <v>0</v>
      </c>
      <c r="G37" s="22">
        <v>0</v>
      </c>
      <c r="H37" s="22">
        <v>0</v>
      </c>
      <c r="I37" s="22">
        <v>4974344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382705</v>
      </c>
      <c r="F38" s="22">
        <v>0</v>
      </c>
      <c r="G38" s="22">
        <v>0</v>
      </c>
      <c r="H38" s="22">
        <v>0</v>
      </c>
      <c r="I38" s="22">
        <v>382705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40261</v>
      </c>
      <c r="F41" s="22">
        <v>0</v>
      </c>
      <c r="G41" s="22">
        <v>0</v>
      </c>
      <c r="H41" s="22">
        <v>0</v>
      </c>
      <c r="I41" s="22">
        <v>40261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858951</v>
      </c>
      <c r="F42" s="22">
        <v>0</v>
      </c>
      <c r="G42" s="22">
        <v>0</v>
      </c>
      <c r="H42" s="22">
        <v>0</v>
      </c>
      <c r="I42" s="22">
        <v>858951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2950535</v>
      </c>
      <c r="F47" s="22">
        <v>0</v>
      </c>
      <c r="G47" s="22">
        <v>0</v>
      </c>
      <c r="H47" s="22">
        <v>0</v>
      </c>
      <c r="I47" s="22">
        <v>2950535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3387769</v>
      </c>
      <c r="F50" s="22">
        <v>0</v>
      </c>
      <c r="G50" s="22">
        <v>0</v>
      </c>
      <c r="H50" s="22">
        <v>0</v>
      </c>
      <c r="I50" s="22">
        <v>3387769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3129218</v>
      </c>
      <c r="F51" s="22">
        <v>0</v>
      </c>
      <c r="G51" s="22">
        <v>0</v>
      </c>
      <c r="H51" s="22">
        <v>0</v>
      </c>
      <c r="I51" s="22">
        <v>3129218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424413</v>
      </c>
      <c r="F53" s="22">
        <v>0</v>
      </c>
      <c r="G53" s="22">
        <v>0</v>
      </c>
      <c r="H53" s="22">
        <v>0</v>
      </c>
      <c r="I53" s="22">
        <v>424413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9045358</v>
      </c>
      <c r="F54" s="22">
        <v>0</v>
      </c>
      <c r="G54" s="22">
        <v>0</v>
      </c>
      <c r="H54" s="22">
        <v>0</v>
      </c>
      <c r="I54" s="22">
        <v>9045358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5679764</v>
      </c>
      <c r="F55" s="22">
        <v>0</v>
      </c>
      <c r="G55" s="22">
        <v>0</v>
      </c>
      <c r="H55" s="22">
        <v>0</v>
      </c>
      <c r="I55" s="22">
        <v>5679764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2475531</v>
      </c>
      <c r="F57" s="22">
        <v>0</v>
      </c>
      <c r="G57" s="22">
        <v>0</v>
      </c>
      <c r="H57" s="22">
        <v>0</v>
      </c>
      <c r="I57" s="22">
        <v>2475531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4533333</v>
      </c>
      <c r="I59" s="22">
        <v>4533333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1399091</v>
      </c>
      <c r="F67" s="22">
        <v>0</v>
      </c>
      <c r="G67" s="22">
        <v>0</v>
      </c>
      <c r="H67" s="22">
        <v>0</v>
      </c>
      <c r="I67" s="22">
        <v>1399091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2463050</v>
      </c>
      <c r="F72" s="22">
        <v>0</v>
      </c>
      <c r="G72" s="22">
        <v>0</v>
      </c>
      <c r="H72" s="22">
        <v>0</v>
      </c>
      <c r="I72" s="22">
        <v>2463050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844308</v>
      </c>
      <c r="F77" s="22">
        <v>0</v>
      </c>
      <c r="G77" s="22">
        <v>0</v>
      </c>
      <c r="H77" s="22">
        <v>0</v>
      </c>
      <c r="I77" s="22">
        <v>844308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1836554</v>
      </c>
      <c r="F79" s="22">
        <v>0</v>
      </c>
      <c r="G79" s="22">
        <v>0</v>
      </c>
      <c r="H79" s="22">
        <v>0</v>
      </c>
      <c r="I79" s="22">
        <v>1836554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6818925</v>
      </c>
      <c r="F87" s="22">
        <v>0</v>
      </c>
      <c r="G87" s="22">
        <v>0</v>
      </c>
      <c r="H87" s="22">
        <v>0</v>
      </c>
      <c r="I87" s="22">
        <v>6818925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36245</v>
      </c>
      <c r="F89" s="22">
        <v>0</v>
      </c>
      <c r="G89" s="22">
        <v>0</v>
      </c>
      <c r="H89" s="22">
        <v>0</v>
      </c>
      <c r="I89" s="22">
        <v>36245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229497</v>
      </c>
      <c r="F90" s="22">
        <v>0</v>
      </c>
      <c r="G90" s="22">
        <v>0</v>
      </c>
      <c r="H90" s="22">
        <v>0</v>
      </c>
      <c r="I90" s="22">
        <v>229497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/>
      <c r="G91" s="22"/>
      <c r="H91" s="22"/>
      <c r="I91" s="22">
        <v>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100000</v>
      </c>
      <c r="I93" s="22">
        <v>100000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176677</v>
      </c>
      <c r="I98" s="22">
        <v>176677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231800</v>
      </c>
      <c r="F106" s="22">
        <v>0</v>
      </c>
      <c r="G106" s="22">
        <v>0</v>
      </c>
      <c r="H106" s="22">
        <v>0</v>
      </c>
      <c r="I106" s="22">
        <v>231800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511098</v>
      </c>
      <c r="F109" s="22">
        <v>0</v>
      </c>
      <c r="G109" s="22">
        <v>0</v>
      </c>
      <c r="H109" s="22">
        <v>0</v>
      </c>
      <c r="I109" s="22">
        <v>511098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111927</v>
      </c>
      <c r="F111" s="22">
        <v>0</v>
      </c>
      <c r="G111" s="22">
        <v>0</v>
      </c>
      <c r="H111" s="22">
        <v>0</v>
      </c>
      <c r="I111" s="22">
        <v>111927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67585</v>
      </c>
      <c r="F119" s="22">
        <v>0</v>
      </c>
      <c r="G119" s="22">
        <v>0</v>
      </c>
      <c r="H119" s="22">
        <v>0</v>
      </c>
      <c r="I119" s="22">
        <v>67585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1233312</v>
      </c>
      <c r="F126" s="22">
        <v>0</v>
      </c>
      <c r="G126" s="22">
        <v>0</v>
      </c>
      <c r="H126" s="22">
        <v>0</v>
      </c>
      <c r="I126" s="22">
        <v>1233312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43512</v>
      </c>
      <c r="I133" s="22">
        <v>43512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1209000</v>
      </c>
      <c r="H138" s="22">
        <v>0</v>
      </c>
      <c r="I138" s="22">
        <v>1209000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191258</v>
      </c>
      <c r="I140" s="22">
        <v>191258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383876</v>
      </c>
      <c r="F144" s="22">
        <v>0</v>
      </c>
      <c r="G144" s="22">
        <v>0</v>
      </c>
      <c r="H144" s="22">
        <v>0</v>
      </c>
      <c r="I144" s="22">
        <v>383876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200000</v>
      </c>
      <c r="I146" s="22">
        <v>200000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44648</v>
      </c>
      <c r="F161" s="22">
        <v>0</v>
      </c>
      <c r="G161" s="22">
        <v>0</v>
      </c>
      <c r="H161" s="22">
        <v>861622</v>
      </c>
      <c r="I161" s="22">
        <v>906270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336868</v>
      </c>
      <c r="I169" s="22">
        <v>336868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635500</v>
      </c>
      <c r="F172" s="22">
        <v>0</v>
      </c>
      <c r="G172" s="22">
        <v>0</v>
      </c>
      <c r="H172" s="22">
        <v>0</v>
      </c>
      <c r="I172" s="22">
        <v>635500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871421</v>
      </c>
      <c r="F173" s="22">
        <v>0</v>
      </c>
      <c r="G173" s="22">
        <v>0</v>
      </c>
      <c r="H173" s="22">
        <v>0</v>
      </c>
      <c r="I173" s="22">
        <v>871421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354813</v>
      </c>
      <c r="F181" s="22">
        <v>0</v>
      </c>
      <c r="G181" s="22">
        <v>0</v>
      </c>
      <c r="H181" s="22">
        <v>0</v>
      </c>
      <c r="I181" s="22">
        <v>354813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454431</v>
      </c>
      <c r="I182" s="22">
        <v>454431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417597</v>
      </c>
      <c r="F189" s="22">
        <v>0</v>
      </c>
      <c r="G189" s="22">
        <v>0</v>
      </c>
      <c r="H189" s="22">
        <v>464200</v>
      </c>
      <c r="I189" s="22">
        <v>881797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16431</v>
      </c>
      <c r="F191" s="22">
        <v>0</v>
      </c>
      <c r="G191" s="22">
        <v>0</v>
      </c>
      <c r="H191" s="22">
        <v>0</v>
      </c>
      <c r="I191" s="22">
        <v>16431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180000</v>
      </c>
      <c r="H192" s="22">
        <v>0</v>
      </c>
      <c r="I192" s="22">
        <v>180000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2748000</v>
      </c>
      <c r="F196" s="22">
        <v>0</v>
      </c>
      <c r="G196" s="22">
        <v>0</v>
      </c>
      <c r="H196" s="22">
        <v>0</v>
      </c>
      <c r="I196" s="22">
        <v>2748000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66614</v>
      </c>
      <c r="F197" s="22">
        <v>0</v>
      </c>
      <c r="G197" s="22">
        <v>0</v>
      </c>
      <c r="H197" s="22">
        <v>22000</v>
      </c>
      <c r="I197" s="22">
        <v>88614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57886</v>
      </c>
      <c r="I207" s="22">
        <v>57886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102144</v>
      </c>
      <c r="I214" s="22">
        <v>102144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22483</v>
      </c>
      <c r="I217" s="22">
        <v>22483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9791</v>
      </c>
      <c r="F231" s="22">
        <v>0</v>
      </c>
      <c r="G231" s="22">
        <v>0</v>
      </c>
      <c r="H231" s="22">
        <v>0</v>
      </c>
      <c r="I231" s="22">
        <v>9791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33557</v>
      </c>
      <c r="I249" s="22">
        <v>33557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163964</v>
      </c>
      <c r="F254" s="22">
        <v>0</v>
      </c>
      <c r="G254" s="22">
        <v>0</v>
      </c>
      <c r="H254" s="22">
        <v>0</v>
      </c>
      <c r="I254" s="22">
        <v>163964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68909</v>
      </c>
      <c r="F255" s="22">
        <v>0</v>
      </c>
      <c r="G255" s="22">
        <v>0</v>
      </c>
      <c r="H255" s="22">
        <v>0</v>
      </c>
      <c r="I255" s="22">
        <v>68909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80900</v>
      </c>
      <c r="I270" s="22">
        <v>80900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28284</v>
      </c>
      <c r="F273" s="22">
        <v>0</v>
      </c>
      <c r="G273" s="22">
        <v>0</v>
      </c>
      <c r="H273" s="22">
        <v>0</v>
      </c>
      <c r="I273" s="22">
        <v>28284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30542</v>
      </c>
      <c r="F279" s="22">
        <v>0</v>
      </c>
      <c r="G279" s="22">
        <v>0</v>
      </c>
      <c r="H279" s="22">
        <v>0</v>
      </c>
      <c r="I279" s="22">
        <v>30542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38239</v>
      </c>
      <c r="F283" s="22">
        <v>0</v>
      </c>
      <c r="G283" s="22">
        <v>0</v>
      </c>
      <c r="H283" s="22">
        <v>0</v>
      </c>
      <c r="I283" s="22">
        <v>38239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268821</v>
      </c>
      <c r="I285" s="22">
        <v>268821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14000</v>
      </c>
      <c r="I286" s="22">
        <v>14000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4456</v>
      </c>
      <c r="I315" s="22">
        <v>4456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46648</v>
      </c>
      <c r="I324" s="22">
        <v>46648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19153075</v>
      </c>
      <c r="F349" s="22">
        <v>0</v>
      </c>
      <c r="G349" s="22">
        <v>0</v>
      </c>
      <c r="H349" s="22">
        <v>0</v>
      </c>
      <c r="I349" s="22">
        <v>19153075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1FA90-5955-4CAB-A03A-B2210DB2BB40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1261</v>
      </c>
      <c r="D1" s="20" t="s">
        <v>1271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1263</v>
      </c>
      <c r="F2" s="21" t="s">
        <v>1264</v>
      </c>
      <c r="G2" s="21" t="s">
        <v>1265</v>
      </c>
      <c r="H2" s="21" t="s">
        <v>65</v>
      </c>
      <c r="I2" s="21" t="s">
        <v>1253</v>
      </c>
    </row>
    <row r="3" spans="1:9" x14ac:dyDescent="0.25">
      <c r="A3" s="21"/>
      <c r="B3" s="21"/>
      <c r="C3" s="21"/>
      <c r="D3" s="21" t="s">
        <v>88</v>
      </c>
      <c r="E3" s="21" t="s">
        <v>1266</v>
      </c>
      <c r="F3" s="21" t="s">
        <v>1267</v>
      </c>
      <c r="G3" s="21" t="s">
        <v>1268</v>
      </c>
      <c r="H3" s="21" t="s">
        <v>1269</v>
      </c>
      <c r="I3" s="21" t="s">
        <v>1270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41070497</v>
      </c>
      <c r="F4" s="22">
        <v>0</v>
      </c>
      <c r="G4" s="22">
        <v>1507250</v>
      </c>
      <c r="H4" s="22">
        <v>793214</v>
      </c>
      <c r="I4" s="22">
        <v>43370961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8773384</v>
      </c>
      <c r="F5" s="22">
        <v>0</v>
      </c>
      <c r="G5" s="22">
        <v>0</v>
      </c>
      <c r="H5" s="22">
        <v>0</v>
      </c>
      <c r="I5" s="22">
        <v>8773384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2786032000</v>
      </c>
      <c r="F6" s="22">
        <v>36186000</v>
      </c>
      <c r="G6" s="22">
        <v>5477000</v>
      </c>
      <c r="H6" s="22">
        <v>74878000</v>
      </c>
      <c r="I6" s="22">
        <v>2902573000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25445519</v>
      </c>
      <c r="F7" s="22">
        <v>0</v>
      </c>
      <c r="G7" s="22">
        <v>0</v>
      </c>
      <c r="H7" s="22">
        <v>0</v>
      </c>
      <c r="I7" s="22">
        <v>25445519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20852665</v>
      </c>
      <c r="F8" s="22">
        <v>0</v>
      </c>
      <c r="G8" s="22">
        <v>0</v>
      </c>
      <c r="H8" s="22">
        <v>0</v>
      </c>
      <c r="I8" s="22">
        <v>20852665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1812471000</v>
      </c>
      <c r="F9" s="22">
        <v>19635000</v>
      </c>
      <c r="G9" s="22">
        <v>7216000</v>
      </c>
      <c r="H9" s="22">
        <v>911000</v>
      </c>
      <c r="I9" s="22">
        <v>1840233000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15521757</v>
      </c>
      <c r="F10" s="22">
        <v>0</v>
      </c>
      <c r="G10" s="22">
        <v>0</v>
      </c>
      <c r="H10" s="22">
        <v>0</v>
      </c>
      <c r="I10" s="22">
        <v>15521757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119182272</v>
      </c>
      <c r="F11" s="22">
        <v>241268</v>
      </c>
      <c r="G11" s="22">
        <v>0</v>
      </c>
      <c r="H11" s="22">
        <v>430435</v>
      </c>
      <c r="I11" s="22">
        <v>119853975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10548755</v>
      </c>
      <c r="F12" s="22">
        <v>0</v>
      </c>
      <c r="G12" s="22">
        <v>0</v>
      </c>
      <c r="H12" s="22">
        <v>695118</v>
      </c>
      <c r="I12" s="22">
        <v>11243873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53636605</v>
      </c>
      <c r="F13" s="22">
        <v>0</v>
      </c>
      <c r="G13" s="22">
        <v>0</v>
      </c>
      <c r="H13" s="22">
        <v>0</v>
      </c>
      <c r="I13" s="22">
        <v>53636605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44132000</v>
      </c>
      <c r="F14" s="22">
        <v>0</v>
      </c>
      <c r="G14" s="22">
        <v>0</v>
      </c>
      <c r="H14" s="22">
        <v>0</v>
      </c>
      <c r="I14" s="22">
        <v>44132000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215033000</v>
      </c>
      <c r="F15" s="22">
        <v>0</v>
      </c>
      <c r="G15" s="22">
        <v>0</v>
      </c>
      <c r="H15" s="22">
        <v>0</v>
      </c>
      <c r="I15" s="22">
        <v>215033000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184515356</v>
      </c>
      <c r="F16" s="22">
        <v>198566</v>
      </c>
      <c r="G16" s="22">
        <v>0</v>
      </c>
      <c r="H16" s="22">
        <v>0</v>
      </c>
      <c r="I16" s="22">
        <v>184713922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10181728</v>
      </c>
      <c r="F17" s="22">
        <v>0</v>
      </c>
      <c r="G17" s="22">
        <v>0</v>
      </c>
      <c r="H17" s="22">
        <v>17177</v>
      </c>
      <c r="I17" s="22">
        <v>10198905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66151750</v>
      </c>
      <c r="F18" s="22">
        <v>0</v>
      </c>
      <c r="G18" s="22">
        <v>0</v>
      </c>
      <c r="H18" s="22">
        <v>17600</v>
      </c>
      <c r="I18" s="22">
        <v>66169350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17821639</v>
      </c>
      <c r="F19" s="22">
        <v>0</v>
      </c>
      <c r="G19" s="22">
        <v>0</v>
      </c>
      <c r="H19" s="22">
        <v>0</v>
      </c>
      <c r="I19" s="22">
        <v>17821639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1633248</v>
      </c>
      <c r="I20" s="22">
        <v>1633248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7562859</v>
      </c>
      <c r="F21" s="22">
        <v>0</v>
      </c>
      <c r="G21" s="22">
        <v>0</v>
      </c>
      <c r="H21" s="22">
        <v>0</v>
      </c>
      <c r="I21" s="22">
        <v>7562859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11549801</v>
      </c>
      <c r="F22" s="22">
        <v>0</v>
      </c>
      <c r="G22" s="22">
        <v>0</v>
      </c>
      <c r="H22" s="22">
        <v>0</v>
      </c>
      <c r="I22" s="22">
        <v>11549801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167909207</v>
      </c>
      <c r="F23" s="22">
        <v>0</v>
      </c>
      <c r="G23" s="22">
        <v>0</v>
      </c>
      <c r="H23" s="22">
        <v>4893196</v>
      </c>
      <c r="I23" s="22">
        <v>172802403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377033357</v>
      </c>
      <c r="F24" s="22">
        <v>0</v>
      </c>
      <c r="G24" s="22">
        <v>90607159</v>
      </c>
      <c r="H24" s="22">
        <v>424547</v>
      </c>
      <c r="I24" s="22">
        <v>468065063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87168</v>
      </c>
      <c r="F27" s="22">
        <v>0</v>
      </c>
      <c r="G27" s="22">
        <v>0</v>
      </c>
      <c r="H27" s="22">
        <v>0</v>
      </c>
      <c r="I27" s="22">
        <v>87168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13022490</v>
      </c>
      <c r="F29" s="22">
        <v>0</v>
      </c>
      <c r="G29" s="22">
        <v>0</v>
      </c>
      <c r="H29" s="22">
        <v>0</v>
      </c>
      <c r="I29" s="22">
        <v>13022490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6928020</v>
      </c>
      <c r="F30" s="22">
        <v>0</v>
      </c>
      <c r="G30" s="22">
        <v>0</v>
      </c>
      <c r="H30" s="22">
        <v>0</v>
      </c>
      <c r="I30" s="22">
        <v>6928020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1061734</v>
      </c>
      <c r="F32" s="22">
        <v>0</v>
      </c>
      <c r="G32" s="22">
        <v>0</v>
      </c>
      <c r="H32" s="22">
        <v>300000</v>
      </c>
      <c r="I32" s="22">
        <v>1361734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1921899</v>
      </c>
      <c r="F33" s="22">
        <v>0</v>
      </c>
      <c r="G33" s="22">
        <v>0</v>
      </c>
      <c r="H33" s="22">
        <v>10446000</v>
      </c>
      <c r="I33" s="22">
        <v>12367899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1388625</v>
      </c>
      <c r="F34" s="22">
        <v>0</v>
      </c>
      <c r="G34" s="22">
        <v>0</v>
      </c>
      <c r="H34" s="22">
        <v>7663612</v>
      </c>
      <c r="I34" s="22">
        <v>9052237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10424</v>
      </c>
      <c r="F38" s="22">
        <v>0</v>
      </c>
      <c r="G38" s="22">
        <v>0</v>
      </c>
      <c r="H38" s="22">
        <v>0</v>
      </c>
      <c r="I38" s="22">
        <v>10424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111304</v>
      </c>
      <c r="I40" s="22">
        <v>111304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7061437</v>
      </c>
      <c r="F41" s="22">
        <v>0</v>
      </c>
      <c r="G41" s="22">
        <v>0</v>
      </c>
      <c r="H41" s="22">
        <v>0</v>
      </c>
      <c r="I41" s="22">
        <v>7061437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163936</v>
      </c>
      <c r="F42" s="22">
        <v>0</v>
      </c>
      <c r="G42" s="22">
        <v>0</v>
      </c>
      <c r="H42" s="22">
        <v>0</v>
      </c>
      <c r="I42" s="22">
        <v>163936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32003262</v>
      </c>
      <c r="F43" s="22">
        <v>0</v>
      </c>
      <c r="G43" s="22">
        <v>0</v>
      </c>
      <c r="H43" s="22">
        <v>0</v>
      </c>
      <c r="I43" s="22">
        <v>32003262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1333844</v>
      </c>
      <c r="F44" s="22">
        <v>0</v>
      </c>
      <c r="G44" s="22">
        <v>0</v>
      </c>
      <c r="H44" s="22">
        <v>0</v>
      </c>
      <c r="I44" s="22">
        <v>1333844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14385646</v>
      </c>
      <c r="F45" s="22">
        <v>0</v>
      </c>
      <c r="G45" s="22">
        <v>0</v>
      </c>
      <c r="H45" s="22">
        <v>0</v>
      </c>
      <c r="I45" s="22">
        <v>14385646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54798645</v>
      </c>
      <c r="F46" s="22">
        <v>0</v>
      </c>
      <c r="G46" s="22">
        <v>0</v>
      </c>
      <c r="H46" s="22">
        <v>0</v>
      </c>
      <c r="I46" s="22">
        <v>54798645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2310465</v>
      </c>
      <c r="F47" s="22">
        <v>0</v>
      </c>
      <c r="G47" s="22">
        <v>0</v>
      </c>
      <c r="H47" s="22">
        <v>0</v>
      </c>
      <c r="I47" s="22">
        <v>2310465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16549071</v>
      </c>
      <c r="F50" s="22">
        <v>0</v>
      </c>
      <c r="G50" s="22">
        <v>0</v>
      </c>
      <c r="H50" s="22">
        <v>0</v>
      </c>
      <c r="I50" s="22">
        <v>16549071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1210923</v>
      </c>
      <c r="F51" s="22">
        <v>0</v>
      </c>
      <c r="G51" s="22">
        <v>0</v>
      </c>
      <c r="H51" s="22">
        <v>0</v>
      </c>
      <c r="I51" s="22">
        <v>1210923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6534952</v>
      </c>
      <c r="F52" s="22">
        <v>0</v>
      </c>
      <c r="G52" s="22">
        <v>0</v>
      </c>
      <c r="H52" s="22">
        <v>0</v>
      </c>
      <c r="I52" s="22">
        <v>6534952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10779</v>
      </c>
      <c r="F53" s="22">
        <v>0</v>
      </c>
      <c r="G53" s="22">
        <v>0</v>
      </c>
      <c r="H53" s="22">
        <v>0</v>
      </c>
      <c r="I53" s="22">
        <v>10779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425150</v>
      </c>
      <c r="F55" s="22">
        <v>0</v>
      </c>
      <c r="G55" s="22">
        <v>0</v>
      </c>
      <c r="H55" s="22">
        <v>0</v>
      </c>
      <c r="I55" s="22">
        <v>425150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1024210</v>
      </c>
      <c r="F56" s="22">
        <v>0</v>
      </c>
      <c r="G56" s="22">
        <v>0</v>
      </c>
      <c r="H56" s="22">
        <v>0</v>
      </c>
      <c r="I56" s="22">
        <v>1024210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15300000</v>
      </c>
      <c r="F57" s="22">
        <v>0</v>
      </c>
      <c r="G57" s="22">
        <v>0</v>
      </c>
      <c r="H57" s="22">
        <v>0</v>
      </c>
      <c r="I57" s="22">
        <v>15300000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170122</v>
      </c>
      <c r="F58" s="22">
        <v>0</v>
      </c>
      <c r="G58" s="22">
        <v>0</v>
      </c>
      <c r="H58" s="22">
        <v>0</v>
      </c>
      <c r="I58" s="22">
        <v>170122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6173332</v>
      </c>
      <c r="F60" s="22">
        <v>0</v>
      </c>
      <c r="G60" s="22">
        <v>0</v>
      </c>
      <c r="H60" s="22">
        <v>13508</v>
      </c>
      <c r="I60" s="22">
        <v>6186840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1638945</v>
      </c>
      <c r="F62" s="22">
        <v>0</v>
      </c>
      <c r="G62" s="22">
        <v>0</v>
      </c>
      <c r="H62" s="22">
        <v>25700</v>
      </c>
      <c r="I62" s="22">
        <v>1664645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4422291</v>
      </c>
      <c r="F66" s="22">
        <v>0</v>
      </c>
      <c r="G66" s="22">
        <v>0</v>
      </c>
      <c r="H66" s="22">
        <v>0</v>
      </c>
      <c r="I66" s="22">
        <v>4422291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2335730</v>
      </c>
      <c r="F67" s="22">
        <v>69490861</v>
      </c>
      <c r="G67" s="22">
        <v>0</v>
      </c>
      <c r="H67" s="22">
        <v>0</v>
      </c>
      <c r="I67" s="22">
        <v>71826591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21515</v>
      </c>
      <c r="F69" s="22">
        <v>0</v>
      </c>
      <c r="G69" s="22">
        <v>0</v>
      </c>
      <c r="H69" s="22">
        <v>0</v>
      </c>
      <c r="I69" s="22">
        <v>21515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136000</v>
      </c>
      <c r="G70" s="22">
        <v>133033</v>
      </c>
      <c r="H70" s="22">
        <v>0</v>
      </c>
      <c r="I70" s="22">
        <v>269033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11273</v>
      </c>
      <c r="F71" s="22">
        <v>0</v>
      </c>
      <c r="G71" s="22">
        <v>0</v>
      </c>
      <c r="H71" s="22">
        <v>0</v>
      </c>
      <c r="I71" s="22">
        <v>11273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152317</v>
      </c>
      <c r="F72" s="22">
        <v>0</v>
      </c>
      <c r="G72" s="22">
        <v>0</v>
      </c>
      <c r="H72" s="22">
        <v>0</v>
      </c>
      <c r="I72" s="22">
        <v>152317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276376</v>
      </c>
      <c r="F73" s="22">
        <v>0</v>
      </c>
      <c r="G73" s="22">
        <v>0</v>
      </c>
      <c r="H73" s="22">
        <v>0</v>
      </c>
      <c r="I73" s="22">
        <v>276376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1271987</v>
      </c>
      <c r="F74" s="22">
        <v>0</v>
      </c>
      <c r="G74" s="22">
        <v>0</v>
      </c>
      <c r="H74" s="22">
        <v>0</v>
      </c>
      <c r="I74" s="22">
        <v>1271987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16636232</v>
      </c>
      <c r="F75" s="22">
        <v>0</v>
      </c>
      <c r="G75" s="22">
        <v>0</v>
      </c>
      <c r="H75" s="22">
        <v>0</v>
      </c>
      <c r="I75" s="22">
        <v>16636232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4401327</v>
      </c>
      <c r="F76" s="22">
        <v>0</v>
      </c>
      <c r="G76" s="22">
        <v>0</v>
      </c>
      <c r="H76" s="22">
        <v>57317</v>
      </c>
      <c r="I76" s="22">
        <v>4458644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240020</v>
      </c>
      <c r="F77" s="22">
        <v>0</v>
      </c>
      <c r="G77" s="22">
        <v>0</v>
      </c>
      <c r="H77" s="22">
        <v>0</v>
      </c>
      <c r="I77" s="22">
        <v>240020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3889</v>
      </c>
      <c r="F79" s="22">
        <v>0</v>
      </c>
      <c r="G79" s="22">
        <v>0</v>
      </c>
      <c r="H79" s="22">
        <v>0</v>
      </c>
      <c r="I79" s="22">
        <v>3889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913199</v>
      </c>
      <c r="F83" s="22">
        <v>0</v>
      </c>
      <c r="G83" s="22">
        <v>0</v>
      </c>
      <c r="H83" s="22">
        <v>0</v>
      </c>
      <c r="I83" s="22">
        <v>913199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1019872</v>
      </c>
      <c r="F84" s="22">
        <v>0</v>
      </c>
      <c r="G84" s="22">
        <v>0</v>
      </c>
      <c r="H84" s="22">
        <v>0</v>
      </c>
      <c r="I84" s="22">
        <v>1019872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707207</v>
      </c>
      <c r="F85" s="22">
        <v>0</v>
      </c>
      <c r="G85" s="22">
        <v>0</v>
      </c>
      <c r="H85" s="22">
        <v>0</v>
      </c>
      <c r="I85" s="22">
        <v>707207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1750000</v>
      </c>
      <c r="H86" s="22">
        <v>0</v>
      </c>
      <c r="I86" s="22">
        <v>1750000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5299316</v>
      </c>
      <c r="F87" s="22">
        <v>0</v>
      </c>
      <c r="G87" s="22">
        <v>0</v>
      </c>
      <c r="H87" s="22">
        <v>0</v>
      </c>
      <c r="I87" s="22">
        <v>5299316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3654788</v>
      </c>
      <c r="F88" s="22">
        <v>0</v>
      </c>
      <c r="G88" s="22">
        <v>0</v>
      </c>
      <c r="H88" s="22">
        <v>0</v>
      </c>
      <c r="I88" s="22">
        <v>3654788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1622476</v>
      </c>
      <c r="F89" s="22">
        <v>0</v>
      </c>
      <c r="G89" s="22">
        <v>0</v>
      </c>
      <c r="H89" s="22">
        <v>0</v>
      </c>
      <c r="I89" s="22">
        <v>1622476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17005413</v>
      </c>
      <c r="F90" s="22">
        <v>0</v>
      </c>
      <c r="G90" s="22">
        <v>0</v>
      </c>
      <c r="H90" s="22">
        <v>550000</v>
      </c>
      <c r="I90" s="22">
        <v>17555413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2898410</v>
      </c>
      <c r="F91" s="22"/>
      <c r="G91" s="22"/>
      <c r="H91" s="22"/>
      <c r="I91" s="22">
        <v>2898410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1238834</v>
      </c>
      <c r="F93" s="22">
        <v>0</v>
      </c>
      <c r="G93" s="22">
        <v>0</v>
      </c>
      <c r="H93" s="22">
        <v>150000</v>
      </c>
      <c r="I93" s="22">
        <v>1388834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14547100</v>
      </c>
      <c r="F94" s="22">
        <v>0</v>
      </c>
      <c r="G94" s="22">
        <v>0</v>
      </c>
      <c r="H94" s="22">
        <v>4185000</v>
      </c>
      <c r="I94" s="22">
        <v>18732100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3831372</v>
      </c>
      <c r="F95" s="22">
        <v>0</v>
      </c>
      <c r="G95" s="22">
        <v>0</v>
      </c>
      <c r="H95" s="22">
        <v>0</v>
      </c>
      <c r="I95" s="22">
        <v>3831372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877996</v>
      </c>
      <c r="I96" s="22">
        <v>877996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4301350</v>
      </c>
      <c r="F97" s="22">
        <v>0</v>
      </c>
      <c r="G97" s="22">
        <v>0</v>
      </c>
      <c r="H97" s="22">
        <v>2433679</v>
      </c>
      <c r="I97" s="22">
        <v>6735029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243315</v>
      </c>
      <c r="F98" s="22">
        <v>0</v>
      </c>
      <c r="G98" s="22">
        <v>0</v>
      </c>
      <c r="H98" s="22">
        <v>667953</v>
      </c>
      <c r="I98" s="22">
        <v>911268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3593844</v>
      </c>
      <c r="F99" s="22">
        <v>0</v>
      </c>
      <c r="G99" s="22">
        <v>0</v>
      </c>
      <c r="H99" s="22">
        <v>602210</v>
      </c>
      <c r="I99" s="22">
        <v>4196054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1586204</v>
      </c>
      <c r="F100" s="22">
        <v>0</v>
      </c>
      <c r="G100" s="22">
        <v>0</v>
      </c>
      <c r="H100" s="22">
        <v>0</v>
      </c>
      <c r="I100" s="22">
        <v>1586204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1284192</v>
      </c>
      <c r="F101" s="22">
        <v>0</v>
      </c>
      <c r="G101" s="22">
        <v>0</v>
      </c>
      <c r="H101" s="22">
        <v>1590</v>
      </c>
      <c r="I101" s="22">
        <v>1285782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103397</v>
      </c>
      <c r="F102" s="22">
        <v>0</v>
      </c>
      <c r="G102" s="22">
        <v>0</v>
      </c>
      <c r="H102" s="22">
        <v>0</v>
      </c>
      <c r="I102" s="22">
        <v>103397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1566533</v>
      </c>
      <c r="F103" s="22">
        <v>0</v>
      </c>
      <c r="G103" s="22">
        <v>0</v>
      </c>
      <c r="H103" s="22">
        <v>54582</v>
      </c>
      <c r="I103" s="22">
        <v>1621115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3195664</v>
      </c>
      <c r="F104" s="22">
        <v>0</v>
      </c>
      <c r="G104" s="22">
        <v>0</v>
      </c>
      <c r="H104" s="22">
        <v>48505</v>
      </c>
      <c r="I104" s="22">
        <v>3244169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21557627</v>
      </c>
      <c r="F105" s="22">
        <v>0</v>
      </c>
      <c r="G105" s="22">
        <v>0</v>
      </c>
      <c r="H105" s="22">
        <v>0</v>
      </c>
      <c r="I105" s="22">
        <v>21557627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1383956</v>
      </c>
      <c r="F107" s="22">
        <v>0</v>
      </c>
      <c r="G107" s="22">
        <v>0</v>
      </c>
      <c r="H107" s="22">
        <v>2760687</v>
      </c>
      <c r="I107" s="22">
        <v>4144643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1813997</v>
      </c>
      <c r="F108" s="22">
        <v>0</v>
      </c>
      <c r="G108" s="22">
        <v>0</v>
      </c>
      <c r="H108" s="22">
        <v>0</v>
      </c>
      <c r="I108" s="22">
        <v>1813997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5272511</v>
      </c>
      <c r="F109" s="22">
        <v>0</v>
      </c>
      <c r="G109" s="22">
        <v>0</v>
      </c>
      <c r="H109" s="22">
        <v>9012257</v>
      </c>
      <c r="I109" s="22">
        <v>14284768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4676352</v>
      </c>
      <c r="F110" s="22">
        <v>0</v>
      </c>
      <c r="G110" s="22">
        <v>0</v>
      </c>
      <c r="H110" s="22">
        <v>0</v>
      </c>
      <c r="I110" s="22">
        <v>4676352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5092446</v>
      </c>
      <c r="F111" s="22">
        <v>0</v>
      </c>
      <c r="G111" s="22">
        <v>0</v>
      </c>
      <c r="H111" s="22">
        <v>0</v>
      </c>
      <c r="I111" s="22">
        <v>5092446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698797</v>
      </c>
      <c r="F112" s="22">
        <v>0</v>
      </c>
      <c r="G112" s="22">
        <v>0</v>
      </c>
      <c r="H112" s="22">
        <v>0</v>
      </c>
      <c r="I112" s="22">
        <v>698797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8572328</v>
      </c>
      <c r="F113" s="22">
        <v>0</v>
      </c>
      <c r="G113" s="22">
        <v>0</v>
      </c>
      <c r="H113" s="22">
        <v>7680356</v>
      </c>
      <c r="I113" s="22">
        <v>16252684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800000</v>
      </c>
      <c r="F114" s="22">
        <v>0</v>
      </c>
      <c r="G114" s="22">
        <v>0</v>
      </c>
      <c r="H114" s="22">
        <v>0</v>
      </c>
      <c r="I114" s="22">
        <v>800000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192500</v>
      </c>
      <c r="F115" s="22">
        <v>0</v>
      </c>
      <c r="G115" s="22">
        <v>0</v>
      </c>
      <c r="H115" s="22">
        <v>0</v>
      </c>
      <c r="I115" s="22">
        <v>192500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560574</v>
      </c>
      <c r="F116" s="22">
        <v>0</v>
      </c>
      <c r="G116" s="22">
        <v>0</v>
      </c>
      <c r="H116" s="22">
        <v>97942</v>
      </c>
      <c r="I116" s="22">
        <v>658516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1693500</v>
      </c>
      <c r="F117" s="22">
        <v>0</v>
      </c>
      <c r="G117" s="22">
        <v>0</v>
      </c>
      <c r="H117" s="22">
        <v>0</v>
      </c>
      <c r="I117" s="22">
        <v>1693500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4682923</v>
      </c>
      <c r="F118" s="22">
        <v>0</v>
      </c>
      <c r="G118" s="22">
        <v>0</v>
      </c>
      <c r="H118" s="22">
        <v>391393</v>
      </c>
      <c r="I118" s="22">
        <v>5074316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7382647</v>
      </c>
      <c r="F119" s="22">
        <v>0</v>
      </c>
      <c r="G119" s="22">
        <v>0</v>
      </c>
      <c r="H119" s="22">
        <v>0</v>
      </c>
      <c r="I119" s="22">
        <v>7382647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12335583</v>
      </c>
      <c r="F120" s="22">
        <v>159056</v>
      </c>
      <c r="G120" s="22">
        <v>0</v>
      </c>
      <c r="H120" s="22">
        <v>0</v>
      </c>
      <c r="I120" s="22">
        <v>12494639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762549</v>
      </c>
      <c r="F121" s="22">
        <v>0</v>
      </c>
      <c r="G121" s="22">
        <v>0</v>
      </c>
      <c r="H121" s="22">
        <v>0</v>
      </c>
      <c r="I121" s="22">
        <v>762549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6274267</v>
      </c>
      <c r="F122" s="22">
        <v>0</v>
      </c>
      <c r="G122" s="22">
        <v>0</v>
      </c>
      <c r="H122" s="22">
        <v>0</v>
      </c>
      <c r="I122" s="22">
        <v>6274267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82594</v>
      </c>
      <c r="F123" s="22">
        <v>0</v>
      </c>
      <c r="G123" s="22">
        <v>0</v>
      </c>
      <c r="H123" s="22">
        <v>0</v>
      </c>
      <c r="I123" s="22">
        <v>82594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5260460</v>
      </c>
      <c r="F124" s="22">
        <v>0</v>
      </c>
      <c r="G124" s="22">
        <v>0</v>
      </c>
      <c r="H124" s="22">
        <v>0</v>
      </c>
      <c r="I124" s="22">
        <v>5260460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586414</v>
      </c>
      <c r="F125" s="22">
        <v>0</v>
      </c>
      <c r="G125" s="22">
        <v>35692</v>
      </c>
      <c r="H125" s="22">
        <v>0</v>
      </c>
      <c r="I125" s="22">
        <v>622106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777313</v>
      </c>
      <c r="F126" s="22">
        <v>0</v>
      </c>
      <c r="G126" s="22">
        <v>0</v>
      </c>
      <c r="H126" s="22">
        <v>0</v>
      </c>
      <c r="I126" s="22">
        <v>777313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2028135</v>
      </c>
      <c r="F127" s="22">
        <v>0</v>
      </c>
      <c r="G127" s="22">
        <v>0</v>
      </c>
      <c r="H127" s="22">
        <v>0</v>
      </c>
      <c r="I127" s="22">
        <v>2028135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2592070</v>
      </c>
      <c r="F128" s="22">
        <v>0</v>
      </c>
      <c r="G128" s="22">
        <v>0</v>
      </c>
      <c r="H128" s="22">
        <v>0</v>
      </c>
      <c r="I128" s="22">
        <v>2592070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21816</v>
      </c>
      <c r="F129" s="22">
        <v>0</v>
      </c>
      <c r="G129" s="22">
        <v>0</v>
      </c>
      <c r="H129" s="22">
        <v>0</v>
      </c>
      <c r="I129" s="22">
        <v>21816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9063542</v>
      </c>
      <c r="F130" s="22">
        <v>0</v>
      </c>
      <c r="G130" s="22">
        <v>0</v>
      </c>
      <c r="H130" s="22">
        <v>0</v>
      </c>
      <c r="I130" s="22">
        <v>9063542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248394</v>
      </c>
      <c r="F132" s="22">
        <v>0</v>
      </c>
      <c r="G132" s="22">
        <v>0</v>
      </c>
      <c r="H132" s="22">
        <v>0</v>
      </c>
      <c r="I132" s="22">
        <v>248394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313158</v>
      </c>
      <c r="F133" s="22">
        <v>0</v>
      </c>
      <c r="G133" s="22">
        <v>0</v>
      </c>
      <c r="H133" s="22">
        <v>306535</v>
      </c>
      <c r="I133" s="22">
        <v>619693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6584183</v>
      </c>
      <c r="F134" s="22">
        <v>0</v>
      </c>
      <c r="G134" s="22">
        <v>0</v>
      </c>
      <c r="H134" s="22">
        <v>0</v>
      </c>
      <c r="I134" s="22">
        <v>6584183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5416996</v>
      </c>
      <c r="F135" s="22">
        <v>0</v>
      </c>
      <c r="G135" s="22">
        <v>0</v>
      </c>
      <c r="H135" s="22">
        <v>83107</v>
      </c>
      <c r="I135" s="22">
        <v>5500103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4633410</v>
      </c>
      <c r="F136" s="22">
        <v>0</v>
      </c>
      <c r="G136" s="22">
        <v>0</v>
      </c>
      <c r="H136" s="22">
        <v>0</v>
      </c>
      <c r="I136" s="22">
        <v>4633410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16527741</v>
      </c>
      <c r="F137" s="22">
        <v>180495</v>
      </c>
      <c r="G137" s="22">
        <v>0</v>
      </c>
      <c r="H137" s="22">
        <v>0</v>
      </c>
      <c r="I137" s="22">
        <v>16708236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480549</v>
      </c>
      <c r="F139" s="22">
        <v>0</v>
      </c>
      <c r="G139" s="22">
        <v>0</v>
      </c>
      <c r="H139" s="22">
        <v>32762</v>
      </c>
      <c r="I139" s="22">
        <v>513311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991</v>
      </c>
      <c r="F140" s="22">
        <v>0</v>
      </c>
      <c r="G140" s="22">
        <v>0</v>
      </c>
      <c r="H140" s="22">
        <v>310387</v>
      </c>
      <c r="I140" s="22">
        <v>311378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653898</v>
      </c>
      <c r="F141" s="22">
        <v>0</v>
      </c>
      <c r="G141" s="22">
        <v>0</v>
      </c>
      <c r="H141" s="22">
        <v>0</v>
      </c>
      <c r="I141" s="22">
        <v>653898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84038</v>
      </c>
      <c r="F142" s="22">
        <v>0</v>
      </c>
      <c r="G142" s="22">
        <v>0</v>
      </c>
      <c r="H142" s="22">
        <v>0</v>
      </c>
      <c r="I142" s="22">
        <v>84038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1244569</v>
      </c>
      <c r="F143" s="22">
        <v>0</v>
      </c>
      <c r="G143" s="22">
        <v>0</v>
      </c>
      <c r="H143" s="22">
        <v>391638</v>
      </c>
      <c r="I143" s="22">
        <v>1636207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2169368</v>
      </c>
      <c r="F144" s="22">
        <v>0</v>
      </c>
      <c r="G144" s="22">
        <v>0</v>
      </c>
      <c r="H144" s="22">
        <v>0</v>
      </c>
      <c r="I144" s="22">
        <v>2169368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2220777</v>
      </c>
      <c r="F145" s="22">
        <v>0</v>
      </c>
      <c r="G145" s="22">
        <v>0</v>
      </c>
      <c r="H145" s="22">
        <v>7065</v>
      </c>
      <c r="I145" s="22">
        <v>2227842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541261</v>
      </c>
      <c r="F146" s="22">
        <v>0</v>
      </c>
      <c r="G146" s="22">
        <v>25958</v>
      </c>
      <c r="H146" s="22">
        <v>91160</v>
      </c>
      <c r="I146" s="22">
        <v>658379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285000</v>
      </c>
      <c r="I147" s="22">
        <v>285000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416894</v>
      </c>
      <c r="F148" s="22">
        <v>0</v>
      </c>
      <c r="G148" s="22">
        <v>0</v>
      </c>
      <c r="H148" s="22">
        <v>0</v>
      </c>
      <c r="I148" s="22">
        <v>416894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935076</v>
      </c>
      <c r="F149" s="22">
        <v>0</v>
      </c>
      <c r="G149" s="22">
        <v>0</v>
      </c>
      <c r="H149" s="22">
        <v>0</v>
      </c>
      <c r="I149" s="22">
        <v>935076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1660609</v>
      </c>
      <c r="F150" s="22">
        <v>0</v>
      </c>
      <c r="G150" s="22">
        <v>0</v>
      </c>
      <c r="H150" s="22">
        <v>0</v>
      </c>
      <c r="I150" s="22">
        <v>1660609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3111145</v>
      </c>
      <c r="F151" s="22">
        <v>0</v>
      </c>
      <c r="G151" s="22">
        <v>0</v>
      </c>
      <c r="H151" s="22">
        <v>30120</v>
      </c>
      <c r="I151" s="22">
        <v>3141265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27947324</v>
      </c>
      <c r="F152" s="22">
        <v>0</v>
      </c>
      <c r="G152" s="22">
        <v>0</v>
      </c>
      <c r="H152" s="22">
        <v>0</v>
      </c>
      <c r="I152" s="22">
        <v>27947324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5506486</v>
      </c>
      <c r="F153" s="22">
        <v>0</v>
      </c>
      <c r="G153" s="22">
        <v>0</v>
      </c>
      <c r="H153" s="22">
        <v>93676</v>
      </c>
      <c r="I153" s="22">
        <v>5600162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2149844</v>
      </c>
      <c r="F154" s="22">
        <v>0</v>
      </c>
      <c r="G154" s="22">
        <v>0</v>
      </c>
      <c r="H154" s="22">
        <v>0</v>
      </c>
      <c r="I154" s="22">
        <v>2149844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345837</v>
      </c>
      <c r="F155" s="22">
        <v>0</v>
      </c>
      <c r="G155" s="22">
        <v>0</v>
      </c>
      <c r="H155" s="22">
        <v>72731</v>
      </c>
      <c r="I155" s="22">
        <v>418568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3334573</v>
      </c>
      <c r="F156" s="22">
        <v>0</v>
      </c>
      <c r="G156" s="22">
        <v>0</v>
      </c>
      <c r="H156" s="22">
        <v>944315</v>
      </c>
      <c r="I156" s="22">
        <v>4278888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2500000</v>
      </c>
      <c r="F157" s="22">
        <v>0</v>
      </c>
      <c r="G157" s="22">
        <v>0</v>
      </c>
      <c r="H157" s="22">
        <v>0</v>
      </c>
      <c r="I157" s="22">
        <v>2500000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1796249</v>
      </c>
      <c r="F158" s="22">
        <v>0</v>
      </c>
      <c r="G158" s="22">
        <v>0</v>
      </c>
      <c r="H158" s="22">
        <v>17472</v>
      </c>
      <c r="I158" s="22">
        <v>1813721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3706247</v>
      </c>
      <c r="F159" s="22">
        <v>0</v>
      </c>
      <c r="G159" s="22">
        <v>0</v>
      </c>
      <c r="H159" s="22">
        <v>0</v>
      </c>
      <c r="I159" s="22">
        <v>3706247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5088195</v>
      </c>
      <c r="F160" s="22">
        <v>0</v>
      </c>
      <c r="G160" s="22">
        <v>0</v>
      </c>
      <c r="H160" s="22">
        <v>0</v>
      </c>
      <c r="I160" s="22">
        <v>5088195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447410</v>
      </c>
      <c r="F161" s="22">
        <v>0</v>
      </c>
      <c r="G161" s="22">
        <v>0</v>
      </c>
      <c r="H161" s="22">
        <v>1400728</v>
      </c>
      <c r="I161" s="22">
        <v>1848138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3010722</v>
      </c>
      <c r="F162" s="22">
        <v>0</v>
      </c>
      <c r="G162" s="22">
        <v>0</v>
      </c>
      <c r="H162" s="22">
        <v>0</v>
      </c>
      <c r="I162" s="22">
        <v>3010722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2057104</v>
      </c>
      <c r="F163" s="22">
        <v>0</v>
      </c>
      <c r="G163" s="22">
        <v>0</v>
      </c>
      <c r="H163" s="22">
        <v>693801</v>
      </c>
      <c r="I163" s="22">
        <v>2750905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5604401</v>
      </c>
      <c r="F164" s="22">
        <v>0</v>
      </c>
      <c r="G164" s="22">
        <v>0</v>
      </c>
      <c r="H164" s="22">
        <v>0</v>
      </c>
      <c r="I164" s="22">
        <v>5604401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4762234</v>
      </c>
      <c r="F165" s="22">
        <v>0</v>
      </c>
      <c r="G165" s="22">
        <v>142476</v>
      </c>
      <c r="H165" s="22">
        <v>0</v>
      </c>
      <c r="I165" s="22">
        <v>4904710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3056351</v>
      </c>
      <c r="F166" s="22">
        <v>1515000</v>
      </c>
      <c r="G166" s="22">
        <v>0</v>
      </c>
      <c r="H166" s="22">
        <v>264852</v>
      </c>
      <c r="I166" s="22">
        <v>4836203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8326886</v>
      </c>
      <c r="F167" s="22">
        <v>0</v>
      </c>
      <c r="G167" s="22">
        <v>0</v>
      </c>
      <c r="H167" s="22">
        <v>0</v>
      </c>
      <c r="I167" s="22">
        <v>8326886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410560</v>
      </c>
      <c r="F168" s="22">
        <v>0</v>
      </c>
      <c r="G168" s="22">
        <v>0</v>
      </c>
      <c r="H168" s="22">
        <v>0</v>
      </c>
      <c r="I168" s="22">
        <v>410560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1878556</v>
      </c>
      <c r="F169" s="22">
        <v>0</v>
      </c>
      <c r="G169" s="22">
        <v>0</v>
      </c>
      <c r="H169" s="22">
        <v>0</v>
      </c>
      <c r="I169" s="22">
        <v>1878556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33118820</v>
      </c>
      <c r="F170" s="22">
        <v>0</v>
      </c>
      <c r="G170" s="22">
        <v>0</v>
      </c>
      <c r="H170" s="22">
        <v>0</v>
      </c>
      <c r="I170" s="22">
        <v>33118820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239133</v>
      </c>
      <c r="F171" s="22">
        <v>0</v>
      </c>
      <c r="G171" s="22">
        <v>0</v>
      </c>
      <c r="H171" s="22">
        <v>480000</v>
      </c>
      <c r="I171" s="22">
        <v>719133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551612</v>
      </c>
      <c r="F172" s="22">
        <v>0</v>
      </c>
      <c r="G172" s="22">
        <v>0</v>
      </c>
      <c r="H172" s="22">
        <v>0</v>
      </c>
      <c r="I172" s="22">
        <v>551612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2853031</v>
      </c>
      <c r="F173" s="22">
        <v>0</v>
      </c>
      <c r="G173" s="22">
        <v>0</v>
      </c>
      <c r="H173" s="22">
        <v>0</v>
      </c>
      <c r="I173" s="22">
        <v>2853031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1052758</v>
      </c>
      <c r="F174" s="22">
        <v>0</v>
      </c>
      <c r="G174" s="22">
        <v>0</v>
      </c>
      <c r="H174" s="22">
        <v>179136</v>
      </c>
      <c r="I174" s="22">
        <v>1231894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3937762</v>
      </c>
      <c r="F175" s="22">
        <v>0</v>
      </c>
      <c r="G175" s="22">
        <v>0</v>
      </c>
      <c r="H175" s="22">
        <v>0</v>
      </c>
      <c r="I175" s="22">
        <v>3937762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5755983</v>
      </c>
      <c r="F176" s="22">
        <v>0</v>
      </c>
      <c r="G176" s="22">
        <v>0</v>
      </c>
      <c r="H176" s="22">
        <v>0</v>
      </c>
      <c r="I176" s="22">
        <v>5755983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8626279</v>
      </c>
      <c r="F177" s="22">
        <v>4161775</v>
      </c>
      <c r="G177" s="22">
        <v>0</v>
      </c>
      <c r="H177" s="22">
        <v>1707018</v>
      </c>
      <c r="I177" s="22">
        <v>14495072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5758502</v>
      </c>
      <c r="F178" s="22">
        <v>0</v>
      </c>
      <c r="G178" s="22">
        <v>0</v>
      </c>
      <c r="H178" s="22">
        <v>10946</v>
      </c>
      <c r="I178" s="22">
        <v>5769448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502532</v>
      </c>
      <c r="F179" s="22">
        <v>0</v>
      </c>
      <c r="G179" s="22">
        <v>0</v>
      </c>
      <c r="H179" s="22">
        <v>0</v>
      </c>
      <c r="I179" s="22">
        <v>502532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9157185</v>
      </c>
      <c r="F180" s="22">
        <v>0</v>
      </c>
      <c r="G180" s="22">
        <v>0</v>
      </c>
      <c r="H180" s="22">
        <v>0</v>
      </c>
      <c r="I180" s="22">
        <v>9157185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1380087</v>
      </c>
      <c r="F181" s="22">
        <v>0</v>
      </c>
      <c r="G181" s="22">
        <v>0</v>
      </c>
      <c r="H181" s="22">
        <v>8308074</v>
      </c>
      <c r="I181" s="22">
        <v>9688161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2395385</v>
      </c>
      <c r="F182" s="22">
        <v>0</v>
      </c>
      <c r="G182" s="22">
        <v>0</v>
      </c>
      <c r="H182" s="22">
        <v>2630934</v>
      </c>
      <c r="I182" s="22">
        <v>5026319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1446673</v>
      </c>
      <c r="F183" s="22">
        <v>0</v>
      </c>
      <c r="G183" s="22">
        <v>0</v>
      </c>
      <c r="H183" s="22">
        <v>0</v>
      </c>
      <c r="I183" s="22">
        <v>1446673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78144</v>
      </c>
      <c r="F184" s="22">
        <v>0</v>
      </c>
      <c r="G184" s="22">
        <v>0</v>
      </c>
      <c r="H184" s="22">
        <v>336000</v>
      </c>
      <c r="I184" s="22">
        <v>414144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376960</v>
      </c>
      <c r="F185" s="22">
        <v>0</v>
      </c>
      <c r="G185" s="22">
        <v>0</v>
      </c>
      <c r="H185" s="22">
        <v>0</v>
      </c>
      <c r="I185" s="22">
        <v>376960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1736182</v>
      </c>
      <c r="F186" s="22">
        <v>0</v>
      </c>
      <c r="G186" s="22">
        <v>0</v>
      </c>
      <c r="H186" s="22">
        <v>395935</v>
      </c>
      <c r="I186" s="22">
        <v>2132117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5480629</v>
      </c>
      <c r="F187" s="22">
        <v>0</v>
      </c>
      <c r="G187" s="22">
        <v>0</v>
      </c>
      <c r="H187" s="22">
        <v>678333</v>
      </c>
      <c r="I187" s="22">
        <v>6158962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2698962</v>
      </c>
      <c r="F189" s="22">
        <v>0</v>
      </c>
      <c r="G189" s="22">
        <v>0</v>
      </c>
      <c r="H189" s="22">
        <v>0</v>
      </c>
      <c r="I189" s="22">
        <v>2698962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3851540</v>
      </c>
      <c r="F190" s="22">
        <v>0</v>
      </c>
      <c r="G190" s="22">
        <v>0</v>
      </c>
      <c r="H190" s="22">
        <v>0</v>
      </c>
      <c r="I190" s="22">
        <v>3851540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1337854</v>
      </c>
      <c r="F191" s="22">
        <v>0</v>
      </c>
      <c r="G191" s="22">
        <v>0</v>
      </c>
      <c r="H191" s="22">
        <v>0</v>
      </c>
      <c r="I191" s="22">
        <v>1337854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3428789</v>
      </c>
      <c r="F192" s="22">
        <v>0</v>
      </c>
      <c r="G192" s="22">
        <v>0</v>
      </c>
      <c r="H192" s="22">
        <v>0</v>
      </c>
      <c r="I192" s="22">
        <v>3428789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610589</v>
      </c>
      <c r="F193" s="22">
        <v>0</v>
      </c>
      <c r="G193" s="22">
        <v>0</v>
      </c>
      <c r="H193" s="22">
        <v>0</v>
      </c>
      <c r="I193" s="22">
        <v>610589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102211</v>
      </c>
      <c r="F194" s="22">
        <v>0</v>
      </c>
      <c r="G194" s="22">
        <v>0</v>
      </c>
      <c r="H194" s="22">
        <v>0</v>
      </c>
      <c r="I194" s="22">
        <v>102211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7412590</v>
      </c>
      <c r="F195" s="22">
        <v>0</v>
      </c>
      <c r="G195" s="22">
        <v>0</v>
      </c>
      <c r="H195" s="22">
        <v>114243</v>
      </c>
      <c r="I195" s="22">
        <v>7526833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7557642</v>
      </c>
      <c r="F196" s="22">
        <v>0</v>
      </c>
      <c r="G196" s="22">
        <v>0</v>
      </c>
      <c r="H196" s="22">
        <v>1894094</v>
      </c>
      <c r="I196" s="22">
        <v>9451736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543395</v>
      </c>
      <c r="F197" s="22">
        <v>0</v>
      </c>
      <c r="G197" s="22">
        <v>0</v>
      </c>
      <c r="H197" s="22">
        <v>337000</v>
      </c>
      <c r="I197" s="22">
        <v>880395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1188823</v>
      </c>
      <c r="F199" s="22">
        <v>0</v>
      </c>
      <c r="G199" s="22">
        <v>0</v>
      </c>
      <c r="H199" s="22">
        <v>0</v>
      </c>
      <c r="I199" s="22">
        <v>1188823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69275</v>
      </c>
      <c r="F200" s="22">
        <v>0</v>
      </c>
      <c r="G200" s="22">
        <v>0</v>
      </c>
      <c r="H200" s="22">
        <v>0</v>
      </c>
      <c r="I200" s="22">
        <v>69275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151844</v>
      </c>
      <c r="I202" s="22">
        <v>151844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250000</v>
      </c>
      <c r="I203" s="22">
        <v>250000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528642</v>
      </c>
      <c r="F204" s="22">
        <v>0</v>
      </c>
      <c r="G204" s="22">
        <v>0</v>
      </c>
      <c r="H204" s="22">
        <v>0</v>
      </c>
      <c r="I204" s="22">
        <v>528642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180530</v>
      </c>
      <c r="F205" s="22">
        <v>0</v>
      </c>
      <c r="G205" s="22">
        <v>0</v>
      </c>
      <c r="H205" s="22">
        <v>0</v>
      </c>
      <c r="I205" s="22">
        <v>180530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52749</v>
      </c>
      <c r="I206" s="22">
        <v>52749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199652</v>
      </c>
      <c r="I207" s="22">
        <v>199652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3483</v>
      </c>
      <c r="I209" s="22">
        <v>3483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43791</v>
      </c>
      <c r="F210" s="22">
        <v>0</v>
      </c>
      <c r="G210" s="22">
        <v>0</v>
      </c>
      <c r="H210" s="22">
        <v>0</v>
      </c>
      <c r="I210" s="22">
        <v>43791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22514</v>
      </c>
      <c r="I212" s="22">
        <v>22514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94026</v>
      </c>
      <c r="F214" s="22">
        <v>0</v>
      </c>
      <c r="G214" s="22">
        <v>0</v>
      </c>
      <c r="H214" s="22">
        <v>759931</v>
      </c>
      <c r="I214" s="22">
        <v>853957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23700</v>
      </c>
      <c r="I215" s="22">
        <v>23700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10554</v>
      </c>
      <c r="I217" s="22">
        <v>10554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44293</v>
      </c>
      <c r="F218" s="22">
        <v>0</v>
      </c>
      <c r="G218" s="22">
        <v>0</v>
      </c>
      <c r="H218" s="22">
        <v>0</v>
      </c>
      <c r="I218" s="22">
        <v>44293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752536</v>
      </c>
      <c r="F219" s="22">
        <v>0</v>
      </c>
      <c r="G219" s="22">
        <v>0</v>
      </c>
      <c r="H219" s="22">
        <v>0</v>
      </c>
      <c r="I219" s="22">
        <v>752536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84600</v>
      </c>
      <c r="F220" s="22">
        <v>0</v>
      </c>
      <c r="G220" s="22">
        <v>0</v>
      </c>
      <c r="H220" s="22">
        <v>0</v>
      </c>
      <c r="I220" s="22">
        <v>84600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21547</v>
      </c>
      <c r="I221" s="22">
        <v>21547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52134</v>
      </c>
      <c r="F222" s="22">
        <v>0</v>
      </c>
      <c r="G222" s="22">
        <v>0</v>
      </c>
      <c r="H222" s="22">
        <v>2115342</v>
      </c>
      <c r="I222" s="22">
        <v>2167476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12716</v>
      </c>
      <c r="I223" s="22">
        <v>12716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131873</v>
      </c>
      <c r="F228" s="22">
        <v>0</v>
      </c>
      <c r="G228" s="22">
        <v>0</v>
      </c>
      <c r="H228" s="22">
        <v>175267</v>
      </c>
      <c r="I228" s="22">
        <v>307140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7880</v>
      </c>
      <c r="I229" s="22">
        <v>7880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504738</v>
      </c>
      <c r="F231" s="22">
        <v>0</v>
      </c>
      <c r="G231" s="22">
        <v>0</v>
      </c>
      <c r="H231" s="22">
        <v>513122</v>
      </c>
      <c r="I231" s="22">
        <v>1017860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644784</v>
      </c>
      <c r="F232" s="22">
        <v>0</v>
      </c>
      <c r="G232" s="22">
        <v>0</v>
      </c>
      <c r="H232" s="22">
        <v>0</v>
      </c>
      <c r="I232" s="22">
        <v>644784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167357</v>
      </c>
      <c r="F235" s="22">
        <v>0</v>
      </c>
      <c r="G235" s="22">
        <v>0</v>
      </c>
      <c r="H235" s="22">
        <v>0</v>
      </c>
      <c r="I235" s="22">
        <v>167357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255549</v>
      </c>
      <c r="F238" s="22">
        <v>0</v>
      </c>
      <c r="G238" s="22">
        <v>0</v>
      </c>
      <c r="H238" s="22">
        <v>0</v>
      </c>
      <c r="I238" s="22">
        <v>255549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1306022</v>
      </c>
      <c r="F239" s="22">
        <v>0</v>
      </c>
      <c r="G239" s="22">
        <v>0</v>
      </c>
      <c r="H239" s="22">
        <v>0</v>
      </c>
      <c r="I239" s="22">
        <v>1306022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561062</v>
      </c>
      <c r="F241" s="22">
        <v>0</v>
      </c>
      <c r="G241" s="22">
        <v>9734</v>
      </c>
      <c r="H241" s="22">
        <v>0</v>
      </c>
      <c r="I241" s="22">
        <v>570796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168668</v>
      </c>
      <c r="I243" s="22">
        <v>168668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154730</v>
      </c>
      <c r="F252" s="22">
        <v>0</v>
      </c>
      <c r="G252" s="22">
        <v>0</v>
      </c>
      <c r="H252" s="22">
        <v>0</v>
      </c>
      <c r="I252" s="22">
        <v>154730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84170</v>
      </c>
      <c r="F253" s="22">
        <v>0</v>
      </c>
      <c r="G253" s="22">
        <v>0</v>
      </c>
      <c r="H253" s="22">
        <v>0</v>
      </c>
      <c r="I253" s="22">
        <v>84170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273751</v>
      </c>
      <c r="F254" s="22">
        <v>0</v>
      </c>
      <c r="G254" s="22">
        <v>0</v>
      </c>
      <c r="H254" s="22">
        <v>0</v>
      </c>
      <c r="I254" s="22">
        <v>273751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47390</v>
      </c>
      <c r="F256" s="22">
        <v>0</v>
      </c>
      <c r="G256" s="22">
        <v>174600</v>
      </c>
      <c r="H256" s="22">
        <v>148423</v>
      </c>
      <c r="I256" s="22">
        <v>370413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1354988</v>
      </c>
      <c r="F257" s="22">
        <v>0</v>
      </c>
      <c r="G257" s="22">
        <v>0</v>
      </c>
      <c r="H257" s="22">
        <v>0</v>
      </c>
      <c r="I257" s="22">
        <v>1354988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158688</v>
      </c>
      <c r="F258" s="22">
        <v>0</v>
      </c>
      <c r="G258" s="22">
        <v>0</v>
      </c>
      <c r="H258" s="22">
        <v>262745</v>
      </c>
      <c r="I258" s="22">
        <v>421433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27207</v>
      </c>
      <c r="F259" s="22">
        <v>0</v>
      </c>
      <c r="G259" s="22">
        <v>0</v>
      </c>
      <c r="H259" s="22">
        <v>0</v>
      </c>
      <c r="I259" s="22">
        <v>27207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262221</v>
      </c>
      <c r="F261" s="22">
        <v>0</v>
      </c>
      <c r="G261" s="22">
        <v>0</v>
      </c>
      <c r="H261" s="22">
        <v>7704</v>
      </c>
      <c r="I261" s="22">
        <v>269925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145000</v>
      </c>
      <c r="F262" s="22">
        <v>0</v>
      </c>
      <c r="G262" s="22">
        <v>0</v>
      </c>
      <c r="H262" s="22">
        <v>7564</v>
      </c>
      <c r="I262" s="22">
        <v>152564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147146</v>
      </c>
      <c r="F263" s="22">
        <v>0</v>
      </c>
      <c r="G263" s="22">
        <v>0</v>
      </c>
      <c r="H263" s="22">
        <v>0</v>
      </c>
      <c r="I263" s="22">
        <v>147146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181055</v>
      </c>
      <c r="F264" s="22">
        <v>0</v>
      </c>
      <c r="G264" s="22">
        <v>0</v>
      </c>
      <c r="H264" s="22">
        <v>0</v>
      </c>
      <c r="I264" s="22">
        <v>181055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227767</v>
      </c>
      <c r="I266" s="22">
        <v>227767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19715</v>
      </c>
      <c r="F267" s="22">
        <v>0</v>
      </c>
      <c r="G267" s="22">
        <v>0</v>
      </c>
      <c r="H267" s="22">
        <v>35077</v>
      </c>
      <c r="I267" s="22">
        <v>54792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203050</v>
      </c>
      <c r="F269" s="22">
        <v>0</v>
      </c>
      <c r="G269" s="22">
        <v>0</v>
      </c>
      <c r="H269" s="22">
        <v>0</v>
      </c>
      <c r="I269" s="22">
        <v>203050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388543</v>
      </c>
      <c r="F270" s="22">
        <v>0</v>
      </c>
      <c r="G270" s="22">
        <v>0</v>
      </c>
      <c r="H270" s="22">
        <v>0</v>
      </c>
      <c r="I270" s="22">
        <v>388543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415508</v>
      </c>
      <c r="F273" s="22">
        <v>0</v>
      </c>
      <c r="G273" s="22">
        <v>0</v>
      </c>
      <c r="H273" s="22">
        <v>0</v>
      </c>
      <c r="I273" s="22">
        <v>415508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118722</v>
      </c>
      <c r="F275" s="22">
        <v>0</v>
      </c>
      <c r="G275" s="22">
        <v>0</v>
      </c>
      <c r="H275" s="22">
        <v>0</v>
      </c>
      <c r="I275" s="22">
        <v>118722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905658</v>
      </c>
      <c r="F276" s="22">
        <v>0</v>
      </c>
      <c r="G276" s="22">
        <v>0</v>
      </c>
      <c r="H276" s="22">
        <v>0</v>
      </c>
      <c r="I276" s="22">
        <v>905658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311907</v>
      </c>
      <c r="F277" s="22">
        <v>0</v>
      </c>
      <c r="G277" s="22">
        <v>0</v>
      </c>
      <c r="H277" s="22">
        <v>0</v>
      </c>
      <c r="I277" s="22">
        <v>311907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20312</v>
      </c>
      <c r="F278" s="22">
        <v>0</v>
      </c>
      <c r="G278" s="22">
        <v>0</v>
      </c>
      <c r="H278" s="22">
        <v>0</v>
      </c>
      <c r="I278" s="22">
        <v>20312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1015452</v>
      </c>
      <c r="F279" s="22">
        <v>0</v>
      </c>
      <c r="G279" s="22">
        <v>0</v>
      </c>
      <c r="H279" s="22">
        <v>0</v>
      </c>
      <c r="I279" s="22">
        <v>1015452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523460</v>
      </c>
      <c r="F280" s="22">
        <v>0</v>
      </c>
      <c r="G280" s="22">
        <v>0</v>
      </c>
      <c r="H280" s="22">
        <v>0</v>
      </c>
      <c r="I280" s="22">
        <v>523460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232975</v>
      </c>
      <c r="F282" s="22">
        <v>0</v>
      </c>
      <c r="G282" s="22">
        <v>0</v>
      </c>
      <c r="H282" s="22">
        <v>0</v>
      </c>
      <c r="I282" s="22">
        <v>232975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133413</v>
      </c>
      <c r="F285" s="22">
        <v>0</v>
      </c>
      <c r="G285" s="22">
        <v>0</v>
      </c>
      <c r="H285" s="22">
        <v>206250</v>
      </c>
      <c r="I285" s="22">
        <v>339663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56688</v>
      </c>
      <c r="F286" s="22">
        <v>0</v>
      </c>
      <c r="G286" s="22">
        <v>0</v>
      </c>
      <c r="H286" s="22">
        <v>75000</v>
      </c>
      <c r="I286" s="22">
        <v>131688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64022</v>
      </c>
      <c r="I287" s="22">
        <v>64022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20942</v>
      </c>
      <c r="F291" s="22">
        <v>0</v>
      </c>
      <c r="G291" s="22">
        <v>0</v>
      </c>
      <c r="H291" s="22">
        <v>0</v>
      </c>
      <c r="I291" s="22">
        <v>20942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10479</v>
      </c>
      <c r="F292" s="22">
        <v>0</v>
      </c>
      <c r="G292" s="22">
        <v>0</v>
      </c>
      <c r="H292" s="22">
        <v>0</v>
      </c>
      <c r="I292" s="22">
        <v>10479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117924</v>
      </c>
      <c r="F328" s="22">
        <v>0</v>
      </c>
      <c r="G328" s="22">
        <v>0</v>
      </c>
      <c r="H328" s="22">
        <v>727</v>
      </c>
      <c r="I328" s="22">
        <v>118651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38294</v>
      </c>
      <c r="F335" s="22">
        <v>0</v>
      </c>
      <c r="G335" s="22">
        <v>0</v>
      </c>
      <c r="H335" s="22">
        <v>0</v>
      </c>
      <c r="I335" s="22">
        <v>38294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52241</v>
      </c>
      <c r="F340" s="22">
        <v>0</v>
      </c>
      <c r="G340" s="22">
        <v>0</v>
      </c>
      <c r="H340" s="22">
        <v>0</v>
      </c>
      <c r="I340" s="22">
        <v>52241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161233</v>
      </c>
      <c r="I348" s="22">
        <v>161233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76D7-6C77-452C-B512-1866BF296E33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1261</v>
      </c>
      <c r="D1" s="20" t="s">
        <v>1272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1263</v>
      </c>
      <c r="F2" s="21" t="s">
        <v>1264</v>
      </c>
      <c r="G2" s="21" t="s">
        <v>1265</v>
      </c>
      <c r="H2" s="21" t="s">
        <v>65</v>
      </c>
      <c r="I2" s="21" t="s">
        <v>1253</v>
      </c>
    </row>
    <row r="3" spans="1:9" x14ac:dyDescent="0.25">
      <c r="A3" s="21"/>
      <c r="B3" s="21"/>
      <c r="C3" s="21"/>
      <c r="D3" s="21" t="s">
        <v>88</v>
      </c>
      <c r="E3" s="21" t="s">
        <v>1266</v>
      </c>
      <c r="F3" s="21" t="s">
        <v>1267</v>
      </c>
      <c r="G3" s="21" t="s">
        <v>1268</v>
      </c>
      <c r="H3" s="21" t="s">
        <v>1269</v>
      </c>
      <c r="I3" s="21" t="s">
        <v>1270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41070497</v>
      </c>
      <c r="F4" s="22">
        <v>0</v>
      </c>
      <c r="G4" s="22">
        <v>1507250</v>
      </c>
      <c r="H4" s="22">
        <v>793214</v>
      </c>
      <c r="I4" s="22">
        <v>43370961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8773384</v>
      </c>
      <c r="F5" s="22">
        <v>0</v>
      </c>
      <c r="G5" s="22">
        <v>0</v>
      </c>
      <c r="H5" s="22">
        <v>1423367</v>
      </c>
      <c r="I5" s="22">
        <v>10196751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2813682000</v>
      </c>
      <c r="F6" s="22">
        <v>36186000</v>
      </c>
      <c r="G6" s="22">
        <v>5477000</v>
      </c>
      <c r="H6" s="22">
        <v>74878000</v>
      </c>
      <c r="I6" s="22">
        <v>2930223000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25445519</v>
      </c>
      <c r="F7" s="22">
        <v>0</v>
      </c>
      <c r="G7" s="22">
        <v>0</v>
      </c>
      <c r="H7" s="22">
        <v>0</v>
      </c>
      <c r="I7" s="22">
        <v>25445519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20852665</v>
      </c>
      <c r="F8" s="22">
        <v>0</v>
      </c>
      <c r="G8" s="22">
        <v>0</v>
      </c>
      <c r="H8" s="22">
        <v>0</v>
      </c>
      <c r="I8" s="22">
        <v>20852665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1812471000</v>
      </c>
      <c r="F9" s="22">
        <v>19635000</v>
      </c>
      <c r="G9" s="22">
        <v>7216000</v>
      </c>
      <c r="H9" s="22">
        <v>911000</v>
      </c>
      <c r="I9" s="22">
        <v>1840233000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15521757</v>
      </c>
      <c r="F10" s="22">
        <v>0</v>
      </c>
      <c r="G10" s="22">
        <v>0</v>
      </c>
      <c r="H10" s="22">
        <v>0</v>
      </c>
      <c r="I10" s="22">
        <v>15521757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121087654</v>
      </c>
      <c r="F11" s="22">
        <v>241268</v>
      </c>
      <c r="G11" s="22">
        <v>0</v>
      </c>
      <c r="H11" s="22">
        <v>430435</v>
      </c>
      <c r="I11" s="22">
        <v>121759357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10548755</v>
      </c>
      <c r="F12" s="22">
        <v>0</v>
      </c>
      <c r="G12" s="22">
        <v>0</v>
      </c>
      <c r="H12" s="22">
        <v>695118</v>
      </c>
      <c r="I12" s="22">
        <v>11243873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53636605</v>
      </c>
      <c r="F13" s="22">
        <v>0</v>
      </c>
      <c r="G13" s="22">
        <v>0</v>
      </c>
      <c r="H13" s="22">
        <v>0</v>
      </c>
      <c r="I13" s="22">
        <v>53636605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44132000</v>
      </c>
      <c r="F14" s="22">
        <v>0</v>
      </c>
      <c r="G14" s="22">
        <v>0</v>
      </c>
      <c r="H14" s="22">
        <v>0</v>
      </c>
      <c r="I14" s="22">
        <v>44132000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215033000</v>
      </c>
      <c r="F15" s="22">
        <v>0</v>
      </c>
      <c r="G15" s="22">
        <v>0</v>
      </c>
      <c r="H15" s="22">
        <v>0</v>
      </c>
      <c r="I15" s="22">
        <v>215033000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184515356</v>
      </c>
      <c r="F16" s="22">
        <v>198566</v>
      </c>
      <c r="G16" s="22">
        <v>0</v>
      </c>
      <c r="H16" s="22">
        <v>0</v>
      </c>
      <c r="I16" s="22">
        <v>184713922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10181728</v>
      </c>
      <c r="F17" s="22">
        <v>0</v>
      </c>
      <c r="G17" s="22">
        <v>0</v>
      </c>
      <c r="H17" s="22">
        <v>8917177</v>
      </c>
      <c r="I17" s="22">
        <v>19098905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66151750</v>
      </c>
      <c r="F18" s="22">
        <v>0</v>
      </c>
      <c r="G18" s="22">
        <v>0</v>
      </c>
      <c r="H18" s="22">
        <v>17600</v>
      </c>
      <c r="I18" s="22">
        <v>66169350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17821639</v>
      </c>
      <c r="F19" s="22">
        <v>0</v>
      </c>
      <c r="G19" s="22">
        <v>0</v>
      </c>
      <c r="H19" s="22">
        <v>0</v>
      </c>
      <c r="I19" s="22">
        <v>17821639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1633248</v>
      </c>
      <c r="I20" s="22">
        <v>1633248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7562859</v>
      </c>
      <c r="F21" s="22">
        <v>0</v>
      </c>
      <c r="G21" s="22">
        <v>0</v>
      </c>
      <c r="H21" s="22">
        <v>0</v>
      </c>
      <c r="I21" s="22">
        <v>7562859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11549801</v>
      </c>
      <c r="F22" s="22">
        <v>0</v>
      </c>
      <c r="G22" s="22">
        <v>0</v>
      </c>
      <c r="H22" s="22">
        <v>0</v>
      </c>
      <c r="I22" s="22">
        <v>11549801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167909207</v>
      </c>
      <c r="F23" s="22">
        <v>0</v>
      </c>
      <c r="G23" s="22">
        <v>0</v>
      </c>
      <c r="H23" s="22">
        <v>4893196</v>
      </c>
      <c r="I23" s="22">
        <v>172802403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377033357</v>
      </c>
      <c r="F24" s="22">
        <v>0</v>
      </c>
      <c r="G24" s="22">
        <v>90607159</v>
      </c>
      <c r="H24" s="22">
        <v>10627624</v>
      </c>
      <c r="I24" s="22">
        <v>478268140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11972531</v>
      </c>
      <c r="F26" s="22">
        <v>0</v>
      </c>
      <c r="G26" s="22">
        <v>0</v>
      </c>
      <c r="H26" s="22">
        <v>0</v>
      </c>
      <c r="I26" s="22">
        <v>11972531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87168</v>
      </c>
      <c r="F27" s="22">
        <v>0</v>
      </c>
      <c r="G27" s="22">
        <v>0</v>
      </c>
      <c r="H27" s="22">
        <v>0</v>
      </c>
      <c r="I27" s="22">
        <v>87168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4300000</v>
      </c>
      <c r="F28" s="22">
        <v>0</v>
      </c>
      <c r="G28" s="22">
        <v>0</v>
      </c>
      <c r="H28" s="22">
        <v>0</v>
      </c>
      <c r="I28" s="22">
        <v>4300000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13022490</v>
      </c>
      <c r="F29" s="22">
        <v>0</v>
      </c>
      <c r="G29" s="22">
        <v>0</v>
      </c>
      <c r="H29" s="22">
        <v>0</v>
      </c>
      <c r="I29" s="22">
        <v>13022490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6928020</v>
      </c>
      <c r="F30" s="22">
        <v>0</v>
      </c>
      <c r="G30" s="22">
        <v>0</v>
      </c>
      <c r="H30" s="22">
        <v>0</v>
      </c>
      <c r="I30" s="22">
        <v>6928020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1061734</v>
      </c>
      <c r="F32" s="22">
        <v>0</v>
      </c>
      <c r="G32" s="22">
        <v>0</v>
      </c>
      <c r="H32" s="22">
        <v>300000</v>
      </c>
      <c r="I32" s="22">
        <v>1361734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1921899</v>
      </c>
      <c r="F33" s="22">
        <v>0</v>
      </c>
      <c r="G33" s="22">
        <v>0</v>
      </c>
      <c r="H33" s="22">
        <v>10446000</v>
      </c>
      <c r="I33" s="22">
        <v>12367899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1388625</v>
      </c>
      <c r="F34" s="22">
        <v>0</v>
      </c>
      <c r="G34" s="22">
        <v>0</v>
      </c>
      <c r="H34" s="22">
        <v>7663612</v>
      </c>
      <c r="I34" s="22">
        <v>9052237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4974344</v>
      </c>
      <c r="F37" s="22">
        <v>0</v>
      </c>
      <c r="G37" s="22">
        <v>0</v>
      </c>
      <c r="H37" s="22">
        <v>0</v>
      </c>
      <c r="I37" s="22">
        <v>4974344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393129</v>
      </c>
      <c r="F38" s="22">
        <v>0</v>
      </c>
      <c r="G38" s="22">
        <v>0</v>
      </c>
      <c r="H38" s="22">
        <v>0</v>
      </c>
      <c r="I38" s="22">
        <v>393129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111304</v>
      </c>
      <c r="I40" s="22">
        <v>111304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7101698</v>
      </c>
      <c r="F41" s="22">
        <v>0</v>
      </c>
      <c r="G41" s="22">
        <v>0</v>
      </c>
      <c r="H41" s="22">
        <v>0</v>
      </c>
      <c r="I41" s="22">
        <v>7101698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1022887</v>
      </c>
      <c r="F42" s="22">
        <v>0</v>
      </c>
      <c r="G42" s="22">
        <v>0</v>
      </c>
      <c r="H42" s="22">
        <v>0</v>
      </c>
      <c r="I42" s="22">
        <v>1022887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32003262</v>
      </c>
      <c r="F43" s="22">
        <v>0</v>
      </c>
      <c r="G43" s="22">
        <v>0</v>
      </c>
      <c r="H43" s="22">
        <v>0</v>
      </c>
      <c r="I43" s="22">
        <v>32003262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1333844</v>
      </c>
      <c r="F44" s="22">
        <v>0</v>
      </c>
      <c r="G44" s="22">
        <v>0</v>
      </c>
      <c r="H44" s="22">
        <v>0</v>
      </c>
      <c r="I44" s="22">
        <v>1333844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14385646</v>
      </c>
      <c r="F45" s="22">
        <v>0</v>
      </c>
      <c r="G45" s="22">
        <v>0</v>
      </c>
      <c r="H45" s="22">
        <v>0</v>
      </c>
      <c r="I45" s="22">
        <v>14385646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54798645</v>
      </c>
      <c r="F46" s="22">
        <v>0</v>
      </c>
      <c r="G46" s="22">
        <v>0</v>
      </c>
      <c r="H46" s="22">
        <v>0</v>
      </c>
      <c r="I46" s="22">
        <v>54798645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5261000</v>
      </c>
      <c r="F47" s="22">
        <v>0</v>
      </c>
      <c r="G47" s="22">
        <v>0</v>
      </c>
      <c r="H47" s="22">
        <v>0</v>
      </c>
      <c r="I47" s="22">
        <v>5261000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19936840</v>
      </c>
      <c r="F50" s="22">
        <v>0</v>
      </c>
      <c r="G50" s="22">
        <v>0</v>
      </c>
      <c r="H50" s="22">
        <v>0</v>
      </c>
      <c r="I50" s="22">
        <v>19936840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4340141</v>
      </c>
      <c r="F51" s="22">
        <v>0</v>
      </c>
      <c r="G51" s="22">
        <v>0</v>
      </c>
      <c r="H51" s="22">
        <v>0</v>
      </c>
      <c r="I51" s="22">
        <v>4340141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6534952</v>
      </c>
      <c r="F52" s="22">
        <v>0</v>
      </c>
      <c r="G52" s="22">
        <v>0</v>
      </c>
      <c r="H52" s="22">
        <v>0</v>
      </c>
      <c r="I52" s="22">
        <v>6534952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435192</v>
      </c>
      <c r="F53" s="22">
        <v>0</v>
      </c>
      <c r="G53" s="22">
        <v>0</v>
      </c>
      <c r="H53" s="22">
        <v>0</v>
      </c>
      <c r="I53" s="22">
        <v>435192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9045358</v>
      </c>
      <c r="F54" s="22">
        <v>0</v>
      </c>
      <c r="G54" s="22">
        <v>0</v>
      </c>
      <c r="H54" s="22">
        <v>0</v>
      </c>
      <c r="I54" s="22">
        <v>9045358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6104914</v>
      </c>
      <c r="F55" s="22">
        <v>0</v>
      </c>
      <c r="G55" s="22">
        <v>0</v>
      </c>
      <c r="H55" s="22">
        <v>0</v>
      </c>
      <c r="I55" s="22">
        <v>6104914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1024210</v>
      </c>
      <c r="F56" s="22">
        <v>0</v>
      </c>
      <c r="G56" s="22">
        <v>0</v>
      </c>
      <c r="H56" s="22">
        <v>0</v>
      </c>
      <c r="I56" s="22">
        <v>1024210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17775531</v>
      </c>
      <c r="F57" s="22">
        <v>0</v>
      </c>
      <c r="G57" s="22">
        <v>0</v>
      </c>
      <c r="H57" s="22">
        <v>0</v>
      </c>
      <c r="I57" s="22">
        <v>17775531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170122</v>
      </c>
      <c r="F58" s="22">
        <v>0</v>
      </c>
      <c r="G58" s="22">
        <v>0</v>
      </c>
      <c r="H58" s="22">
        <v>0</v>
      </c>
      <c r="I58" s="22">
        <v>170122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4533333</v>
      </c>
      <c r="I59" s="22">
        <v>4533333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6173332</v>
      </c>
      <c r="F60" s="22">
        <v>0</v>
      </c>
      <c r="G60" s="22">
        <v>0</v>
      </c>
      <c r="H60" s="22">
        <v>13508</v>
      </c>
      <c r="I60" s="22">
        <v>6186840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1638945</v>
      </c>
      <c r="F62" s="22">
        <v>0</v>
      </c>
      <c r="G62" s="22">
        <v>0</v>
      </c>
      <c r="H62" s="22">
        <v>25700</v>
      </c>
      <c r="I62" s="22">
        <v>1664645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4422291</v>
      </c>
      <c r="F66" s="22">
        <v>0</v>
      </c>
      <c r="G66" s="22">
        <v>0</v>
      </c>
      <c r="H66" s="22">
        <v>0</v>
      </c>
      <c r="I66" s="22">
        <v>4422291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3734821</v>
      </c>
      <c r="F67" s="22">
        <v>69490861</v>
      </c>
      <c r="G67" s="22">
        <v>0</v>
      </c>
      <c r="H67" s="22">
        <v>0</v>
      </c>
      <c r="I67" s="22">
        <v>73225682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21515</v>
      </c>
      <c r="F69" s="22">
        <v>0</v>
      </c>
      <c r="G69" s="22">
        <v>0</v>
      </c>
      <c r="H69" s="22">
        <v>0</v>
      </c>
      <c r="I69" s="22">
        <v>21515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136000</v>
      </c>
      <c r="G70" s="22">
        <v>133033</v>
      </c>
      <c r="H70" s="22">
        <v>0</v>
      </c>
      <c r="I70" s="22">
        <v>269033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11273</v>
      </c>
      <c r="F71" s="22">
        <v>0</v>
      </c>
      <c r="G71" s="22">
        <v>0</v>
      </c>
      <c r="H71" s="22">
        <v>0</v>
      </c>
      <c r="I71" s="22">
        <v>11273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2615367</v>
      </c>
      <c r="F72" s="22">
        <v>0</v>
      </c>
      <c r="G72" s="22">
        <v>0</v>
      </c>
      <c r="H72" s="22">
        <v>0</v>
      </c>
      <c r="I72" s="22">
        <v>2615367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276376</v>
      </c>
      <c r="F73" s="22">
        <v>0</v>
      </c>
      <c r="G73" s="22">
        <v>0</v>
      </c>
      <c r="H73" s="22">
        <v>0</v>
      </c>
      <c r="I73" s="22">
        <v>276376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1271987</v>
      </c>
      <c r="F74" s="22">
        <v>0</v>
      </c>
      <c r="G74" s="22">
        <v>0</v>
      </c>
      <c r="H74" s="22">
        <v>0</v>
      </c>
      <c r="I74" s="22">
        <v>1271987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16636232</v>
      </c>
      <c r="F75" s="22">
        <v>0</v>
      </c>
      <c r="G75" s="22">
        <v>0</v>
      </c>
      <c r="H75" s="22">
        <v>0</v>
      </c>
      <c r="I75" s="22">
        <v>16636232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4401327</v>
      </c>
      <c r="F76" s="22">
        <v>0</v>
      </c>
      <c r="G76" s="22">
        <v>0</v>
      </c>
      <c r="H76" s="22">
        <v>57317</v>
      </c>
      <c r="I76" s="22">
        <v>4458644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1084328</v>
      </c>
      <c r="F77" s="22">
        <v>0</v>
      </c>
      <c r="G77" s="22">
        <v>0</v>
      </c>
      <c r="H77" s="22">
        <v>0</v>
      </c>
      <c r="I77" s="22">
        <v>1084328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1840443</v>
      </c>
      <c r="F79" s="22">
        <v>0</v>
      </c>
      <c r="G79" s="22">
        <v>0</v>
      </c>
      <c r="H79" s="22">
        <v>0</v>
      </c>
      <c r="I79" s="22">
        <v>1840443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913199</v>
      </c>
      <c r="F83" s="22">
        <v>0</v>
      </c>
      <c r="G83" s="22">
        <v>0</v>
      </c>
      <c r="H83" s="22">
        <v>0</v>
      </c>
      <c r="I83" s="22">
        <v>913199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1019872</v>
      </c>
      <c r="F84" s="22">
        <v>0</v>
      </c>
      <c r="G84" s="22">
        <v>0</v>
      </c>
      <c r="H84" s="22">
        <v>0</v>
      </c>
      <c r="I84" s="22">
        <v>1019872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707207</v>
      </c>
      <c r="F85" s="22">
        <v>0</v>
      </c>
      <c r="G85" s="22">
        <v>0</v>
      </c>
      <c r="H85" s="22">
        <v>0</v>
      </c>
      <c r="I85" s="22">
        <v>707207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1750000</v>
      </c>
      <c r="H86" s="22">
        <v>0</v>
      </c>
      <c r="I86" s="22">
        <v>1750000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12118241</v>
      </c>
      <c r="F87" s="22">
        <v>0</v>
      </c>
      <c r="G87" s="22">
        <v>0</v>
      </c>
      <c r="H87" s="22">
        <v>0</v>
      </c>
      <c r="I87" s="22">
        <v>12118241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3654788</v>
      </c>
      <c r="F88" s="22">
        <v>0</v>
      </c>
      <c r="G88" s="22">
        <v>0</v>
      </c>
      <c r="H88" s="22">
        <v>0</v>
      </c>
      <c r="I88" s="22">
        <v>3654788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1658721</v>
      </c>
      <c r="F89" s="22">
        <v>0</v>
      </c>
      <c r="G89" s="22">
        <v>0</v>
      </c>
      <c r="H89" s="22">
        <v>0</v>
      </c>
      <c r="I89" s="22">
        <v>1658721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17234910</v>
      </c>
      <c r="F90" s="22">
        <v>0</v>
      </c>
      <c r="G90" s="22">
        <v>0</v>
      </c>
      <c r="H90" s="22">
        <v>550000</v>
      </c>
      <c r="I90" s="22">
        <v>17784910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2898410</v>
      </c>
      <c r="F91" s="22">
        <v>0</v>
      </c>
      <c r="G91" s="22">
        <v>0</v>
      </c>
      <c r="H91" s="22">
        <v>0</v>
      </c>
      <c r="I91" s="22">
        <v>2898410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1238834</v>
      </c>
      <c r="F93" s="22">
        <v>0</v>
      </c>
      <c r="G93" s="22">
        <v>0</v>
      </c>
      <c r="H93" s="22">
        <v>250000</v>
      </c>
      <c r="I93" s="22">
        <v>1488834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14547100</v>
      </c>
      <c r="F94" s="22">
        <v>0</v>
      </c>
      <c r="G94" s="22">
        <v>0</v>
      </c>
      <c r="H94" s="22">
        <v>4185000</v>
      </c>
      <c r="I94" s="22">
        <v>18732100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3831372</v>
      </c>
      <c r="F95" s="22">
        <v>0</v>
      </c>
      <c r="G95" s="22">
        <v>0</v>
      </c>
      <c r="H95" s="22">
        <v>0</v>
      </c>
      <c r="I95" s="22">
        <v>3831372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877996</v>
      </c>
      <c r="I96" s="22">
        <v>877996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4301350</v>
      </c>
      <c r="F97" s="22">
        <v>0</v>
      </c>
      <c r="G97" s="22">
        <v>0</v>
      </c>
      <c r="H97" s="22">
        <v>2433679</v>
      </c>
      <c r="I97" s="22">
        <v>6735029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243315</v>
      </c>
      <c r="F98" s="22">
        <v>0</v>
      </c>
      <c r="G98" s="22">
        <v>0</v>
      </c>
      <c r="H98" s="22">
        <v>844630</v>
      </c>
      <c r="I98" s="22">
        <v>1087945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3593844</v>
      </c>
      <c r="F99" s="22">
        <v>0</v>
      </c>
      <c r="G99" s="22">
        <v>0</v>
      </c>
      <c r="H99" s="22">
        <v>602210</v>
      </c>
      <c r="I99" s="22">
        <v>4196054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1586204</v>
      </c>
      <c r="F100" s="22">
        <v>0</v>
      </c>
      <c r="G100" s="22">
        <v>0</v>
      </c>
      <c r="H100" s="22">
        <v>0</v>
      </c>
      <c r="I100" s="22">
        <v>1586204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1284192</v>
      </c>
      <c r="F101" s="22">
        <v>0</v>
      </c>
      <c r="G101" s="22">
        <v>0</v>
      </c>
      <c r="H101" s="22">
        <v>1590</v>
      </c>
      <c r="I101" s="22">
        <v>1285782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103397</v>
      </c>
      <c r="F102" s="22">
        <v>0</v>
      </c>
      <c r="G102" s="22">
        <v>0</v>
      </c>
      <c r="H102" s="22">
        <v>0</v>
      </c>
      <c r="I102" s="22">
        <v>103397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1566533</v>
      </c>
      <c r="F103" s="22">
        <v>0</v>
      </c>
      <c r="G103" s="22">
        <v>0</v>
      </c>
      <c r="H103" s="22">
        <v>54582</v>
      </c>
      <c r="I103" s="22">
        <v>1621115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3195664</v>
      </c>
      <c r="F104" s="22">
        <v>0</v>
      </c>
      <c r="G104" s="22">
        <v>0</v>
      </c>
      <c r="H104" s="22">
        <v>48505</v>
      </c>
      <c r="I104" s="22">
        <v>3244169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21557627</v>
      </c>
      <c r="F105" s="22">
        <v>0</v>
      </c>
      <c r="G105" s="22">
        <v>0</v>
      </c>
      <c r="H105" s="22">
        <v>0</v>
      </c>
      <c r="I105" s="22">
        <v>21557627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231800</v>
      </c>
      <c r="F106" s="22">
        <v>0</v>
      </c>
      <c r="G106" s="22">
        <v>0</v>
      </c>
      <c r="H106" s="22">
        <v>0</v>
      </c>
      <c r="I106" s="22">
        <v>231800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1383956</v>
      </c>
      <c r="F107" s="22">
        <v>0</v>
      </c>
      <c r="G107" s="22">
        <v>0</v>
      </c>
      <c r="H107" s="22">
        <v>2760687</v>
      </c>
      <c r="I107" s="22">
        <v>4144643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1813997</v>
      </c>
      <c r="F108" s="22">
        <v>0</v>
      </c>
      <c r="G108" s="22">
        <v>0</v>
      </c>
      <c r="H108" s="22">
        <v>0</v>
      </c>
      <c r="I108" s="22">
        <v>1813997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5783609</v>
      </c>
      <c r="F109" s="22">
        <v>0</v>
      </c>
      <c r="G109" s="22">
        <v>0</v>
      </c>
      <c r="H109" s="22">
        <v>9012257</v>
      </c>
      <c r="I109" s="22">
        <v>14795866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4676352</v>
      </c>
      <c r="F110" s="22">
        <v>0</v>
      </c>
      <c r="G110" s="22">
        <v>0</v>
      </c>
      <c r="H110" s="22">
        <v>0</v>
      </c>
      <c r="I110" s="22">
        <v>4676352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5204373</v>
      </c>
      <c r="F111" s="22">
        <v>0</v>
      </c>
      <c r="G111" s="22">
        <v>0</v>
      </c>
      <c r="H111" s="22">
        <v>0</v>
      </c>
      <c r="I111" s="22">
        <v>5204373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698797</v>
      </c>
      <c r="F112" s="22">
        <v>0</v>
      </c>
      <c r="G112" s="22">
        <v>0</v>
      </c>
      <c r="H112" s="22">
        <v>0</v>
      </c>
      <c r="I112" s="22">
        <v>698797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8572328</v>
      </c>
      <c r="F113" s="22">
        <v>0</v>
      </c>
      <c r="G113" s="22">
        <v>0</v>
      </c>
      <c r="H113" s="22">
        <v>7680356</v>
      </c>
      <c r="I113" s="22">
        <v>16252684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800000</v>
      </c>
      <c r="F114" s="22">
        <v>0</v>
      </c>
      <c r="G114" s="22">
        <v>0</v>
      </c>
      <c r="H114" s="22">
        <v>0</v>
      </c>
      <c r="I114" s="22">
        <v>800000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192500</v>
      </c>
      <c r="F115" s="22">
        <v>0</v>
      </c>
      <c r="G115" s="22">
        <v>0</v>
      </c>
      <c r="H115" s="22">
        <v>0</v>
      </c>
      <c r="I115" s="22">
        <v>192500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560574</v>
      </c>
      <c r="F116" s="22">
        <v>0</v>
      </c>
      <c r="G116" s="22">
        <v>0</v>
      </c>
      <c r="H116" s="22">
        <v>97942</v>
      </c>
      <c r="I116" s="22">
        <v>658516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1693500</v>
      </c>
      <c r="F117" s="22">
        <v>0</v>
      </c>
      <c r="G117" s="22">
        <v>0</v>
      </c>
      <c r="H117" s="22">
        <v>0</v>
      </c>
      <c r="I117" s="22">
        <v>1693500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4682923</v>
      </c>
      <c r="F118" s="22">
        <v>0</v>
      </c>
      <c r="G118" s="22">
        <v>0</v>
      </c>
      <c r="H118" s="22">
        <v>391393</v>
      </c>
      <c r="I118" s="22">
        <v>5074316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7450232</v>
      </c>
      <c r="F119" s="22">
        <v>0</v>
      </c>
      <c r="G119" s="22">
        <v>0</v>
      </c>
      <c r="H119" s="22">
        <v>0</v>
      </c>
      <c r="I119" s="22">
        <v>7450232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12335583</v>
      </c>
      <c r="F120" s="22">
        <v>159056</v>
      </c>
      <c r="G120" s="22">
        <v>0</v>
      </c>
      <c r="H120" s="22">
        <v>0</v>
      </c>
      <c r="I120" s="22">
        <v>12494639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762549</v>
      </c>
      <c r="F121" s="22">
        <v>0</v>
      </c>
      <c r="G121" s="22">
        <v>0</v>
      </c>
      <c r="H121" s="22">
        <v>0</v>
      </c>
      <c r="I121" s="22">
        <v>762549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6274267</v>
      </c>
      <c r="F122" s="22">
        <v>0</v>
      </c>
      <c r="G122" s="22">
        <v>0</v>
      </c>
      <c r="H122" s="22">
        <v>0</v>
      </c>
      <c r="I122" s="22">
        <v>6274267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82594</v>
      </c>
      <c r="F123" s="22">
        <v>0</v>
      </c>
      <c r="G123" s="22">
        <v>0</v>
      </c>
      <c r="H123" s="22">
        <v>0</v>
      </c>
      <c r="I123" s="22">
        <v>82594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5260460</v>
      </c>
      <c r="F124" s="22">
        <v>0</v>
      </c>
      <c r="G124" s="22">
        <v>0</v>
      </c>
      <c r="H124" s="22">
        <v>0</v>
      </c>
      <c r="I124" s="22">
        <v>5260460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586414</v>
      </c>
      <c r="F125" s="22">
        <v>0</v>
      </c>
      <c r="G125" s="22">
        <v>35692</v>
      </c>
      <c r="H125" s="22">
        <v>0</v>
      </c>
      <c r="I125" s="22">
        <v>622106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2010625</v>
      </c>
      <c r="F126" s="22">
        <v>0</v>
      </c>
      <c r="G126" s="22">
        <v>0</v>
      </c>
      <c r="H126" s="22">
        <v>0</v>
      </c>
      <c r="I126" s="22">
        <v>2010625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2028135</v>
      </c>
      <c r="F127" s="22">
        <v>0</v>
      </c>
      <c r="G127" s="22">
        <v>0</v>
      </c>
      <c r="H127" s="22">
        <v>0</v>
      </c>
      <c r="I127" s="22">
        <v>2028135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2592070</v>
      </c>
      <c r="F128" s="22">
        <v>0</v>
      </c>
      <c r="G128" s="22">
        <v>0</v>
      </c>
      <c r="H128" s="22">
        <v>0</v>
      </c>
      <c r="I128" s="22">
        <v>2592070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21816</v>
      </c>
      <c r="F129" s="22">
        <v>0</v>
      </c>
      <c r="G129" s="22">
        <v>0</v>
      </c>
      <c r="H129" s="22">
        <v>0</v>
      </c>
      <c r="I129" s="22">
        <v>21816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9063542</v>
      </c>
      <c r="F130" s="22">
        <v>0</v>
      </c>
      <c r="G130" s="22">
        <v>0</v>
      </c>
      <c r="H130" s="22">
        <v>0</v>
      </c>
      <c r="I130" s="22">
        <v>9063542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248394</v>
      </c>
      <c r="F132" s="22">
        <v>0</v>
      </c>
      <c r="G132" s="22">
        <v>0</v>
      </c>
      <c r="H132" s="22">
        <v>0</v>
      </c>
      <c r="I132" s="22">
        <v>248394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313158</v>
      </c>
      <c r="F133" s="22">
        <v>0</v>
      </c>
      <c r="G133" s="22">
        <v>0</v>
      </c>
      <c r="H133" s="22">
        <v>350047</v>
      </c>
      <c r="I133" s="22">
        <v>663205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6584183</v>
      </c>
      <c r="F134" s="22">
        <v>0</v>
      </c>
      <c r="G134" s="22">
        <v>0</v>
      </c>
      <c r="H134" s="22">
        <v>0</v>
      </c>
      <c r="I134" s="22">
        <v>6584183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5416996</v>
      </c>
      <c r="F135" s="22">
        <v>0</v>
      </c>
      <c r="G135" s="22">
        <v>0</v>
      </c>
      <c r="H135" s="22">
        <v>83107</v>
      </c>
      <c r="I135" s="22">
        <v>5500103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4633410</v>
      </c>
      <c r="F136" s="22">
        <v>0</v>
      </c>
      <c r="G136" s="22">
        <v>0</v>
      </c>
      <c r="H136" s="22">
        <v>0</v>
      </c>
      <c r="I136" s="22">
        <v>4633410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16527741</v>
      </c>
      <c r="F137" s="22">
        <v>180495</v>
      </c>
      <c r="G137" s="22">
        <v>0</v>
      </c>
      <c r="H137" s="22">
        <v>0</v>
      </c>
      <c r="I137" s="22">
        <v>16708236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1209000</v>
      </c>
      <c r="H138" s="22">
        <v>0</v>
      </c>
      <c r="I138" s="22">
        <v>1209000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480549</v>
      </c>
      <c r="F139" s="22">
        <v>0</v>
      </c>
      <c r="G139" s="22">
        <v>0</v>
      </c>
      <c r="H139" s="22">
        <v>32762</v>
      </c>
      <c r="I139" s="22">
        <v>513311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991</v>
      </c>
      <c r="F140" s="22">
        <v>0</v>
      </c>
      <c r="G140" s="22">
        <v>0</v>
      </c>
      <c r="H140" s="22">
        <v>501645</v>
      </c>
      <c r="I140" s="22">
        <v>502636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653898</v>
      </c>
      <c r="F141" s="22">
        <v>0</v>
      </c>
      <c r="G141" s="22">
        <v>0</v>
      </c>
      <c r="H141" s="22">
        <v>0</v>
      </c>
      <c r="I141" s="22">
        <v>653898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84038</v>
      </c>
      <c r="F142" s="22">
        <v>0</v>
      </c>
      <c r="G142" s="22">
        <v>0</v>
      </c>
      <c r="H142" s="22">
        <v>0</v>
      </c>
      <c r="I142" s="22">
        <v>84038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1244569</v>
      </c>
      <c r="F143" s="22">
        <v>0</v>
      </c>
      <c r="G143" s="22">
        <v>0</v>
      </c>
      <c r="H143" s="22">
        <v>391638</v>
      </c>
      <c r="I143" s="22">
        <v>1636207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2553244</v>
      </c>
      <c r="F144" s="22">
        <v>0</v>
      </c>
      <c r="G144" s="22">
        <v>0</v>
      </c>
      <c r="H144" s="22">
        <v>0</v>
      </c>
      <c r="I144" s="22">
        <v>2553244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2220777</v>
      </c>
      <c r="F145" s="22">
        <v>0</v>
      </c>
      <c r="G145" s="22">
        <v>0</v>
      </c>
      <c r="H145" s="22">
        <v>7065</v>
      </c>
      <c r="I145" s="22">
        <v>2227842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541261</v>
      </c>
      <c r="F146" s="22">
        <v>0</v>
      </c>
      <c r="G146" s="22">
        <v>25958</v>
      </c>
      <c r="H146" s="22">
        <v>291160</v>
      </c>
      <c r="I146" s="22">
        <v>858379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285000</v>
      </c>
      <c r="I147" s="22">
        <v>285000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416894</v>
      </c>
      <c r="F148" s="22">
        <v>0</v>
      </c>
      <c r="G148" s="22">
        <v>0</v>
      </c>
      <c r="H148" s="22">
        <v>0</v>
      </c>
      <c r="I148" s="22">
        <v>416894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935076</v>
      </c>
      <c r="F149" s="22">
        <v>0</v>
      </c>
      <c r="G149" s="22">
        <v>0</v>
      </c>
      <c r="H149" s="22">
        <v>0</v>
      </c>
      <c r="I149" s="22">
        <v>935076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1660609</v>
      </c>
      <c r="F150" s="22">
        <v>0</v>
      </c>
      <c r="G150" s="22">
        <v>0</v>
      </c>
      <c r="H150" s="22">
        <v>0</v>
      </c>
      <c r="I150" s="22">
        <v>1660609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3111145</v>
      </c>
      <c r="F151" s="22">
        <v>0</v>
      </c>
      <c r="G151" s="22">
        <v>0</v>
      </c>
      <c r="H151" s="22">
        <v>30120</v>
      </c>
      <c r="I151" s="22">
        <v>3141265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27947324</v>
      </c>
      <c r="F152" s="22">
        <v>0</v>
      </c>
      <c r="G152" s="22">
        <v>0</v>
      </c>
      <c r="H152" s="22">
        <v>0</v>
      </c>
      <c r="I152" s="22">
        <v>27947324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5506486</v>
      </c>
      <c r="F153" s="22">
        <v>0</v>
      </c>
      <c r="G153" s="22">
        <v>0</v>
      </c>
      <c r="H153" s="22">
        <v>93676</v>
      </c>
      <c r="I153" s="22">
        <v>5600162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2149844</v>
      </c>
      <c r="F154" s="22">
        <v>0</v>
      </c>
      <c r="G154" s="22">
        <v>0</v>
      </c>
      <c r="H154" s="22">
        <v>0</v>
      </c>
      <c r="I154" s="22">
        <v>2149844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345837</v>
      </c>
      <c r="F155" s="22">
        <v>0</v>
      </c>
      <c r="G155" s="22">
        <v>0</v>
      </c>
      <c r="H155" s="22">
        <v>72731</v>
      </c>
      <c r="I155" s="22">
        <v>418568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3334573</v>
      </c>
      <c r="F156" s="22">
        <v>0</v>
      </c>
      <c r="G156" s="22">
        <v>0</v>
      </c>
      <c r="H156" s="22">
        <v>944315</v>
      </c>
      <c r="I156" s="22">
        <v>4278888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2500000</v>
      </c>
      <c r="F157" s="22">
        <v>0</v>
      </c>
      <c r="G157" s="22">
        <v>0</v>
      </c>
      <c r="H157" s="22">
        <v>0</v>
      </c>
      <c r="I157" s="22">
        <v>2500000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1796249</v>
      </c>
      <c r="F158" s="22">
        <v>0</v>
      </c>
      <c r="G158" s="22">
        <v>0</v>
      </c>
      <c r="H158" s="22">
        <v>17472</v>
      </c>
      <c r="I158" s="22">
        <v>1813721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3706247</v>
      </c>
      <c r="F159" s="22">
        <v>0</v>
      </c>
      <c r="G159" s="22">
        <v>0</v>
      </c>
      <c r="H159" s="22">
        <v>0</v>
      </c>
      <c r="I159" s="22">
        <v>3706247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5088195</v>
      </c>
      <c r="F160" s="22">
        <v>0</v>
      </c>
      <c r="G160" s="22">
        <v>0</v>
      </c>
      <c r="H160" s="22">
        <v>0</v>
      </c>
      <c r="I160" s="22">
        <v>5088195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492058</v>
      </c>
      <c r="F161" s="22">
        <v>0</v>
      </c>
      <c r="G161" s="22">
        <v>0</v>
      </c>
      <c r="H161" s="22">
        <v>2262350</v>
      </c>
      <c r="I161" s="22">
        <v>2754408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3010722</v>
      </c>
      <c r="F162" s="22">
        <v>0</v>
      </c>
      <c r="G162" s="22">
        <v>0</v>
      </c>
      <c r="H162" s="22">
        <v>0</v>
      </c>
      <c r="I162" s="22">
        <v>3010722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2057104</v>
      </c>
      <c r="F163" s="22">
        <v>0</v>
      </c>
      <c r="G163" s="22">
        <v>0</v>
      </c>
      <c r="H163" s="22">
        <v>693801</v>
      </c>
      <c r="I163" s="22">
        <v>2750905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5604401</v>
      </c>
      <c r="F164" s="22">
        <v>0</v>
      </c>
      <c r="G164" s="22">
        <v>0</v>
      </c>
      <c r="H164" s="22">
        <v>0</v>
      </c>
      <c r="I164" s="22">
        <v>5604401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4762234</v>
      </c>
      <c r="F165" s="22">
        <v>0</v>
      </c>
      <c r="G165" s="22">
        <v>142476</v>
      </c>
      <c r="H165" s="22">
        <v>0</v>
      </c>
      <c r="I165" s="22">
        <v>4904710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3056351</v>
      </c>
      <c r="F166" s="22">
        <v>1515000</v>
      </c>
      <c r="G166" s="22">
        <v>0</v>
      </c>
      <c r="H166" s="22">
        <v>264852</v>
      </c>
      <c r="I166" s="22">
        <v>4836203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8326886</v>
      </c>
      <c r="F167" s="22">
        <v>0</v>
      </c>
      <c r="G167" s="22">
        <v>0</v>
      </c>
      <c r="H167" s="22">
        <v>0</v>
      </c>
      <c r="I167" s="22">
        <v>8326886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410560</v>
      </c>
      <c r="F168" s="22">
        <v>0</v>
      </c>
      <c r="G168" s="22">
        <v>0</v>
      </c>
      <c r="H168" s="22">
        <v>0</v>
      </c>
      <c r="I168" s="22">
        <v>410560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1878556</v>
      </c>
      <c r="F169" s="22">
        <v>0</v>
      </c>
      <c r="G169" s="22">
        <v>0</v>
      </c>
      <c r="H169" s="22">
        <v>336868</v>
      </c>
      <c r="I169" s="22">
        <v>2215424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33118820</v>
      </c>
      <c r="F170" s="22">
        <v>0</v>
      </c>
      <c r="G170" s="22">
        <v>0</v>
      </c>
      <c r="H170" s="22">
        <v>0</v>
      </c>
      <c r="I170" s="22">
        <v>33118820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239133</v>
      </c>
      <c r="F171" s="22">
        <v>0</v>
      </c>
      <c r="G171" s="22">
        <v>0</v>
      </c>
      <c r="H171" s="22">
        <v>480000</v>
      </c>
      <c r="I171" s="22">
        <v>719133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1187112</v>
      </c>
      <c r="F172" s="22">
        <v>0</v>
      </c>
      <c r="G172" s="22">
        <v>0</v>
      </c>
      <c r="H172" s="22">
        <v>0</v>
      </c>
      <c r="I172" s="22">
        <v>1187112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3724452</v>
      </c>
      <c r="F173" s="22">
        <v>0</v>
      </c>
      <c r="G173" s="22">
        <v>0</v>
      </c>
      <c r="H173" s="22">
        <v>0</v>
      </c>
      <c r="I173" s="22">
        <v>3724452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1052758</v>
      </c>
      <c r="F174" s="22">
        <v>0</v>
      </c>
      <c r="G174" s="22">
        <v>0</v>
      </c>
      <c r="H174" s="22">
        <v>179136</v>
      </c>
      <c r="I174" s="22">
        <v>1231894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3937762</v>
      </c>
      <c r="F175" s="22">
        <v>0</v>
      </c>
      <c r="G175" s="22">
        <v>0</v>
      </c>
      <c r="H175" s="22">
        <v>0</v>
      </c>
      <c r="I175" s="22">
        <v>3937762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5755983</v>
      </c>
      <c r="F176" s="22">
        <v>0</v>
      </c>
      <c r="G176" s="22">
        <v>0</v>
      </c>
      <c r="H176" s="22">
        <v>0</v>
      </c>
      <c r="I176" s="22">
        <v>5755983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8626279</v>
      </c>
      <c r="F177" s="22">
        <v>4161775</v>
      </c>
      <c r="G177" s="22">
        <v>0</v>
      </c>
      <c r="H177" s="22">
        <v>1707018</v>
      </c>
      <c r="I177" s="22">
        <v>14495072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5758502</v>
      </c>
      <c r="F178" s="22">
        <v>0</v>
      </c>
      <c r="G178" s="22">
        <v>0</v>
      </c>
      <c r="H178" s="22">
        <v>10946</v>
      </c>
      <c r="I178" s="22">
        <v>5769448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502532</v>
      </c>
      <c r="F179" s="22">
        <v>0</v>
      </c>
      <c r="G179" s="22">
        <v>0</v>
      </c>
      <c r="H179" s="22">
        <v>0</v>
      </c>
      <c r="I179" s="22">
        <v>502532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9157185</v>
      </c>
      <c r="F180" s="22">
        <v>0</v>
      </c>
      <c r="G180" s="22">
        <v>0</v>
      </c>
      <c r="H180" s="22">
        <v>0</v>
      </c>
      <c r="I180" s="22">
        <v>9157185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1734900</v>
      </c>
      <c r="F181" s="22">
        <v>0</v>
      </c>
      <c r="G181" s="22">
        <v>0</v>
      </c>
      <c r="H181" s="22">
        <v>8308074</v>
      </c>
      <c r="I181" s="22">
        <v>10042974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2395385</v>
      </c>
      <c r="F182" s="22">
        <v>0</v>
      </c>
      <c r="G182" s="22">
        <v>0</v>
      </c>
      <c r="H182" s="22">
        <v>3085365</v>
      </c>
      <c r="I182" s="22">
        <v>5480750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1446673</v>
      </c>
      <c r="F183" s="22">
        <v>0</v>
      </c>
      <c r="G183" s="22">
        <v>0</v>
      </c>
      <c r="H183" s="22">
        <v>0</v>
      </c>
      <c r="I183" s="22">
        <v>1446673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78144</v>
      </c>
      <c r="F184" s="22">
        <v>0</v>
      </c>
      <c r="G184" s="22">
        <v>0</v>
      </c>
      <c r="H184" s="22">
        <v>336000</v>
      </c>
      <c r="I184" s="22">
        <v>414144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376960</v>
      </c>
      <c r="F185" s="22">
        <v>0</v>
      </c>
      <c r="G185" s="22">
        <v>0</v>
      </c>
      <c r="H185" s="22">
        <v>0</v>
      </c>
      <c r="I185" s="22">
        <v>376960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1736182</v>
      </c>
      <c r="F186" s="22">
        <v>0</v>
      </c>
      <c r="G186" s="22">
        <v>0</v>
      </c>
      <c r="H186" s="22">
        <v>395935</v>
      </c>
      <c r="I186" s="22">
        <v>2132117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5480629</v>
      </c>
      <c r="F187" s="22">
        <v>0</v>
      </c>
      <c r="G187" s="22">
        <v>0</v>
      </c>
      <c r="H187" s="22">
        <v>678333</v>
      </c>
      <c r="I187" s="22">
        <v>6158962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3116559</v>
      </c>
      <c r="F189" s="22">
        <v>0</v>
      </c>
      <c r="G189" s="22">
        <v>0</v>
      </c>
      <c r="H189" s="22">
        <v>464200</v>
      </c>
      <c r="I189" s="22">
        <v>3580759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3851540</v>
      </c>
      <c r="F190" s="22">
        <v>0</v>
      </c>
      <c r="G190" s="22">
        <v>0</v>
      </c>
      <c r="H190" s="22">
        <v>0</v>
      </c>
      <c r="I190" s="22">
        <v>3851540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1354285</v>
      </c>
      <c r="F191" s="22">
        <v>0</v>
      </c>
      <c r="G191" s="22">
        <v>0</v>
      </c>
      <c r="H191" s="22">
        <v>0</v>
      </c>
      <c r="I191" s="22">
        <v>1354285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3428789</v>
      </c>
      <c r="F192" s="22">
        <v>0</v>
      </c>
      <c r="G192" s="22">
        <v>180000</v>
      </c>
      <c r="H192" s="22">
        <v>0</v>
      </c>
      <c r="I192" s="22">
        <v>3608789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610589</v>
      </c>
      <c r="F193" s="22">
        <v>0</v>
      </c>
      <c r="G193" s="22">
        <v>0</v>
      </c>
      <c r="H193" s="22">
        <v>0</v>
      </c>
      <c r="I193" s="22">
        <v>610589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102211</v>
      </c>
      <c r="F194" s="22">
        <v>0</v>
      </c>
      <c r="G194" s="22">
        <v>0</v>
      </c>
      <c r="H194" s="22">
        <v>0</v>
      </c>
      <c r="I194" s="22">
        <v>102211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7412590</v>
      </c>
      <c r="F195" s="22">
        <v>0</v>
      </c>
      <c r="G195" s="22">
        <v>0</v>
      </c>
      <c r="H195" s="22">
        <v>114243</v>
      </c>
      <c r="I195" s="22">
        <v>7526833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10305642</v>
      </c>
      <c r="F196" s="22">
        <v>0</v>
      </c>
      <c r="G196" s="22">
        <v>0</v>
      </c>
      <c r="H196" s="22">
        <v>1894094</v>
      </c>
      <c r="I196" s="22">
        <v>12199736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610009</v>
      </c>
      <c r="F197" s="22">
        <v>0</v>
      </c>
      <c r="G197" s="22">
        <v>0</v>
      </c>
      <c r="H197" s="22">
        <v>359000</v>
      </c>
      <c r="I197" s="22">
        <v>969009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1188823</v>
      </c>
      <c r="F199" s="22">
        <v>0</v>
      </c>
      <c r="G199" s="22">
        <v>0</v>
      </c>
      <c r="H199" s="22">
        <v>0</v>
      </c>
      <c r="I199" s="22">
        <v>1188823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69275</v>
      </c>
      <c r="F200" s="22">
        <v>0</v>
      </c>
      <c r="G200" s="22">
        <v>0</v>
      </c>
      <c r="H200" s="22">
        <v>0</v>
      </c>
      <c r="I200" s="22">
        <v>69275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151844</v>
      </c>
      <c r="I202" s="22">
        <v>151844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250000</v>
      </c>
      <c r="I203" s="22">
        <v>250000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528642</v>
      </c>
      <c r="F204" s="22">
        <v>0</v>
      </c>
      <c r="G204" s="22">
        <v>0</v>
      </c>
      <c r="H204" s="22">
        <v>0</v>
      </c>
      <c r="I204" s="22">
        <v>528642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180530</v>
      </c>
      <c r="F205" s="22">
        <v>0</v>
      </c>
      <c r="G205" s="22">
        <v>0</v>
      </c>
      <c r="H205" s="22">
        <v>0</v>
      </c>
      <c r="I205" s="22">
        <v>180530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52749</v>
      </c>
      <c r="I206" s="22">
        <v>52749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257538</v>
      </c>
      <c r="I207" s="22">
        <v>257538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3483</v>
      </c>
      <c r="I209" s="22">
        <v>3483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43791</v>
      </c>
      <c r="F210" s="22">
        <v>0</v>
      </c>
      <c r="G210" s="22">
        <v>0</v>
      </c>
      <c r="H210" s="22">
        <v>0</v>
      </c>
      <c r="I210" s="22">
        <v>43791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22514</v>
      </c>
      <c r="I212" s="22">
        <v>22514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94026</v>
      </c>
      <c r="F214" s="22">
        <v>0</v>
      </c>
      <c r="G214" s="22">
        <v>0</v>
      </c>
      <c r="H214" s="22">
        <v>862075</v>
      </c>
      <c r="I214" s="22">
        <v>956101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23700</v>
      </c>
      <c r="I215" s="22">
        <v>23700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33037</v>
      </c>
      <c r="I217" s="22">
        <v>33037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44293</v>
      </c>
      <c r="F218" s="22">
        <v>0</v>
      </c>
      <c r="G218" s="22">
        <v>0</v>
      </c>
      <c r="H218" s="22">
        <v>0</v>
      </c>
      <c r="I218" s="22">
        <v>44293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752536</v>
      </c>
      <c r="F219" s="22">
        <v>0</v>
      </c>
      <c r="G219" s="22">
        <v>0</v>
      </c>
      <c r="H219" s="22">
        <v>0</v>
      </c>
      <c r="I219" s="22">
        <v>752536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84600</v>
      </c>
      <c r="F220" s="22">
        <v>0</v>
      </c>
      <c r="G220" s="22">
        <v>0</v>
      </c>
      <c r="H220" s="22">
        <v>0</v>
      </c>
      <c r="I220" s="22">
        <v>84600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21547</v>
      </c>
      <c r="I221" s="22">
        <v>21547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52134</v>
      </c>
      <c r="F222" s="22">
        <v>0</v>
      </c>
      <c r="G222" s="22">
        <v>0</v>
      </c>
      <c r="H222" s="22">
        <v>2115342</v>
      </c>
      <c r="I222" s="22">
        <v>2167476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12716</v>
      </c>
      <c r="I223" s="22">
        <v>12716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131873</v>
      </c>
      <c r="F228" s="22">
        <v>0</v>
      </c>
      <c r="G228" s="22">
        <v>0</v>
      </c>
      <c r="H228" s="22">
        <v>175267</v>
      </c>
      <c r="I228" s="22">
        <v>307140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7880</v>
      </c>
      <c r="I229" s="22">
        <v>7880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514529</v>
      </c>
      <c r="F231" s="22">
        <v>0</v>
      </c>
      <c r="G231" s="22">
        <v>0</v>
      </c>
      <c r="H231" s="22">
        <v>513122</v>
      </c>
      <c r="I231" s="22">
        <v>1027651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644784</v>
      </c>
      <c r="F232" s="22">
        <v>0</v>
      </c>
      <c r="G232" s="22">
        <v>0</v>
      </c>
      <c r="H232" s="22">
        <v>0</v>
      </c>
      <c r="I232" s="22">
        <v>644784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167357</v>
      </c>
      <c r="F235" s="22">
        <v>0</v>
      </c>
      <c r="G235" s="22">
        <v>0</v>
      </c>
      <c r="H235" s="22">
        <v>0</v>
      </c>
      <c r="I235" s="22">
        <v>167357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255549</v>
      </c>
      <c r="F238" s="22">
        <v>0</v>
      </c>
      <c r="G238" s="22">
        <v>0</v>
      </c>
      <c r="H238" s="22">
        <v>0</v>
      </c>
      <c r="I238" s="22">
        <v>255549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1306022</v>
      </c>
      <c r="F239" s="22">
        <v>0</v>
      </c>
      <c r="G239" s="22">
        <v>0</v>
      </c>
      <c r="H239" s="22">
        <v>0</v>
      </c>
      <c r="I239" s="22">
        <v>1306022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561062</v>
      </c>
      <c r="F241" s="22">
        <v>0</v>
      </c>
      <c r="G241" s="22">
        <v>9734</v>
      </c>
      <c r="H241" s="22">
        <v>0</v>
      </c>
      <c r="I241" s="22">
        <v>570796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168668</v>
      </c>
      <c r="I243" s="22">
        <v>168668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33557</v>
      </c>
      <c r="I249" s="22">
        <v>33557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154730</v>
      </c>
      <c r="F252" s="22">
        <v>0</v>
      </c>
      <c r="G252" s="22">
        <v>0</v>
      </c>
      <c r="H252" s="22">
        <v>0</v>
      </c>
      <c r="I252" s="22">
        <v>154730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84170</v>
      </c>
      <c r="F253" s="22">
        <v>0</v>
      </c>
      <c r="G253" s="22">
        <v>0</v>
      </c>
      <c r="H253" s="22">
        <v>0</v>
      </c>
      <c r="I253" s="22">
        <v>84170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437715</v>
      </c>
      <c r="F254" s="22">
        <v>0</v>
      </c>
      <c r="G254" s="22">
        <v>0</v>
      </c>
      <c r="H254" s="22">
        <v>0</v>
      </c>
      <c r="I254" s="22">
        <v>437715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68909</v>
      </c>
      <c r="F255" s="22">
        <v>0</v>
      </c>
      <c r="G255" s="22">
        <v>0</v>
      </c>
      <c r="H255" s="22">
        <v>0</v>
      </c>
      <c r="I255" s="22">
        <v>68909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47390</v>
      </c>
      <c r="F256" s="22">
        <v>0</v>
      </c>
      <c r="G256" s="22">
        <v>174600</v>
      </c>
      <c r="H256" s="22">
        <v>148423</v>
      </c>
      <c r="I256" s="22">
        <v>370413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1354988</v>
      </c>
      <c r="F257" s="22">
        <v>0</v>
      </c>
      <c r="G257" s="22">
        <v>0</v>
      </c>
      <c r="H257" s="22">
        <v>0</v>
      </c>
      <c r="I257" s="22">
        <v>1354988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158688</v>
      </c>
      <c r="F258" s="22">
        <v>0</v>
      </c>
      <c r="G258" s="22">
        <v>0</v>
      </c>
      <c r="H258" s="22">
        <v>262745</v>
      </c>
      <c r="I258" s="22">
        <v>421433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27207</v>
      </c>
      <c r="F259" s="22">
        <v>0</v>
      </c>
      <c r="G259" s="22">
        <v>0</v>
      </c>
      <c r="H259" s="22">
        <v>0</v>
      </c>
      <c r="I259" s="22">
        <v>27207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262221</v>
      </c>
      <c r="F261" s="22">
        <v>0</v>
      </c>
      <c r="G261" s="22">
        <v>0</v>
      </c>
      <c r="H261" s="22">
        <v>7704</v>
      </c>
      <c r="I261" s="22">
        <v>269925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145000</v>
      </c>
      <c r="F262" s="22">
        <v>0</v>
      </c>
      <c r="G262" s="22">
        <v>0</v>
      </c>
      <c r="H262" s="22">
        <v>7564</v>
      </c>
      <c r="I262" s="22">
        <v>152564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147146</v>
      </c>
      <c r="F263" s="22">
        <v>0</v>
      </c>
      <c r="G263" s="22">
        <v>0</v>
      </c>
      <c r="H263" s="22">
        <v>0</v>
      </c>
      <c r="I263" s="22">
        <v>147146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181055</v>
      </c>
      <c r="F264" s="22">
        <v>0</v>
      </c>
      <c r="G264" s="22">
        <v>0</v>
      </c>
      <c r="H264" s="22">
        <v>0</v>
      </c>
      <c r="I264" s="22">
        <v>181055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227767</v>
      </c>
      <c r="I266" s="22">
        <v>227767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19715</v>
      </c>
      <c r="F267" s="22">
        <v>0</v>
      </c>
      <c r="G267" s="22">
        <v>0</v>
      </c>
      <c r="H267" s="22">
        <v>35077</v>
      </c>
      <c r="I267" s="22">
        <v>54792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203050</v>
      </c>
      <c r="F269" s="22">
        <v>0</v>
      </c>
      <c r="G269" s="22">
        <v>0</v>
      </c>
      <c r="H269" s="22">
        <v>0</v>
      </c>
      <c r="I269" s="22">
        <v>203050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388543</v>
      </c>
      <c r="F270" s="22">
        <v>0</v>
      </c>
      <c r="G270" s="22">
        <v>0</v>
      </c>
      <c r="H270" s="22">
        <v>80900</v>
      </c>
      <c r="I270" s="22">
        <v>469443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443792</v>
      </c>
      <c r="F273" s="22">
        <v>0</v>
      </c>
      <c r="G273" s="22">
        <v>0</v>
      </c>
      <c r="H273" s="22">
        <v>0</v>
      </c>
      <c r="I273" s="22">
        <v>443792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118722</v>
      </c>
      <c r="F275" s="22">
        <v>0</v>
      </c>
      <c r="G275" s="22">
        <v>0</v>
      </c>
      <c r="H275" s="22">
        <v>0</v>
      </c>
      <c r="I275" s="22">
        <v>118722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905658</v>
      </c>
      <c r="F276" s="22">
        <v>0</v>
      </c>
      <c r="G276" s="22">
        <v>0</v>
      </c>
      <c r="H276" s="22">
        <v>0</v>
      </c>
      <c r="I276" s="22">
        <v>905658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311907</v>
      </c>
      <c r="F277" s="22">
        <v>0</v>
      </c>
      <c r="G277" s="22">
        <v>0</v>
      </c>
      <c r="H277" s="22">
        <v>0</v>
      </c>
      <c r="I277" s="22">
        <v>311907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20312</v>
      </c>
      <c r="F278" s="22">
        <v>0</v>
      </c>
      <c r="G278" s="22">
        <v>0</v>
      </c>
      <c r="H278" s="22">
        <v>0</v>
      </c>
      <c r="I278" s="22">
        <v>20312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1045994</v>
      </c>
      <c r="F279" s="22">
        <v>0</v>
      </c>
      <c r="G279" s="22">
        <v>0</v>
      </c>
      <c r="H279" s="22">
        <v>0</v>
      </c>
      <c r="I279" s="22">
        <v>1045994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523460</v>
      </c>
      <c r="F280" s="22">
        <v>0</v>
      </c>
      <c r="G280" s="22">
        <v>0</v>
      </c>
      <c r="H280" s="22">
        <v>0</v>
      </c>
      <c r="I280" s="22">
        <v>523460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232975</v>
      </c>
      <c r="F282" s="22">
        <v>0</v>
      </c>
      <c r="G282" s="22">
        <v>0</v>
      </c>
      <c r="H282" s="22">
        <v>0</v>
      </c>
      <c r="I282" s="22">
        <v>232975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38239</v>
      </c>
      <c r="F283" s="22">
        <v>0</v>
      </c>
      <c r="G283" s="22">
        <v>0</v>
      </c>
      <c r="H283" s="22">
        <v>0</v>
      </c>
      <c r="I283" s="22">
        <v>38239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133413</v>
      </c>
      <c r="F285" s="22">
        <v>0</v>
      </c>
      <c r="G285" s="22">
        <v>0</v>
      </c>
      <c r="H285" s="22">
        <v>475071</v>
      </c>
      <c r="I285" s="22">
        <v>608484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56688</v>
      </c>
      <c r="F286" s="22">
        <v>0</v>
      </c>
      <c r="G286" s="22">
        <v>0</v>
      </c>
      <c r="H286" s="22">
        <v>89000</v>
      </c>
      <c r="I286" s="22">
        <v>145688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64022</v>
      </c>
      <c r="I287" s="22">
        <v>64022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20942</v>
      </c>
      <c r="F291" s="22">
        <v>0</v>
      </c>
      <c r="G291" s="22">
        <v>0</v>
      </c>
      <c r="H291" s="22">
        <v>0</v>
      </c>
      <c r="I291" s="22">
        <v>20942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10479</v>
      </c>
      <c r="F292" s="22">
        <v>0</v>
      </c>
      <c r="G292" s="22">
        <v>0</v>
      </c>
      <c r="H292" s="22">
        <v>0</v>
      </c>
      <c r="I292" s="22">
        <v>10479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4456</v>
      </c>
      <c r="I315" s="22">
        <v>4456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46648</v>
      </c>
      <c r="I324" s="22">
        <v>46648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117924</v>
      </c>
      <c r="F328" s="22">
        <v>0</v>
      </c>
      <c r="G328" s="22">
        <v>0</v>
      </c>
      <c r="H328" s="22">
        <v>727</v>
      </c>
      <c r="I328" s="22">
        <v>118651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38294</v>
      </c>
      <c r="F335" s="22">
        <v>0</v>
      </c>
      <c r="G335" s="22">
        <v>0</v>
      </c>
      <c r="H335" s="22">
        <v>0</v>
      </c>
      <c r="I335" s="22">
        <v>38294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52241</v>
      </c>
      <c r="F340" s="22">
        <v>0</v>
      </c>
      <c r="G340" s="22">
        <v>0</v>
      </c>
      <c r="H340" s="22">
        <v>0</v>
      </c>
      <c r="I340" s="22">
        <v>52241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161233</v>
      </c>
      <c r="I348" s="22">
        <v>161233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19153075</v>
      </c>
      <c r="F349" s="22">
        <v>0</v>
      </c>
      <c r="G349" s="22">
        <v>0</v>
      </c>
      <c r="H349" s="22">
        <v>0</v>
      </c>
      <c r="I349" s="22">
        <v>19153075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C43E5-F69E-4EE8-87F5-CA63B00719F2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1273</v>
      </c>
      <c r="D1" s="20" t="s">
        <v>1274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1275</v>
      </c>
      <c r="F2" s="21" t="s">
        <v>1276</v>
      </c>
      <c r="G2" s="21" t="s">
        <v>1277</v>
      </c>
      <c r="H2" s="21" t="s">
        <v>1278</v>
      </c>
      <c r="I2" s="21" t="s">
        <v>1279</v>
      </c>
      <c r="J2" s="21" t="s">
        <v>1280</v>
      </c>
      <c r="K2" s="21" t="s">
        <v>1281</v>
      </c>
      <c r="L2" s="21" t="s">
        <v>1275</v>
      </c>
      <c r="M2" s="21" t="s">
        <v>1276</v>
      </c>
      <c r="N2" s="21" t="s">
        <v>1277</v>
      </c>
      <c r="O2" s="21" t="s">
        <v>1278</v>
      </c>
      <c r="P2" s="21" t="s">
        <v>1279</v>
      </c>
      <c r="Q2" s="21" t="s">
        <v>1280</v>
      </c>
      <c r="R2" s="21" t="s">
        <v>1282</v>
      </c>
    </row>
    <row r="3" spans="1:18" x14ac:dyDescent="0.25">
      <c r="A3" s="21"/>
      <c r="B3" s="21"/>
      <c r="C3" s="21"/>
      <c r="D3" s="21" t="s">
        <v>88</v>
      </c>
      <c r="E3" s="21" t="s">
        <v>1283</v>
      </c>
      <c r="F3" s="21" t="s">
        <v>1284</v>
      </c>
      <c r="G3" s="21" t="s">
        <v>1285</v>
      </c>
      <c r="H3" s="21" t="s">
        <v>1286</v>
      </c>
      <c r="I3" s="21" t="s">
        <v>1287</v>
      </c>
      <c r="J3" s="21" t="s">
        <v>1288</v>
      </c>
      <c r="K3" s="21" t="s">
        <v>1289</v>
      </c>
      <c r="L3" s="21" t="s">
        <v>1290</v>
      </c>
      <c r="M3" s="21" t="s">
        <v>1291</v>
      </c>
      <c r="N3" s="21" t="s">
        <v>1292</v>
      </c>
      <c r="O3" s="21" t="s">
        <v>1293</v>
      </c>
      <c r="P3" s="21" t="s">
        <v>1294</v>
      </c>
      <c r="Q3" s="21" t="s">
        <v>1295</v>
      </c>
      <c r="R3" s="21" t="s">
        <v>1296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1423367</v>
      </c>
      <c r="K5" s="22">
        <v>1423367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338000</v>
      </c>
      <c r="F6" s="22">
        <v>356000</v>
      </c>
      <c r="G6" s="22">
        <v>375000</v>
      </c>
      <c r="H6" s="22">
        <v>0</v>
      </c>
      <c r="I6" s="22">
        <v>17000000</v>
      </c>
      <c r="J6" s="22">
        <v>9581000</v>
      </c>
      <c r="K6" s="22">
        <v>27650000</v>
      </c>
      <c r="L6" s="22">
        <v>1039000</v>
      </c>
      <c r="M6" s="22">
        <v>1020000</v>
      </c>
      <c r="N6" s="22">
        <v>1000000</v>
      </c>
      <c r="O6" s="22">
        <v>995000</v>
      </c>
      <c r="P6" s="22">
        <v>577000</v>
      </c>
      <c r="Q6" s="22">
        <v>11261000</v>
      </c>
      <c r="R6" s="22">
        <v>15892000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690775</v>
      </c>
      <c r="F11" s="22">
        <v>453935</v>
      </c>
      <c r="G11" s="22">
        <v>201463</v>
      </c>
      <c r="H11" s="22">
        <v>209616</v>
      </c>
      <c r="I11" s="22">
        <v>121178</v>
      </c>
      <c r="J11" s="22">
        <v>228415</v>
      </c>
      <c r="K11" s="22">
        <v>1905382</v>
      </c>
      <c r="L11" s="22">
        <v>74940</v>
      </c>
      <c r="M11" s="22">
        <v>46045</v>
      </c>
      <c r="N11" s="22">
        <v>32767</v>
      </c>
      <c r="O11" s="22">
        <v>24613</v>
      </c>
      <c r="P11" s="22">
        <v>16123</v>
      </c>
      <c r="Q11" s="22">
        <v>54199</v>
      </c>
      <c r="R11" s="22">
        <v>248687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8900000</v>
      </c>
      <c r="K17" s="22">
        <v>8900000</v>
      </c>
      <c r="L17" s="22">
        <v>311500</v>
      </c>
      <c r="M17" s="22">
        <v>333750</v>
      </c>
      <c r="N17" s="22">
        <v>356000</v>
      </c>
      <c r="O17" s="22">
        <v>378250</v>
      </c>
      <c r="P17" s="22">
        <v>378250</v>
      </c>
      <c r="Q17" s="22">
        <v>1891250</v>
      </c>
      <c r="R17" s="22">
        <v>3649000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10203077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10203077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1082767</v>
      </c>
      <c r="F26" s="22">
        <v>1120962</v>
      </c>
      <c r="G26" s="22">
        <v>1160505</v>
      </c>
      <c r="H26" s="22">
        <v>1201443</v>
      </c>
      <c r="I26" s="22">
        <v>1243824</v>
      </c>
      <c r="J26" s="22">
        <v>6163030</v>
      </c>
      <c r="K26" s="22">
        <v>11972531</v>
      </c>
      <c r="L26" s="22">
        <v>409295</v>
      </c>
      <c r="M26" s="22">
        <v>371100</v>
      </c>
      <c r="N26" s="22">
        <v>331557</v>
      </c>
      <c r="O26" s="22">
        <v>290620</v>
      </c>
      <c r="P26" s="22">
        <v>248238</v>
      </c>
      <c r="Q26" s="22">
        <v>551251</v>
      </c>
      <c r="R26" s="22">
        <v>2202061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98965</v>
      </c>
      <c r="F28" s="22">
        <v>103234</v>
      </c>
      <c r="G28" s="22">
        <v>107687</v>
      </c>
      <c r="H28" s="22">
        <v>112332</v>
      </c>
      <c r="I28" s="22">
        <v>117178</v>
      </c>
      <c r="J28" s="22">
        <v>3760604</v>
      </c>
      <c r="K28" s="22">
        <v>4300000</v>
      </c>
      <c r="L28" s="22">
        <v>182483</v>
      </c>
      <c r="M28" s="22">
        <v>178214</v>
      </c>
      <c r="N28" s="22">
        <v>173761</v>
      </c>
      <c r="O28" s="22">
        <v>169116</v>
      </c>
      <c r="P28" s="22">
        <v>164270</v>
      </c>
      <c r="Q28" s="22">
        <v>1868360</v>
      </c>
      <c r="R28" s="22">
        <v>2736204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258912</v>
      </c>
      <c r="F37" s="22">
        <v>269388</v>
      </c>
      <c r="G37" s="22">
        <v>280288</v>
      </c>
      <c r="H37" s="22">
        <v>291629</v>
      </c>
      <c r="I37" s="22">
        <v>303428</v>
      </c>
      <c r="J37" s="22">
        <v>3570699</v>
      </c>
      <c r="K37" s="22">
        <v>4974344</v>
      </c>
      <c r="L37" s="22">
        <v>196705</v>
      </c>
      <c r="M37" s="22">
        <v>186229</v>
      </c>
      <c r="N37" s="22">
        <v>175329</v>
      </c>
      <c r="O37" s="22">
        <v>163989</v>
      </c>
      <c r="P37" s="22">
        <v>152189</v>
      </c>
      <c r="Q37" s="22">
        <v>757663</v>
      </c>
      <c r="R37" s="22">
        <v>1632104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87501</v>
      </c>
      <c r="F38" s="22">
        <v>92738</v>
      </c>
      <c r="G38" s="22">
        <v>98292</v>
      </c>
      <c r="H38" s="22">
        <v>104174</v>
      </c>
      <c r="I38" s="22">
        <v>0</v>
      </c>
      <c r="J38" s="22">
        <v>0</v>
      </c>
      <c r="K38" s="22">
        <v>382705</v>
      </c>
      <c r="L38" s="22">
        <v>22912</v>
      </c>
      <c r="M38" s="22">
        <v>17675</v>
      </c>
      <c r="N38" s="22">
        <v>12103</v>
      </c>
      <c r="O38" s="22">
        <v>6258</v>
      </c>
      <c r="P38" s="22">
        <v>0</v>
      </c>
      <c r="Q38" s="22">
        <v>0</v>
      </c>
      <c r="R38" s="22">
        <v>58948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26561</v>
      </c>
      <c r="F41" s="22">
        <v>13700</v>
      </c>
      <c r="G41" s="22">
        <v>0</v>
      </c>
      <c r="H41" s="22">
        <v>0</v>
      </c>
      <c r="I41" s="22">
        <v>0</v>
      </c>
      <c r="J41" s="22">
        <v>0</v>
      </c>
      <c r="K41" s="22">
        <v>40261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102722</v>
      </c>
      <c r="F42" s="22">
        <v>108757</v>
      </c>
      <c r="G42" s="22">
        <v>115146</v>
      </c>
      <c r="H42" s="22">
        <v>121911</v>
      </c>
      <c r="I42" s="22">
        <v>129073</v>
      </c>
      <c r="J42" s="22">
        <v>281342</v>
      </c>
      <c r="K42" s="22">
        <v>858951</v>
      </c>
      <c r="L42" s="22">
        <v>50463</v>
      </c>
      <c r="M42" s="22">
        <v>44428</v>
      </c>
      <c r="N42" s="22">
        <v>38039</v>
      </c>
      <c r="O42" s="22">
        <v>31274</v>
      </c>
      <c r="P42" s="22">
        <v>24112</v>
      </c>
      <c r="Q42" s="22">
        <v>25029</v>
      </c>
      <c r="R42" s="22">
        <v>213345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84131</v>
      </c>
      <c r="F47" s="22">
        <v>88200</v>
      </c>
      <c r="G47" s="22">
        <v>92465</v>
      </c>
      <c r="H47" s="22">
        <v>96937</v>
      </c>
      <c r="I47" s="22">
        <v>101625</v>
      </c>
      <c r="J47" s="22">
        <v>2487177</v>
      </c>
      <c r="K47" s="22">
        <v>2950535</v>
      </c>
      <c r="L47" s="22">
        <v>140013</v>
      </c>
      <c r="M47" s="22">
        <v>135944</v>
      </c>
      <c r="N47" s="22">
        <v>131679</v>
      </c>
      <c r="O47" s="22">
        <v>127206</v>
      </c>
      <c r="P47" s="22">
        <v>122519</v>
      </c>
      <c r="Q47" s="22">
        <v>1099129</v>
      </c>
      <c r="R47" s="22">
        <v>1756490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117218</v>
      </c>
      <c r="F50" s="22">
        <v>122426</v>
      </c>
      <c r="G50" s="22">
        <v>127866</v>
      </c>
      <c r="H50" s="22">
        <v>133547</v>
      </c>
      <c r="I50" s="22">
        <v>139481</v>
      </c>
      <c r="J50" s="22">
        <v>2747231</v>
      </c>
      <c r="K50" s="22">
        <v>3387769</v>
      </c>
      <c r="L50" s="22">
        <v>147619</v>
      </c>
      <c r="M50" s="22">
        <v>142410</v>
      </c>
      <c r="N50" s="22">
        <v>136970</v>
      </c>
      <c r="O50" s="22">
        <v>131289</v>
      </c>
      <c r="P50" s="22">
        <v>125355</v>
      </c>
      <c r="Q50" s="22">
        <v>960472</v>
      </c>
      <c r="R50" s="22">
        <v>1644115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123837</v>
      </c>
      <c r="F51" s="22">
        <v>129620</v>
      </c>
      <c r="G51" s="22">
        <v>135676</v>
      </c>
      <c r="H51" s="22">
        <v>142018</v>
      </c>
      <c r="I51" s="22">
        <v>148660</v>
      </c>
      <c r="J51" s="22">
        <v>2449407</v>
      </c>
      <c r="K51" s="22">
        <v>3129218</v>
      </c>
      <c r="L51" s="22">
        <v>140341</v>
      </c>
      <c r="M51" s="22">
        <v>138214</v>
      </c>
      <c r="N51" s="22">
        <v>123336</v>
      </c>
      <c r="O51" s="22">
        <v>122160</v>
      </c>
      <c r="P51" s="22">
        <v>115518</v>
      </c>
      <c r="Q51" s="22">
        <v>778964</v>
      </c>
      <c r="R51" s="22">
        <v>1418533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63160</v>
      </c>
      <c r="F53" s="22">
        <v>67003</v>
      </c>
      <c r="G53" s="22">
        <v>71080</v>
      </c>
      <c r="H53" s="22">
        <v>75409</v>
      </c>
      <c r="I53" s="22">
        <v>16703</v>
      </c>
      <c r="J53" s="22">
        <v>131058</v>
      </c>
      <c r="K53" s="22">
        <v>424413</v>
      </c>
      <c r="L53" s="22">
        <v>23983</v>
      </c>
      <c r="M53" s="22">
        <v>20140</v>
      </c>
      <c r="N53" s="22">
        <v>16062</v>
      </c>
      <c r="O53" s="22">
        <v>11734</v>
      </c>
      <c r="P53" s="22">
        <v>7140</v>
      </c>
      <c r="Q53" s="22">
        <v>23919</v>
      </c>
      <c r="R53" s="22">
        <v>102978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413521</v>
      </c>
      <c r="F54" s="22">
        <v>431644</v>
      </c>
      <c r="G54" s="22">
        <v>450585</v>
      </c>
      <c r="H54" s="22">
        <v>470383</v>
      </c>
      <c r="I54" s="22">
        <v>485123</v>
      </c>
      <c r="J54" s="22">
        <v>6794102</v>
      </c>
      <c r="K54" s="22">
        <v>9045358</v>
      </c>
      <c r="L54" s="22">
        <v>404257</v>
      </c>
      <c r="M54" s="22">
        <v>386134</v>
      </c>
      <c r="N54" s="22">
        <v>367193</v>
      </c>
      <c r="O54" s="22">
        <v>347395</v>
      </c>
      <c r="P54" s="22">
        <v>332655</v>
      </c>
      <c r="Q54" s="22">
        <v>1969592</v>
      </c>
      <c r="R54" s="22">
        <v>3807226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584243</v>
      </c>
      <c r="F55" s="22">
        <v>616376</v>
      </c>
      <c r="G55" s="22">
        <v>650277</v>
      </c>
      <c r="H55" s="22">
        <v>686043</v>
      </c>
      <c r="I55" s="22">
        <v>723775</v>
      </c>
      <c r="J55" s="22">
        <v>2419050</v>
      </c>
      <c r="K55" s="22">
        <v>5679764</v>
      </c>
      <c r="L55" s="22">
        <v>312387</v>
      </c>
      <c r="M55" s="22">
        <v>280254</v>
      </c>
      <c r="N55" s="22">
        <v>246353</v>
      </c>
      <c r="O55" s="22">
        <v>210587</v>
      </c>
      <c r="P55" s="22">
        <v>172855</v>
      </c>
      <c r="Q55" s="22">
        <v>270840</v>
      </c>
      <c r="R55" s="22">
        <v>1493276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158547</v>
      </c>
      <c r="F57" s="22">
        <v>165947</v>
      </c>
      <c r="G57" s="22">
        <v>173692</v>
      </c>
      <c r="H57" s="22">
        <v>181798</v>
      </c>
      <c r="I57" s="22">
        <v>190283</v>
      </c>
      <c r="J57" s="22">
        <v>1605264</v>
      </c>
      <c r="K57" s="22">
        <v>2475531</v>
      </c>
      <c r="L57" s="22">
        <v>112413</v>
      </c>
      <c r="M57" s="22">
        <v>105013</v>
      </c>
      <c r="N57" s="22">
        <v>97268</v>
      </c>
      <c r="O57" s="22">
        <v>89162</v>
      </c>
      <c r="P57" s="22">
        <v>80677</v>
      </c>
      <c r="Q57" s="22">
        <v>291453</v>
      </c>
      <c r="R57" s="22">
        <v>775986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466667</v>
      </c>
      <c r="F59" s="22">
        <v>466667</v>
      </c>
      <c r="G59" s="22">
        <v>466667</v>
      </c>
      <c r="H59" s="22">
        <v>466667</v>
      </c>
      <c r="I59" s="22">
        <v>466667</v>
      </c>
      <c r="J59" s="22">
        <v>2199998</v>
      </c>
      <c r="K59" s="22">
        <v>4533333</v>
      </c>
      <c r="L59" s="22">
        <v>138844</v>
      </c>
      <c r="M59" s="22">
        <v>123911</v>
      </c>
      <c r="N59" s="22">
        <v>108978</v>
      </c>
      <c r="O59" s="22">
        <v>94044</v>
      </c>
      <c r="P59" s="22">
        <v>79111</v>
      </c>
      <c r="Q59" s="22">
        <v>173333</v>
      </c>
      <c r="R59" s="22">
        <v>718221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/>
      <c r="J64" s="22"/>
      <c r="K64" s="22">
        <v>0</v>
      </c>
      <c r="L64" s="22"/>
      <c r="M64" s="22"/>
      <c r="N64" s="22"/>
      <c r="O64" s="22"/>
      <c r="P64" s="22"/>
      <c r="Q64" s="22"/>
      <c r="R64" s="22">
        <v>0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122859</v>
      </c>
      <c r="F67" s="22">
        <v>105255</v>
      </c>
      <c r="G67" s="22">
        <v>110088</v>
      </c>
      <c r="H67" s="22">
        <v>115144</v>
      </c>
      <c r="I67" s="22">
        <v>120434</v>
      </c>
      <c r="J67" s="22">
        <v>825311</v>
      </c>
      <c r="K67" s="22">
        <v>1399091</v>
      </c>
      <c r="L67" s="22">
        <v>66079</v>
      </c>
      <c r="M67" s="22">
        <v>60238</v>
      </c>
      <c r="N67" s="22">
        <v>55406</v>
      </c>
      <c r="O67" s="22">
        <v>50349</v>
      </c>
      <c r="P67" s="22">
        <v>45059</v>
      </c>
      <c r="Q67" s="22">
        <v>316366</v>
      </c>
      <c r="R67" s="22">
        <v>593497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120084</v>
      </c>
      <c r="F72" s="22">
        <v>123557</v>
      </c>
      <c r="G72" s="22">
        <v>130360</v>
      </c>
      <c r="H72" s="22">
        <v>137539</v>
      </c>
      <c r="I72" s="22">
        <v>106628</v>
      </c>
      <c r="J72" s="22">
        <v>1844882</v>
      </c>
      <c r="K72" s="22">
        <v>2463050</v>
      </c>
      <c r="L72" s="22">
        <v>128175</v>
      </c>
      <c r="M72" s="22">
        <v>121730</v>
      </c>
      <c r="N72" s="22">
        <v>114928</v>
      </c>
      <c r="O72" s="22">
        <v>107748</v>
      </c>
      <c r="P72" s="22">
        <v>100171</v>
      </c>
      <c r="Q72" s="22">
        <v>746017</v>
      </c>
      <c r="R72" s="22">
        <v>1318769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43129</v>
      </c>
      <c r="F77" s="22">
        <v>45278</v>
      </c>
      <c r="G77" s="22">
        <v>47535</v>
      </c>
      <c r="H77" s="22">
        <v>49904</v>
      </c>
      <c r="I77" s="22">
        <v>52391</v>
      </c>
      <c r="J77" s="22">
        <v>606071</v>
      </c>
      <c r="K77" s="22">
        <v>844308</v>
      </c>
      <c r="L77" s="22">
        <v>41041</v>
      </c>
      <c r="M77" s="22">
        <v>38892</v>
      </c>
      <c r="N77" s="22">
        <v>36635</v>
      </c>
      <c r="O77" s="22">
        <v>34266</v>
      </c>
      <c r="P77" s="22">
        <v>31779</v>
      </c>
      <c r="Q77" s="22">
        <v>151461</v>
      </c>
      <c r="R77" s="22">
        <v>334074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133905</v>
      </c>
      <c r="F79" s="22">
        <v>140261</v>
      </c>
      <c r="G79" s="22">
        <v>146931</v>
      </c>
      <c r="H79" s="22">
        <v>153930</v>
      </c>
      <c r="I79" s="22">
        <v>161275</v>
      </c>
      <c r="J79" s="22">
        <v>1100252</v>
      </c>
      <c r="K79" s="22">
        <v>1836554</v>
      </c>
      <c r="L79" s="22">
        <v>79343</v>
      </c>
      <c r="M79" s="22">
        <v>72987</v>
      </c>
      <c r="N79" s="22">
        <v>66318</v>
      </c>
      <c r="O79" s="22">
        <v>59319</v>
      </c>
      <c r="P79" s="22">
        <v>51974</v>
      </c>
      <c r="Q79" s="22">
        <v>178322</v>
      </c>
      <c r="R79" s="22">
        <v>508263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547312</v>
      </c>
      <c r="F87" s="22">
        <v>572298</v>
      </c>
      <c r="G87" s="22">
        <v>598430</v>
      </c>
      <c r="H87" s="22">
        <v>625760</v>
      </c>
      <c r="I87" s="22">
        <v>654341</v>
      </c>
      <c r="J87" s="22">
        <v>3820784</v>
      </c>
      <c r="K87" s="22">
        <v>6818925</v>
      </c>
      <c r="L87" s="22">
        <v>310558</v>
      </c>
      <c r="M87" s="22">
        <v>285570</v>
      </c>
      <c r="N87" s="22">
        <v>259439</v>
      </c>
      <c r="O87" s="22">
        <v>232111</v>
      </c>
      <c r="P87" s="22">
        <v>203529</v>
      </c>
      <c r="Q87" s="22">
        <v>1327679</v>
      </c>
      <c r="R87" s="22">
        <v>2618886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8239</v>
      </c>
      <c r="F89" s="22">
        <v>8765</v>
      </c>
      <c r="G89" s="22">
        <v>9323</v>
      </c>
      <c r="H89" s="22">
        <v>9918</v>
      </c>
      <c r="I89" s="22">
        <v>0</v>
      </c>
      <c r="J89" s="22">
        <v>0</v>
      </c>
      <c r="K89" s="22">
        <v>36245</v>
      </c>
      <c r="L89" s="22">
        <v>2311</v>
      </c>
      <c r="M89" s="22">
        <v>1785</v>
      </c>
      <c r="N89" s="22">
        <v>1227</v>
      </c>
      <c r="O89" s="22">
        <v>632</v>
      </c>
      <c r="P89" s="22">
        <v>0</v>
      </c>
      <c r="Q89" s="22">
        <v>0</v>
      </c>
      <c r="R89" s="22">
        <v>5955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73257</v>
      </c>
      <c r="F90" s="22">
        <v>76450</v>
      </c>
      <c r="G90" s="22">
        <v>79790</v>
      </c>
      <c r="H90" s="22">
        <v>0</v>
      </c>
      <c r="I90" s="22">
        <v>0</v>
      </c>
      <c r="J90" s="22">
        <v>0</v>
      </c>
      <c r="K90" s="22">
        <v>229497</v>
      </c>
      <c r="L90" s="22">
        <v>9779</v>
      </c>
      <c r="M90" s="22">
        <v>6586</v>
      </c>
      <c r="N90" s="22">
        <v>3247</v>
      </c>
      <c r="O90" s="22">
        <v>0</v>
      </c>
      <c r="P90" s="22">
        <v>0</v>
      </c>
      <c r="Q90" s="22">
        <v>0</v>
      </c>
      <c r="R90" s="22">
        <v>19612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/>
      <c r="G91" s="22"/>
      <c r="H91" s="22"/>
      <c r="I91" s="22"/>
      <c r="J91" s="22"/>
      <c r="K91" s="22">
        <v>0</v>
      </c>
      <c r="L91" s="22"/>
      <c r="M91" s="22"/>
      <c r="N91" s="22"/>
      <c r="O91" s="22"/>
      <c r="P91" s="22"/>
      <c r="Q91" s="22"/>
      <c r="R91" s="22">
        <v>0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100000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100000</v>
      </c>
      <c r="L93" s="22">
        <v>3000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3000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13788</v>
      </c>
      <c r="F98" s="22">
        <v>14208</v>
      </c>
      <c r="G98" s="22">
        <v>14640</v>
      </c>
      <c r="H98" s="22">
        <v>15085</v>
      </c>
      <c r="I98" s="22">
        <v>15544</v>
      </c>
      <c r="J98" s="22">
        <v>103412</v>
      </c>
      <c r="K98" s="22">
        <v>176677</v>
      </c>
      <c r="L98" s="22">
        <v>5112</v>
      </c>
      <c r="M98" s="22">
        <v>4692</v>
      </c>
      <c r="N98" s="22">
        <v>4260</v>
      </c>
      <c r="O98" s="22">
        <v>3815</v>
      </c>
      <c r="P98" s="22">
        <v>3356</v>
      </c>
      <c r="Q98" s="22">
        <v>7811</v>
      </c>
      <c r="R98" s="22">
        <v>29046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73258</v>
      </c>
      <c r="F106" s="22">
        <v>77196</v>
      </c>
      <c r="G106" s="22">
        <v>81346</v>
      </c>
      <c r="H106" s="22">
        <v>0</v>
      </c>
      <c r="I106" s="22">
        <v>0</v>
      </c>
      <c r="J106" s="22">
        <v>0</v>
      </c>
      <c r="K106" s="22">
        <v>231800</v>
      </c>
      <c r="L106" s="22">
        <v>12459</v>
      </c>
      <c r="M106" s="22">
        <v>8522</v>
      </c>
      <c r="N106" s="22">
        <v>4372</v>
      </c>
      <c r="O106" s="22">
        <v>0</v>
      </c>
      <c r="P106" s="22">
        <v>0</v>
      </c>
      <c r="Q106" s="22">
        <v>0</v>
      </c>
      <c r="R106" s="22">
        <v>25353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22564</v>
      </c>
      <c r="F109" s="22">
        <v>23698</v>
      </c>
      <c r="G109" s="22">
        <v>24889</v>
      </c>
      <c r="H109" s="22">
        <v>26140</v>
      </c>
      <c r="I109" s="22">
        <v>27454</v>
      </c>
      <c r="J109" s="22">
        <v>386353</v>
      </c>
      <c r="K109" s="22">
        <v>511098</v>
      </c>
      <c r="L109" s="22">
        <v>25094</v>
      </c>
      <c r="M109" s="22">
        <v>23960</v>
      </c>
      <c r="N109" s="22">
        <v>22769</v>
      </c>
      <c r="O109" s="22">
        <v>21519</v>
      </c>
      <c r="P109" s="22">
        <v>20205</v>
      </c>
      <c r="Q109" s="22">
        <v>114064</v>
      </c>
      <c r="R109" s="22">
        <v>227611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10852</v>
      </c>
      <c r="F111" s="22">
        <v>11218</v>
      </c>
      <c r="G111" s="22">
        <v>11596</v>
      </c>
      <c r="H111" s="22">
        <v>11987</v>
      </c>
      <c r="I111" s="22">
        <v>12391</v>
      </c>
      <c r="J111" s="22">
        <v>53883</v>
      </c>
      <c r="K111" s="22">
        <v>111927</v>
      </c>
      <c r="L111" s="22">
        <v>3653</v>
      </c>
      <c r="M111" s="22">
        <v>3287</v>
      </c>
      <c r="N111" s="22">
        <v>2909</v>
      </c>
      <c r="O111" s="22">
        <v>2518</v>
      </c>
      <c r="P111" s="22">
        <v>2114</v>
      </c>
      <c r="Q111" s="22">
        <v>4132</v>
      </c>
      <c r="R111" s="22">
        <v>18613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21311</v>
      </c>
      <c r="F119" s="22">
        <v>22510</v>
      </c>
      <c r="G119" s="22">
        <v>23764</v>
      </c>
      <c r="H119" s="22">
        <v>0</v>
      </c>
      <c r="I119" s="22">
        <v>0</v>
      </c>
      <c r="J119" s="22">
        <v>0</v>
      </c>
      <c r="K119" s="22">
        <v>67585</v>
      </c>
      <c r="L119" s="22">
        <v>3802</v>
      </c>
      <c r="M119" s="22">
        <v>2604</v>
      </c>
      <c r="N119" s="22">
        <v>1337</v>
      </c>
      <c r="O119" s="22">
        <v>0</v>
      </c>
      <c r="P119" s="22">
        <v>0</v>
      </c>
      <c r="Q119" s="22">
        <v>0</v>
      </c>
      <c r="R119" s="22">
        <v>7743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28519</v>
      </c>
      <c r="F126" s="22">
        <v>29870</v>
      </c>
      <c r="G126" s="22">
        <v>31285</v>
      </c>
      <c r="H126" s="22">
        <v>32766</v>
      </c>
      <c r="I126" s="22">
        <v>34419</v>
      </c>
      <c r="J126" s="22">
        <v>1076453</v>
      </c>
      <c r="K126" s="22">
        <v>1233312</v>
      </c>
      <c r="L126" s="22">
        <v>57428</v>
      </c>
      <c r="M126" s="22">
        <v>56077</v>
      </c>
      <c r="N126" s="22">
        <v>54663</v>
      </c>
      <c r="O126" s="22">
        <v>53181</v>
      </c>
      <c r="P126" s="22">
        <v>51629</v>
      </c>
      <c r="Q126" s="22">
        <v>617640</v>
      </c>
      <c r="R126" s="22">
        <v>890618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21198</v>
      </c>
      <c r="F133" s="22">
        <v>22314</v>
      </c>
      <c r="G133" s="22">
        <v>0</v>
      </c>
      <c r="H133" s="22">
        <v>0</v>
      </c>
      <c r="I133" s="22">
        <v>0</v>
      </c>
      <c r="J133" s="22">
        <v>0</v>
      </c>
      <c r="K133" s="22">
        <v>43512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300900</v>
      </c>
      <c r="F138" s="22">
        <v>100900</v>
      </c>
      <c r="G138" s="22">
        <v>100900</v>
      </c>
      <c r="H138" s="22">
        <v>100900</v>
      </c>
      <c r="I138" s="22">
        <v>100900</v>
      </c>
      <c r="J138" s="22">
        <v>504500</v>
      </c>
      <c r="K138" s="22">
        <v>1209000</v>
      </c>
      <c r="L138" s="22">
        <v>60450</v>
      </c>
      <c r="M138" s="22">
        <v>45405</v>
      </c>
      <c r="N138" s="22">
        <v>40360</v>
      </c>
      <c r="O138" s="22">
        <v>35315</v>
      </c>
      <c r="P138" s="22">
        <v>30270</v>
      </c>
      <c r="Q138" s="22">
        <v>75675</v>
      </c>
      <c r="R138" s="22">
        <v>287475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10607</v>
      </c>
      <c r="F140" s="22">
        <v>10930</v>
      </c>
      <c r="G140" s="22">
        <v>11262</v>
      </c>
      <c r="H140" s="22">
        <v>11605</v>
      </c>
      <c r="I140" s="22">
        <v>11958</v>
      </c>
      <c r="J140" s="22">
        <v>134896</v>
      </c>
      <c r="K140" s="22">
        <v>191258</v>
      </c>
      <c r="L140" s="22">
        <v>5593</v>
      </c>
      <c r="M140" s="22">
        <v>5270</v>
      </c>
      <c r="N140" s="22">
        <v>4938</v>
      </c>
      <c r="O140" s="22">
        <v>4595</v>
      </c>
      <c r="P140" s="22">
        <v>4242</v>
      </c>
      <c r="Q140" s="22">
        <v>20507</v>
      </c>
      <c r="R140" s="22">
        <v>45145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39177</v>
      </c>
      <c r="F144" s="22">
        <v>40647</v>
      </c>
      <c r="G144" s="22">
        <v>42172</v>
      </c>
      <c r="H144" s="22">
        <v>43755</v>
      </c>
      <c r="I144" s="22">
        <v>45396</v>
      </c>
      <c r="J144" s="22">
        <v>172729</v>
      </c>
      <c r="K144" s="22">
        <v>383876</v>
      </c>
      <c r="L144" s="22">
        <v>13912</v>
      </c>
      <c r="M144" s="22">
        <v>12442</v>
      </c>
      <c r="N144" s="22">
        <v>10916</v>
      </c>
      <c r="O144" s="22">
        <v>9334</v>
      </c>
      <c r="P144" s="22">
        <v>7692</v>
      </c>
      <c r="Q144" s="22">
        <v>13379</v>
      </c>
      <c r="R144" s="22">
        <v>67675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15770</v>
      </c>
      <c r="F146" s="22">
        <v>45554</v>
      </c>
      <c r="G146" s="22">
        <v>47982</v>
      </c>
      <c r="H146" s="22">
        <v>50512</v>
      </c>
      <c r="I146" s="22">
        <v>40182</v>
      </c>
      <c r="J146" s="22">
        <v>0</v>
      </c>
      <c r="K146" s="22">
        <v>200000</v>
      </c>
      <c r="L146" s="22">
        <v>9500</v>
      </c>
      <c r="M146" s="22">
        <v>8446</v>
      </c>
      <c r="N146" s="22">
        <v>6018</v>
      </c>
      <c r="O146" s="22">
        <v>6488</v>
      </c>
      <c r="P146" s="22">
        <v>875</v>
      </c>
      <c r="Q146" s="22">
        <v>0</v>
      </c>
      <c r="R146" s="22">
        <v>31327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48672</v>
      </c>
      <c r="F161" s="22">
        <v>49750</v>
      </c>
      <c r="G161" s="22">
        <v>51364</v>
      </c>
      <c r="H161" s="22">
        <v>53032</v>
      </c>
      <c r="I161" s="22">
        <v>54757</v>
      </c>
      <c r="J161" s="22">
        <v>648695</v>
      </c>
      <c r="K161" s="22">
        <v>906270</v>
      </c>
      <c r="L161" s="22">
        <v>28114</v>
      </c>
      <c r="M161" s="22">
        <v>27037</v>
      </c>
      <c r="N161" s="22">
        <v>25423</v>
      </c>
      <c r="O161" s="22">
        <v>23755</v>
      </c>
      <c r="P161" s="22">
        <v>22030</v>
      </c>
      <c r="Q161" s="22">
        <v>117147</v>
      </c>
      <c r="R161" s="22">
        <v>243506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29620</v>
      </c>
      <c r="F169" s="22">
        <v>31323</v>
      </c>
      <c r="G169" s="22">
        <v>33124</v>
      </c>
      <c r="H169" s="22">
        <v>35028</v>
      </c>
      <c r="I169" s="22">
        <v>37043</v>
      </c>
      <c r="J169" s="22">
        <v>170730</v>
      </c>
      <c r="K169" s="22">
        <v>336868</v>
      </c>
      <c r="L169" s="22">
        <v>19640</v>
      </c>
      <c r="M169" s="22">
        <v>17667</v>
      </c>
      <c r="N169" s="22">
        <v>15866</v>
      </c>
      <c r="O169" s="22">
        <v>13961</v>
      </c>
      <c r="P169" s="22">
        <v>11947</v>
      </c>
      <c r="Q169" s="22">
        <v>25228</v>
      </c>
      <c r="R169" s="22">
        <v>104309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18121</v>
      </c>
      <c r="F172" s="22">
        <v>18997</v>
      </c>
      <c r="G172" s="22">
        <v>19916</v>
      </c>
      <c r="H172" s="22">
        <v>20879</v>
      </c>
      <c r="I172" s="22">
        <v>21888</v>
      </c>
      <c r="J172" s="22">
        <v>535699</v>
      </c>
      <c r="K172" s="22">
        <v>635500</v>
      </c>
      <c r="L172" s="22">
        <v>30157</v>
      </c>
      <c r="M172" s="22">
        <v>29280</v>
      </c>
      <c r="N172" s="22">
        <v>28362</v>
      </c>
      <c r="O172" s="22">
        <v>27398</v>
      </c>
      <c r="P172" s="22">
        <v>26389</v>
      </c>
      <c r="Q172" s="22">
        <v>236735</v>
      </c>
      <c r="R172" s="22">
        <v>378321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39511</v>
      </c>
      <c r="F173" s="22">
        <v>41615</v>
      </c>
      <c r="G173" s="22">
        <v>43833</v>
      </c>
      <c r="H173" s="22">
        <v>46170</v>
      </c>
      <c r="I173" s="22">
        <v>48633</v>
      </c>
      <c r="J173" s="22">
        <v>651659</v>
      </c>
      <c r="K173" s="22">
        <v>871421</v>
      </c>
      <c r="L173" s="22">
        <v>45187</v>
      </c>
      <c r="M173" s="22">
        <v>43083</v>
      </c>
      <c r="N173" s="22">
        <v>40865</v>
      </c>
      <c r="O173" s="22">
        <v>38528</v>
      </c>
      <c r="P173" s="22">
        <v>36065</v>
      </c>
      <c r="Q173" s="22">
        <v>199370</v>
      </c>
      <c r="R173" s="22">
        <v>403098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46062</v>
      </c>
      <c r="F181" s="22">
        <v>48434</v>
      </c>
      <c r="G181" s="22">
        <v>50936</v>
      </c>
      <c r="H181" s="22">
        <v>53577</v>
      </c>
      <c r="I181" s="22">
        <v>56366</v>
      </c>
      <c r="J181" s="22">
        <v>99438</v>
      </c>
      <c r="K181" s="22">
        <v>354813</v>
      </c>
      <c r="L181" s="22">
        <v>16518</v>
      </c>
      <c r="M181" s="22">
        <v>14147</v>
      </c>
      <c r="N181" s="22">
        <v>11644</v>
      </c>
      <c r="O181" s="22">
        <v>9003</v>
      </c>
      <c r="P181" s="22">
        <v>6214</v>
      </c>
      <c r="Q181" s="22">
        <v>7976</v>
      </c>
      <c r="R181" s="22">
        <v>65502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37977</v>
      </c>
      <c r="F182" s="22">
        <v>39469</v>
      </c>
      <c r="G182" s="22">
        <v>41019</v>
      </c>
      <c r="H182" s="22">
        <v>42630</v>
      </c>
      <c r="I182" s="22">
        <v>44305</v>
      </c>
      <c r="J182" s="22">
        <v>249031</v>
      </c>
      <c r="K182" s="22">
        <v>454431</v>
      </c>
      <c r="L182" s="22">
        <v>16869</v>
      </c>
      <c r="M182" s="22">
        <v>15377</v>
      </c>
      <c r="N182" s="22">
        <v>13827</v>
      </c>
      <c r="O182" s="22">
        <v>12216</v>
      </c>
      <c r="P182" s="22">
        <v>10541</v>
      </c>
      <c r="Q182" s="22">
        <v>25195</v>
      </c>
      <c r="R182" s="22">
        <v>94025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230947</v>
      </c>
      <c r="F189" s="22">
        <v>234362</v>
      </c>
      <c r="G189" s="22">
        <v>195764</v>
      </c>
      <c r="H189" s="22">
        <v>72965</v>
      </c>
      <c r="I189" s="22">
        <v>16703</v>
      </c>
      <c r="J189" s="22">
        <v>131056</v>
      </c>
      <c r="K189" s="22">
        <v>881797</v>
      </c>
      <c r="L189" s="22">
        <v>36087</v>
      </c>
      <c r="M189" s="22">
        <v>27968</v>
      </c>
      <c r="N189" s="22">
        <v>19517</v>
      </c>
      <c r="O189" s="22">
        <v>11150</v>
      </c>
      <c r="P189" s="22">
        <v>7140</v>
      </c>
      <c r="Q189" s="22">
        <v>23920</v>
      </c>
      <c r="R189" s="22">
        <v>125782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16431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16431</v>
      </c>
      <c r="L191" s="22">
        <v>519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519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180000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180000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143308</v>
      </c>
      <c r="F196" s="22">
        <v>148628</v>
      </c>
      <c r="G196" s="22">
        <v>154147</v>
      </c>
      <c r="H196" s="22">
        <v>159872</v>
      </c>
      <c r="I196" s="22">
        <v>165813</v>
      </c>
      <c r="J196" s="22">
        <v>1976232</v>
      </c>
      <c r="K196" s="22">
        <v>2748000</v>
      </c>
      <c r="L196" s="22">
        <v>104552</v>
      </c>
      <c r="M196" s="22">
        <v>99233</v>
      </c>
      <c r="N196" s="22">
        <v>93714</v>
      </c>
      <c r="O196" s="22">
        <v>87988</v>
      </c>
      <c r="P196" s="22">
        <v>82047</v>
      </c>
      <c r="Q196" s="22">
        <v>554993</v>
      </c>
      <c r="R196" s="22">
        <v>1022527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28822</v>
      </c>
      <c r="F197" s="22">
        <v>7205</v>
      </c>
      <c r="G197" s="22">
        <v>7611</v>
      </c>
      <c r="H197" s="22">
        <v>8039</v>
      </c>
      <c r="I197" s="22">
        <v>8491</v>
      </c>
      <c r="J197" s="22">
        <v>28446</v>
      </c>
      <c r="K197" s="22">
        <v>88614</v>
      </c>
      <c r="L197" s="22">
        <v>3794</v>
      </c>
      <c r="M197" s="22">
        <v>3363</v>
      </c>
      <c r="N197" s="22">
        <v>2958</v>
      </c>
      <c r="O197" s="22">
        <v>2530</v>
      </c>
      <c r="P197" s="22">
        <v>2078</v>
      </c>
      <c r="Q197" s="22">
        <v>3259</v>
      </c>
      <c r="R197" s="22">
        <v>17982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13047</v>
      </c>
      <c r="F207" s="22">
        <v>13975</v>
      </c>
      <c r="G207" s="22">
        <v>14970</v>
      </c>
      <c r="H207" s="22">
        <v>15894</v>
      </c>
      <c r="I207" s="22">
        <v>0</v>
      </c>
      <c r="J207" s="22">
        <v>0</v>
      </c>
      <c r="K207" s="22">
        <v>57886</v>
      </c>
      <c r="L207" s="22">
        <v>4455</v>
      </c>
      <c r="M207" s="22">
        <v>3588</v>
      </c>
      <c r="N207" s="22">
        <v>2659</v>
      </c>
      <c r="O207" s="22">
        <v>1664</v>
      </c>
      <c r="P207" s="22">
        <v>597</v>
      </c>
      <c r="Q207" s="22">
        <v>0</v>
      </c>
      <c r="R207" s="22">
        <v>12963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7469</v>
      </c>
      <c r="F214" s="22">
        <v>7469</v>
      </c>
      <c r="G214" s="22">
        <v>7469</v>
      </c>
      <c r="H214" s="22">
        <v>7469</v>
      </c>
      <c r="I214" s="22">
        <v>7469</v>
      </c>
      <c r="J214" s="22">
        <v>64799</v>
      </c>
      <c r="K214" s="22">
        <v>102144</v>
      </c>
      <c r="L214" s="22">
        <v>3786</v>
      </c>
      <c r="M214" s="22">
        <v>3487</v>
      </c>
      <c r="N214" s="22">
        <v>3188</v>
      </c>
      <c r="O214" s="22">
        <v>2890</v>
      </c>
      <c r="P214" s="22">
        <v>2591</v>
      </c>
      <c r="Q214" s="22">
        <v>8475</v>
      </c>
      <c r="R214" s="22">
        <v>24417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22483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22483</v>
      </c>
      <c r="L217" s="22">
        <v>309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309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9791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9791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33557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33557</v>
      </c>
      <c r="L249" s="22">
        <v>1007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1007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30390</v>
      </c>
      <c r="F254" s="22">
        <v>31547</v>
      </c>
      <c r="G254" s="22">
        <v>32747</v>
      </c>
      <c r="H254" s="22">
        <v>33993</v>
      </c>
      <c r="I254" s="22">
        <v>35287</v>
      </c>
      <c r="J254" s="22">
        <v>0</v>
      </c>
      <c r="K254" s="22">
        <v>163964</v>
      </c>
      <c r="L254" s="22">
        <v>5898</v>
      </c>
      <c r="M254" s="22">
        <v>4741</v>
      </c>
      <c r="N254" s="22">
        <v>3541</v>
      </c>
      <c r="O254" s="22">
        <v>2294</v>
      </c>
      <c r="P254" s="22">
        <v>1001</v>
      </c>
      <c r="Q254" s="22">
        <v>0</v>
      </c>
      <c r="R254" s="22">
        <v>17475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33709</v>
      </c>
      <c r="F255" s="22">
        <v>35200</v>
      </c>
      <c r="G255" s="22">
        <v>0</v>
      </c>
      <c r="H255" s="22">
        <v>0</v>
      </c>
      <c r="I255" s="22">
        <v>0</v>
      </c>
      <c r="J255" s="22">
        <v>0</v>
      </c>
      <c r="K255" s="22">
        <v>68909</v>
      </c>
      <c r="L255" s="22">
        <v>2650</v>
      </c>
      <c r="M255" s="22">
        <v>1159</v>
      </c>
      <c r="N255" s="22">
        <v>0</v>
      </c>
      <c r="O255" s="22">
        <v>0</v>
      </c>
      <c r="P255" s="22">
        <v>0</v>
      </c>
      <c r="Q255" s="22">
        <v>0</v>
      </c>
      <c r="R255" s="22">
        <v>3809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20000</v>
      </c>
      <c r="F270" s="22">
        <v>20000</v>
      </c>
      <c r="G270" s="22">
        <v>20000</v>
      </c>
      <c r="H270" s="22">
        <v>20900</v>
      </c>
      <c r="I270" s="22">
        <v>0</v>
      </c>
      <c r="J270" s="22">
        <v>0</v>
      </c>
      <c r="K270" s="22">
        <v>80900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28284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28284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5378</v>
      </c>
      <c r="F279" s="22">
        <v>5720</v>
      </c>
      <c r="G279" s="22">
        <v>6085</v>
      </c>
      <c r="H279" s="22">
        <v>6473</v>
      </c>
      <c r="I279" s="22">
        <v>6886</v>
      </c>
      <c r="J279" s="22">
        <v>0</v>
      </c>
      <c r="K279" s="22">
        <v>30542</v>
      </c>
      <c r="L279" s="22">
        <v>1947</v>
      </c>
      <c r="M279" s="22">
        <v>1604</v>
      </c>
      <c r="N279" s="22">
        <v>1240</v>
      </c>
      <c r="O279" s="22">
        <v>852</v>
      </c>
      <c r="P279" s="22">
        <v>439</v>
      </c>
      <c r="Q279" s="22">
        <v>0</v>
      </c>
      <c r="R279" s="22">
        <v>6082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18497</v>
      </c>
      <c r="F283" s="22">
        <v>19742</v>
      </c>
      <c r="G283" s="22">
        <v>0</v>
      </c>
      <c r="H283" s="22">
        <v>0</v>
      </c>
      <c r="I283" s="22">
        <v>0</v>
      </c>
      <c r="J283" s="22">
        <v>0</v>
      </c>
      <c r="K283" s="22">
        <v>38239</v>
      </c>
      <c r="L283" s="22">
        <v>2471</v>
      </c>
      <c r="M283" s="22">
        <v>1150</v>
      </c>
      <c r="N283" s="22">
        <v>0</v>
      </c>
      <c r="O283" s="22">
        <v>0</v>
      </c>
      <c r="P283" s="22">
        <v>0</v>
      </c>
      <c r="Q283" s="22">
        <v>0</v>
      </c>
      <c r="R283" s="22">
        <v>3621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26984</v>
      </c>
      <c r="F285" s="22">
        <v>27805</v>
      </c>
      <c r="G285" s="22">
        <v>28651</v>
      </c>
      <c r="H285" s="22">
        <v>29522</v>
      </c>
      <c r="I285" s="22">
        <v>30420</v>
      </c>
      <c r="J285" s="22">
        <v>125439</v>
      </c>
      <c r="K285" s="22">
        <v>268821</v>
      </c>
      <c r="L285" s="22">
        <v>7696</v>
      </c>
      <c r="M285" s="22">
        <v>6875</v>
      </c>
      <c r="N285" s="22">
        <v>6029</v>
      </c>
      <c r="O285" s="22">
        <v>5158</v>
      </c>
      <c r="P285" s="22">
        <v>4260</v>
      </c>
      <c r="Q285" s="22">
        <v>7502</v>
      </c>
      <c r="R285" s="22">
        <v>37520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14000</v>
      </c>
      <c r="K286" s="22">
        <v>14000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4456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4456</v>
      </c>
      <c r="L315" s="22">
        <v>94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94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18832</v>
      </c>
      <c r="F324" s="22">
        <v>14319</v>
      </c>
      <c r="G324" s="22">
        <v>9649</v>
      </c>
      <c r="H324" s="22">
        <v>3848</v>
      </c>
      <c r="I324" s="22">
        <v>0</v>
      </c>
      <c r="J324" s="22">
        <v>0</v>
      </c>
      <c r="K324" s="22">
        <v>46648</v>
      </c>
      <c r="L324" s="22">
        <v>1461</v>
      </c>
      <c r="M324" s="22">
        <v>786</v>
      </c>
      <c r="N324" s="22">
        <v>370</v>
      </c>
      <c r="O324" s="22">
        <v>36</v>
      </c>
      <c r="P324" s="22">
        <v>0</v>
      </c>
      <c r="Q324" s="22">
        <v>0</v>
      </c>
      <c r="R324" s="22">
        <v>2653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1925369</v>
      </c>
      <c r="F349" s="22">
        <v>1997637</v>
      </c>
      <c r="G349" s="22">
        <v>2072650</v>
      </c>
      <c r="H349" s="22">
        <v>2150516</v>
      </c>
      <c r="I349" s="22">
        <v>2231343</v>
      </c>
      <c r="J349" s="22">
        <v>8775560</v>
      </c>
      <c r="K349" s="22">
        <v>19153075</v>
      </c>
      <c r="L349" s="22">
        <v>688414</v>
      </c>
      <c r="M349" s="22">
        <v>616146</v>
      </c>
      <c r="N349" s="22">
        <v>541133</v>
      </c>
      <c r="O349" s="22">
        <v>463267</v>
      </c>
      <c r="P349" s="22">
        <v>382440</v>
      </c>
      <c r="Q349" s="22">
        <v>685806</v>
      </c>
      <c r="R349" s="22">
        <v>3377206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0140F-C5FD-4A51-84C0-C51825836C17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1273</v>
      </c>
      <c r="D1" s="20" t="s">
        <v>1297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1275</v>
      </c>
      <c r="F2" s="21" t="s">
        <v>1276</v>
      </c>
      <c r="G2" s="21" t="s">
        <v>1277</v>
      </c>
      <c r="H2" s="21" t="s">
        <v>1278</v>
      </c>
      <c r="I2" s="21" t="s">
        <v>1279</v>
      </c>
      <c r="J2" s="21" t="s">
        <v>1280</v>
      </c>
      <c r="K2" s="21" t="s">
        <v>1281</v>
      </c>
      <c r="L2" s="21" t="s">
        <v>1275</v>
      </c>
      <c r="M2" s="21" t="s">
        <v>1276</v>
      </c>
      <c r="N2" s="21" t="s">
        <v>1277</v>
      </c>
      <c r="O2" s="21" t="s">
        <v>1278</v>
      </c>
      <c r="P2" s="21" t="s">
        <v>1279</v>
      </c>
      <c r="Q2" s="21" t="s">
        <v>1280</v>
      </c>
      <c r="R2" s="21" t="s">
        <v>1282</v>
      </c>
    </row>
    <row r="3" spans="1:18" x14ac:dyDescent="0.25">
      <c r="A3" s="21"/>
      <c r="B3" s="21"/>
      <c r="C3" s="21"/>
      <c r="D3" s="21" t="s">
        <v>88</v>
      </c>
      <c r="E3" s="21" t="s">
        <v>1283</v>
      </c>
      <c r="F3" s="21" t="s">
        <v>1284</v>
      </c>
      <c r="G3" s="21" t="s">
        <v>1285</v>
      </c>
      <c r="H3" s="21" t="s">
        <v>1286</v>
      </c>
      <c r="I3" s="21" t="s">
        <v>1287</v>
      </c>
      <c r="J3" s="21" t="s">
        <v>1288</v>
      </c>
      <c r="K3" s="21" t="s">
        <v>1289</v>
      </c>
      <c r="L3" s="21" t="s">
        <v>1290</v>
      </c>
      <c r="M3" s="21" t="s">
        <v>1291</v>
      </c>
      <c r="N3" s="21" t="s">
        <v>1292</v>
      </c>
      <c r="O3" s="21" t="s">
        <v>1293</v>
      </c>
      <c r="P3" s="21" t="s">
        <v>1294</v>
      </c>
      <c r="Q3" s="21" t="s">
        <v>1295</v>
      </c>
      <c r="R3" s="21" t="s">
        <v>1296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3317968</v>
      </c>
      <c r="F4" s="22">
        <v>3456288</v>
      </c>
      <c r="G4" s="22">
        <v>3495981</v>
      </c>
      <c r="H4" s="22">
        <v>3469219</v>
      </c>
      <c r="I4" s="22">
        <v>3523284</v>
      </c>
      <c r="J4" s="22">
        <v>26108221</v>
      </c>
      <c r="K4" s="22">
        <v>43370961</v>
      </c>
      <c r="L4" s="22">
        <v>1960826</v>
      </c>
      <c r="M4" s="22">
        <v>1797211</v>
      </c>
      <c r="N4" s="22">
        <v>1626856</v>
      </c>
      <c r="O4" s="22">
        <v>1454956</v>
      </c>
      <c r="P4" s="22">
        <v>1292586</v>
      </c>
      <c r="Q4" s="22">
        <v>6030431</v>
      </c>
      <c r="R4" s="22">
        <v>14162866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548193</v>
      </c>
      <c r="F5" s="22">
        <v>572653</v>
      </c>
      <c r="G5" s="22">
        <v>559752</v>
      </c>
      <c r="H5" s="22">
        <v>528639</v>
      </c>
      <c r="I5" s="22">
        <v>546236</v>
      </c>
      <c r="J5" s="22">
        <v>6017911</v>
      </c>
      <c r="K5" s="22">
        <v>8773384</v>
      </c>
      <c r="L5" s="22">
        <v>411415</v>
      </c>
      <c r="M5" s="22">
        <v>384585</v>
      </c>
      <c r="N5" s="22">
        <v>356518</v>
      </c>
      <c r="O5" s="22">
        <v>329162</v>
      </c>
      <c r="P5" s="22">
        <v>304933</v>
      </c>
      <c r="Q5" s="22">
        <v>2064435</v>
      </c>
      <c r="R5" s="22">
        <v>3851048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194251000</v>
      </c>
      <c r="F6" s="22">
        <v>227660000</v>
      </c>
      <c r="G6" s="22">
        <v>164450000</v>
      </c>
      <c r="H6" s="22">
        <v>398009000</v>
      </c>
      <c r="I6" s="22">
        <v>403946000</v>
      </c>
      <c r="J6" s="22">
        <v>1514257000</v>
      </c>
      <c r="K6" s="22">
        <v>2902573000</v>
      </c>
      <c r="L6" s="22">
        <v>122710000</v>
      </c>
      <c r="M6" s="22">
        <v>114015000</v>
      </c>
      <c r="N6" s="22">
        <v>105873000</v>
      </c>
      <c r="O6" s="22">
        <v>94403000</v>
      </c>
      <c r="P6" s="22">
        <v>77523000</v>
      </c>
      <c r="Q6" s="22">
        <v>530665000</v>
      </c>
      <c r="R6" s="22">
        <v>1045189000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1892072</v>
      </c>
      <c r="F7" s="22">
        <v>1954874</v>
      </c>
      <c r="G7" s="22">
        <v>1903052</v>
      </c>
      <c r="H7" s="22">
        <v>1964770</v>
      </c>
      <c r="I7" s="22">
        <v>1666480</v>
      </c>
      <c r="J7" s="22">
        <v>16064271</v>
      </c>
      <c r="K7" s="22">
        <v>25445519</v>
      </c>
      <c r="L7" s="22">
        <v>1232168</v>
      </c>
      <c r="M7" s="22">
        <v>1131603</v>
      </c>
      <c r="N7" s="22">
        <v>1028485</v>
      </c>
      <c r="O7" s="22">
        <v>930388</v>
      </c>
      <c r="P7" s="22">
        <v>829592</v>
      </c>
      <c r="Q7" s="22">
        <v>4563640</v>
      </c>
      <c r="R7" s="22">
        <v>9715876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1144731</v>
      </c>
      <c r="F8" s="22">
        <v>1209064</v>
      </c>
      <c r="G8" s="22">
        <v>1016167</v>
      </c>
      <c r="H8" s="22">
        <v>991667</v>
      </c>
      <c r="I8" s="22">
        <v>978243</v>
      </c>
      <c r="J8" s="22">
        <v>15512793</v>
      </c>
      <c r="K8" s="22">
        <v>20852665</v>
      </c>
      <c r="L8" s="22">
        <v>983566</v>
      </c>
      <c r="M8" s="22">
        <v>919233</v>
      </c>
      <c r="N8" s="22">
        <v>850802</v>
      </c>
      <c r="O8" s="22">
        <v>802562</v>
      </c>
      <c r="P8" s="22">
        <v>753516</v>
      </c>
      <c r="Q8" s="22">
        <v>4851038</v>
      </c>
      <c r="R8" s="22">
        <v>9160717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74799000</v>
      </c>
      <c r="F9" s="22">
        <v>76851000</v>
      </c>
      <c r="G9" s="22">
        <v>79757000</v>
      </c>
      <c r="H9" s="22">
        <v>82924000</v>
      </c>
      <c r="I9" s="22">
        <v>145608000</v>
      </c>
      <c r="J9" s="22">
        <v>1380294000</v>
      </c>
      <c r="K9" s="22">
        <v>1840233000</v>
      </c>
      <c r="L9" s="22">
        <v>85826000</v>
      </c>
      <c r="M9" s="22">
        <v>82305000</v>
      </c>
      <c r="N9" s="22">
        <v>78675000</v>
      </c>
      <c r="O9" s="22">
        <v>74865000</v>
      </c>
      <c r="P9" s="22">
        <v>70911000</v>
      </c>
      <c r="Q9" s="22">
        <v>550555000</v>
      </c>
      <c r="R9" s="22">
        <v>943137000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803883</v>
      </c>
      <c r="F10" s="22">
        <v>850353</v>
      </c>
      <c r="G10" s="22">
        <v>899566</v>
      </c>
      <c r="H10" s="22">
        <v>896875</v>
      </c>
      <c r="I10" s="22">
        <v>944380</v>
      </c>
      <c r="J10" s="22">
        <v>11126700</v>
      </c>
      <c r="K10" s="22">
        <v>15521757</v>
      </c>
      <c r="L10" s="22">
        <v>842947</v>
      </c>
      <c r="M10" s="22">
        <v>796477</v>
      </c>
      <c r="N10" s="22">
        <v>747265</v>
      </c>
      <c r="O10" s="22">
        <v>695144</v>
      </c>
      <c r="P10" s="22">
        <v>644434</v>
      </c>
      <c r="Q10" s="22">
        <v>3599019</v>
      </c>
      <c r="R10" s="22">
        <v>7325286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5511299</v>
      </c>
      <c r="F11" s="22">
        <v>5661359</v>
      </c>
      <c r="G11" s="22">
        <v>5880564</v>
      </c>
      <c r="H11" s="22">
        <v>5724873</v>
      </c>
      <c r="I11" s="22">
        <v>5643278</v>
      </c>
      <c r="J11" s="22">
        <v>91432602</v>
      </c>
      <c r="K11" s="22">
        <v>119853975</v>
      </c>
      <c r="L11" s="22">
        <v>5663970</v>
      </c>
      <c r="M11" s="22">
        <v>5394365</v>
      </c>
      <c r="N11" s="22">
        <v>5118062</v>
      </c>
      <c r="O11" s="22">
        <v>4833413</v>
      </c>
      <c r="P11" s="22">
        <v>4557093</v>
      </c>
      <c r="Q11" s="22">
        <v>30898689</v>
      </c>
      <c r="R11" s="22">
        <v>56465592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1159536</v>
      </c>
      <c r="F12" s="22">
        <v>1168701</v>
      </c>
      <c r="G12" s="22">
        <v>1224242</v>
      </c>
      <c r="H12" s="22">
        <v>1166901</v>
      </c>
      <c r="I12" s="22">
        <v>1228623</v>
      </c>
      <c r="J12" s="22">
        <v>5295870</v>
      </c>
      <c r="K12" s="22">
        <v>11243873</v>
      </c>
      <c r="L12" s="22">
        <v>543190</v>
      </c>
      <c r="M12" s="22">
        <v>484974</v>
      </c>
      <c r="N12" s="22">
        <v>427470</v>
      </c>
      <c r="O12" s="22">
        <v>366997</v>
      </c>
      <c r="P12" s="22">
        <v>304061</v>
      </c>
      <c r="Q12" s="22">
        <v>1506923</v>
      </c>
      <c r="R12" s="22">
        <v>3633615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2296625</v>
      </c>
      <c r="F13" s="22">
        <v>2322795</v>
      </c>
      <c r="G13" s="22">
        <v>2395090</v>
      </c>
      <c r="H13" s="22">
        <v>2509610</v>
      </c>
      <c r="I13" s="22">
        <v>2096833</v>
      </c>
      <c r="J13" s="22">
        <v>42015652</v>
      </c>
      <c r="K13" s="22">
        <v>53636605</v>
      </c>
      <c r="L13" s="22">
        <v>2465021</v>
      </c>
      <c r="M13" s="22">
        <v>2349769</v>
      </c>
      <c r="N13" s="22">
        <v>2238336</v>
      </c>
      <c r="O13" s="22">
        <v>2123816</v>
      </c>
      <c r="P13" s="22">
        <v>2009691</v>
      </c>
      <c r="Q13" s="22">
        <v>17995801</v>
      </c>
      <c r="R13" s="22">
        <v>29182434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6586000</v>
      </c>
      <c r="F14" s="22">
        <v>5490000</v>
      </c>
      <c r="G14" s="22">
        <v>5225000</v>
      </c>
      <c r="H14" s="22">
        <v>4427000</v>
      </c>
      <c r="I14" s="22">
        <v>2802000</v>
      </c>
      <c r="J14" s="22">
        <v>19602000</v>
      </c>
      <c r="K14" s="22">
        <v>44132000</v>
      </c>
      <c r="L14" s="22">
        <v>2127000</v>
      </c>
      <c r="M14" s="22">
        <v>1833000</v>
      </c>
      <c r="N14" s="22">
        <v>1550000</v>
      </c>
      <c r="O14" s="22">
        <v>1271000</v>
      </c>
      <c r="P14" s="22">
        <v>1036000</v>
      </c>
      <c r="Q14" s="22">
        <v>3917000</v>
      </c>
      <c r="R14" s="22">
        <v>11734000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17816000</v>
      </c>
      <c r="F15" s="22">
        <v>18138000</v>
      </c>
      <c r="G15" s="22">
        <v>18733000</v>
      </c>
      <c r="H15" s="22">
        <v>18589000</v>
      </c>
      <c r="I15" s="22">
        <v>17317000</v>
      </c>
      <c r="J15" s="22">
        <v>124440000</v>
      </c>
      <c r="K15" s="22">
        <v>215033000</v>
      </c>
      <c r="L15" s="22">
        <v>11081000</v>
      </c>
      <c r="M15" s="22">
        <v>10041000</v>
      </c>
      <c r="N15" s="22">
        <v>8984000</v>
      </c>
      <c r="O15" s="22">
        <v>7886000</v>
      </c>
      <c r="P15" s="22">
        <v>6823000</v>
      </c>
      <c r="Q15" s="22">
        <v>33566000</v>
      </c>
      <c r="R15" s="22">
        <v>78381000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10837305</v>
      </c>
      <c r="F16" s="22">
        <v>10958439</v>
      </c>
      <c r="G16" s="22">
        <v>11094522</v>
      </c>
      <c r="H16" s="22">
        <v>11568544</v>
      </c>
      <c r="I16" s="22">
        <v>10479272</v>
      </c>
      <c r="J16" s="22">
        <v>129775840</v>
      </c>
      <c r="K16" s="22">
        <v>184713922</v>
      </c>
      <c r="L16" s="22">
        <v>8437491</v>
      </c>
      <c r="M16" s="22">
        <v>8002788</v>
      </c>
      <c r="N16" s="22">
        <v>7548864</v>
      </c>
      <c r="O16" s="22">
        <v>7074840</v>
      </c>
      <c r="P16" s="22">
        <v>6592039</v>
      </c>
      <c r="Q16" s="22">
        <v>60563872</v>
      </c>
      <c r="R16" s="22">
        <v>98219894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951823</v>
      </c>
      <c r="F17" s="22">
        <v>988368</v>
      </c>
      <c r="G17" s="22">
        <v>965645</v>
      </c>
      <c r="H17" s="22">
        <v>932894</v>
      </c>
      <c r="I17" s="22">
        <v>963597</v>
      </c>
      <c r="J17" s="22">
        <v>5396578</v>
      </c>
      <c r="K17" s="22">
        <v>10198905</v>
      </c>
      <c r="L17" s="22">
        <v>522685</v>
      </c>
      <c r="M17" s="22">
        <v>468963</v>
      </c>
      <c r="N17" s="22">
        <v>411901</v>
      </c>
      <c r="O17" s="22">
        <v>358408</v>
      </c>
      <c r="P17" s="22">
        <v>309401</v>
      </c>
      <c r="Q17" s="22">
        <v>1013191</v>
      </c>
      <c r="R17" s="22">
        <v>3084549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4979701</v>
      </c>
      <c r="F18" s="22">
        <v>4368585</v>
      </c>
      <c r="G18" s="22">
        <v>3962794</v>
      </c>
      <c r="H18" s="22">
        <v>3588392</v>
      </c>
      <c r="I18" s="22">
        <v>3754743</v>
      </c>
      <c r="J18" s="22">
        <v>45515135</v>
      </c>
      <c r="K18" s="22">
        <v>66169350</v>
      </c>
      <c r="L18" s="22">
        <v>3083713</v>
      </c>
      <c r="M18" s="22">
        <v>2829953</v>
      </c>
      <c r="N18" s="22">
        <v>2601592</v>
      </c>
      <c r="O18" s="22">
        <v>2412025</v>
      </c>
      <c r="P18" s="22">
        <v>2245673</v>
      </c>
      <c r="Q18" s="22">
        <v>12015354</v>
      </c>
      <c r="R18" s="22">
        <v>25188310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1022219</v>
      </c>
      <c r="F19" s="22">
        <v>950313</v>
      </c>
      <c r="G19" s="22">
        <v>911841</v>
      </c>
      <c r="H19" s="22">
        <v>764848</v>
      </c>
      <c r="I19" s="22">
        <v>797683</v>
      </c>
      <c r="J19" s="22">
        <v>13374735</v>
      </c>
      <c r="K19" s="22">
        <v>17821639</v>
      </c>
      <c r="L19" s="22">
        <v>788126</v>
      </c>
      <c r="M19" s="22">
        <v>738406</v>
      </c>
      <c r="N19" s="22">
        <v>697249</v>
      </c>
      <c r="O19" s="22">
        <v>659679</v>
      </c>
      <c r="P19" s="22">
        <v>624652</v>
      </c>
      <c r="Q19" s="22">
        <v>4483793</v>
      </c>
      <c r="R19" s="22">
        <v>7991905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478741</v>
      </c>
      <c r="F20" s="22">
        <v>298741</v>
      </c>
      <c r="G20" s="22">
        <v>298741</v>
      </c>
      <c r="H20" s="22">
        <v>298741</v>
      </c>
      <c r="I20" s="22">
        <v>258284</v>
      </c>
      <c r="J20" s="22">
        <v>0</v>
      </c>
      <c r="K20" s="22">
        <v>1633248</v>
      </c>
      <c r="L20" s="22">
        <v>36377</v>
      </c>
      <c r="M20" s="22">
        <v>26659</v>
      </c>
      <c r="N20" s="22">
        <v>19547</v>
      </c>
      <c r="O20" s="22">
        <v>12436</v>
      </c>
      <c r="P20" s="22">
        <v>5324</v>
      </c>
      <c r="Q20" s="22">
        <v>0</v>
      </c>
      <c r="R20" s="22">
        <v>100343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653619</v>
      </c>
      <c r="F21" s="22">
        <v>679161</v>
      </c>
      <c r="G21" s="22">
        <v>709961</v>
      </c>
      <c r="H21" s="22">
        <v>742286</v>
      </c>
      <c r="I21" s="22">
        <v>776216</v>
      </c>
      <c r="J21" s="22">
        <v>4001616</v>
      </c>
      <c r="K21" s="22">
        <v>7562859</v>
      </c>
      <c r="L21" s="22">
        <v>368659</v>
      </c>
      <c r="M21" s="22">
        <v>339310</v>
      </c>
      <c r="N21" s="22">
        <v>308510</v>
      </c>
      <c r="O21" s="22">
        <v>276185</v>
      </c>
      <c r="P21" s="22">
        <v>242255</v>
      </c>
      <c r="Q21" s="22">
        <v>849768</v>
      </c>
      <c r="R21" s="22">
        <v>2384687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1940539</v>
      </c>
      <c r="F22" s="22">
        <v>1939336</v>
      </c>
      <c r="G22" s="22">
        <v>1562434</v>
      </c>
      <c r="H22" s="22">
        <v>1455894</v>
      </c>
      <c r="I22" s="22">
        <v>1011803</v>
      </c>
      <c r="J22" s="22">
        <v>3639795</v>
      </c>
      <c r="K22" s="22">
        <v>11549801</v>
      </c>
      <c r="L22" s="22">
        <v>432757</v>
      </c>
      <c r="M22" s="22">
        <v>350903</v>
      </c>
      <c r="N22" s="22">
        <v>270228</v>
      </c>
      <c r="O22" s="22">
        <v>211521</v>
      </c>
      <c r="P22" s="22">
        <v>160911</v>
      </c>
      <c r="Q22" s="22">
        <v>390459</v>
      </c>
      <c r="R22" s="22">
        <v>1816779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11956629</v>
      </c>
      <c r="F23" s="22">
        <v>12069891</v>
      </c>
      <c r="G23" s="22">
        <v>11550918</v>
      </c>
      <c r="H23" s="22">
        <v>11561084</v>
      </c>
      <c r="I23" s="22">
        <v>10328682</v>
      </c>
      <c r="J23" s="22">
        <v>115335199</v>
      </c>
      <c r="K23" s="22">
        <v>172802403</v>
      </c>
      <c r="L23" s="22">
        <v>8233813</v>
      </c>
      <c r="M23" s="22">
        <v>7601484</v>
      </c>
      <c r="N23" s="22">
        <v>6976794</v>
      </c>
      <c r="O23" s="22">
        <v>6370221</v>
      </c>
      <c r="P23" s="22">
        <v>5785132</v>
      </c>
      <c r="Q23" s="22">
        <v>47859280</v>
      </c>
      <c r="R23" s="22">
        <v>82826724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24931514</v>
      </c>
      <c r="F24" s="22">
        <v>17093682</v>
      </c>
      <c r="G24" s="22">
        <v>17386247</v>
      </c>
      <c r="H24" s="22">
        <v>17529362</v>
      </c>
      <c r="I24" s="22">
        <v>18177987</v>
      </c>
      <c r="J24" s="22">
        <v>372946271</v>
      </c>
      <c r="K24" s="22">
        <v>468065063</v>
      </c>
      <c r="L24" s="22">
        <v>21615806</v>
      </c>
      <c r="M24" s="22">
        <v>20760691</v>
      </c>
      <c r="N24" s="22">
        <v>19906826</v>
      </c>
      <c r="O24" s="22">
        <v>19048329</v>
      </c>
      <c r="P24" s="22">
        <v>18183556</v>
      </c>
      <c r="Q24" s="22">
        <v>172727092</v>
      </c>
      <c r="R24" s="22">
        <v>272242300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87168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87168</v>
      </c>
      <c r="L27" s="22">
        <v>5121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5121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1916702</v>
      </c>
      <c r="F29" s="22">
        <v>1965209</v>
      </c>
      <c r="G29" s="22">
        <v>777542</v>
      </c>
      <c r="H29" s="22">
        <v>806829</v>
      </c>
      <c r="I29" s="22">
        <v>837235</v>
      </c>
      <c r="J29" s="22">
        <v>6718973</v>
      </c>
      <c r="K29" s="22">
        <v>13022490</v>
      </c>
      <c r="L29" s="22">
        <v>437806</v>
      </c>
      <c r="M29" s="22">
        <v>389299</v>
      </c>
      <c r="N29" s="22">
        <v>344850</v>
      </c>
      <c r="O29" s="22">
        <v>315563</v>
      </c>
      <c r="P29" s="22">
        <v>285157</v>
      </c>
      <c r="Q29" s="22">
        <v>1166793</v>
      </c>
      <c r="R29" s="22">
        <v>2939468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532665</v>
      </c>
      <c r="F30" s="22">
        <v>551699</v>
      </c>
      <c r="G30" s="22">
        <v>571415</v>
      </c>
      <c r="H30" s="22">
        <v>591836</v>
      </c>
      <c r="I30" s="22">
        <v>612987</v>
      </c>
      <c r="J30" s="22">
        <v>4067418</v>
      </c>
      <c r="K30" s="22">
        <v>6928020</v>
      </c>
      <c r="L30" s="22">
        <v>243859</v>
      </c>
      <c r="M30" s="22">
        <v>224824</v>
      </c>
      <c r="N30" s="22">
        <v>205109</v>
      </c>
      <c r="O30" s="22">
        <v>184688</v>
      </c>
      <c r="P30" s="22">
        <v>163536</v>
      </c>
      <c r="Q30" s="22">
        <v>683994</v>
      </c>
      <c r="R30" s="22">
        <v>1706010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292211</v>
      </c>
      <c r="F32" s="22">
        <v>84215</v>
      </c>
      <c r="G32" s="22">
        <v>86397</v>
      </c>
      <c r="H32" s="22">
        <v>88717</v>
      </c>
      <c r="I32" s="22">
        <v>91185</v>
      </c>
      <c r="J32" s="22">
        <v>719009</v>
      </c>
      <c r="K32" s="22">
        <v>1361734</v>
      </c>
      <c r="L32" s="22">
        <v>59131</v>
      </c>
      <c r="M32" s="22">
        <v>52245</v>
      </c>
      <c r="N32" s="22">
        <v>50063</v>
      </c>
      <c r="O32" s="22">
        <v>47743</v>
      </c>
      <c r="P32" s="22">
        <v>45275</v>
      </c>
      <c r="Q32" s="22">
        <v>282051</v>
      </c>
      <c r="R32" s="22">
        <v>536508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3328959</v>
      </c>
      <c r="F33" s="22">
        <v>3348842</v>
      </c>
      <c r="G33" s="22">
        <v>3038154</v>
      </c>
      <c r="H33" s="22">
        <v>2614605</v>
      </c>
      <c r="I33" s="22">
        <v>3283</v>
      </c>
      <c r="J33" s="22">
        <v>34056</v>
      </c>
      <c r="K33" s="22">
        <v>12367899</v>
      </c>
      <c r="L33" s="22">
        <v>279250</v>
      </c>
      <c r="M33" s="22">
        <v>189710</v>
      </c>
      <c r="N33" s="22">
        <v>101861</v>
      </c>
      <c r="O33" s="22">
        <v>28009</v>
      </c>
      <c r="P33" s="22">
        <v>2147</v>
      </c>
      <c r="Q33" s="22">
        <v>9385</v>
      </c>
      <c r="R33" s="22">
        <v>610362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816997</v>
      </c>
      <c r="F34" s="22">
        <v>500959</v>
      </c>
      <c r="G34" s="22">
        <v>514156</v>
      </c>
      <c r="H34" s="22">
        <v>528670</v>
      </c>
      <c r="I34" s="22">
        <v>5965396</v>
      </c>
      <c r="J34" s="22">
        <v>726059</v>
      </c>
      <c r="K34" s="22">
        <v>9052237</v>
      </c>
      <c r="L34" s="22">
        <v>444889</v>
      </c>
      <c r="M34" s="22">
        <v>401622</v>
      </c>
      <c r="N34" s="22">
        <v>371920</v>
      </c>
      <c r="O34" s="22">
        <v>340901</v>
      </c>
      <c r="P34" s="22">
        <v>308431</v>
      </c>
      <c r="Q34" s="22">
        <v>747930</v>
      </c>
      <c r="R34" s="22">
        <v>2615693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2370</v>
      </c>
      <c r="F38" s="22">
        <v>2521</v>
      </c>
      <c r="G38" s="22">
        <v>2680</v>
      </c>
      <c r="H38" s="22">
        <v>2853</v>
      </c>
      <c r="I38" s="22">
        <v>0</v>
      </c>
      <c r="J38" s="22">
        <v>0</v>
      </c>
      <c r="K38" s="22">
        <v>10424</v>
      </c>
      <c r="L38" s="22">
        <v>664</v>
      </c>
      <c r="M38" s="22">
        <v>513</v>
      </c>
      <c r="N38" s="22">
        <v>373</v>
      </c>
      <c r="O38" s="22">
        <v>162</v>
      </c>
      <c r="P38" s="22">
        <v>0</v>
      </c>
      <c r="Q38" s="22">
        <v>0</v>
      </c>
      <c r="R38" s="22">
        <v>1712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50804</v>
      </c>
      <c r="F40" s="22">
        <v>44084</v>
      </c>
      <c r="G40" s="22">
        <v>16416</v>
      </c>
      <c r="H40" s="22">
        <v>0</v>
      </c>
      <c r="I40" s="22">
        <v>0</v>
      </c>
      <c r="J40" s="22">
        <v>0</v>
      </c>
      <c r="K40" s="22">
        <v>111304</v>
      </c>
      <c r="L40" s="22">
        <v>2136</v>
      </c>
      <c r="M40" s="22">
        <v>1146</v>
      </c>
      <c r="N40" s="22">
        <v>315</v>
      </c>
      <c r="O40" s="22">
        <v>0</v>
      </c>
      <c r="P40" s="22">
        <v>0</v>
      </c>
      <c r="Q40" s="22">
        <v>0</v>
      </c>
      <c r="R40" s="22">
        <v>3597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1172015</v>
      </c>
      <c r="F41" s="22">
        <v>995657</v>
      </c>
      <c r="G41" s="22">
        <v>776211</v>
      </c>
      <c r="H41" s="22">
        <v>790474</v>
      </c>
      <c r="I41" s="22">
        <v>814459</v>
      </c>
      <c r="J41" s="22">
        <v>2512621</v>
      </c>
      <c r="K41" s="22">
        <v>7061437</v>
      </c>
      <c r="L41" s="22">
        <v>261054</v>
      </c>
      <c r="M41" s="22">
        <v>215605</v>
      </c>
      <c r="N41" s="22">
        <v>184069</v>
      </c>
      <c r="O41" s="22">
        <v>161605</v>
      </c>
      <c r="P41" s="22">
        <v>136907</v>
      </c>
      <c r="Q41" s="22">
        <v>733833</v>
      </c>
      <c r="R41" s="22">
        <v>1693073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8330</v>
      </c>
      <c r="F42" s="22">
        <v>8898</v>
      </c>
      <c r="G42" s="22">
        <v>9505</v>
      </c>
      <c r="H42" s="22">
        <v>10154</v>
      </c>
      <c r="I42" s="22">
        <v>10847</v>
      </c>
      <c r="J42" s="22">
        <v>116202</v>
      </c>
      <c r="K42" s="22">
        <v>163936</v>
      </c>
      <c r="L42" s="22">
        <v>11088</v>
      </c>
      <c r="M42" s="22">
        <v>10520</v>
      </c>
      <c r="N42" s="22">
        <v>9913</v>
      </c>
      <c r="O42" s="22">
        <v>9264</v>
      </c>
      <c r="P42" s="22">
        <v>8570</v>
      </c>
      <c r="Q42" s="22">
        <v>38429</v>
      </c>
      <c r="R42" s="22">
        <v>87784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3004756</v>
      </c>
      <c r="F43" s="22">
        <v>3121055</v>
      </c>
      <c r="G43" s="22">
        <v>3224130</v>
      </c>
      <c r="H43" s="22">
        <v>2143739</v>
      </c>
      <c r="I43" s="22">
        <v>1863851</v>
      </c>
      <c r="J43" s="22">
        <v>18645731</v>
      </c>
      <c r="K43" s="22">
        <v>32003262</v>
      </c>
      <c r="L43" s="22">
        <v>1360508</v>
      </c>
      <c r="M43" s="22">
        <v>1244210</v>
      </c>
      <c r="N43" s="22">
        <v>1123154</v>
      </c>
      <c r="O43" s="22">
        <v>1006328</v>
      </c>
      <c r="P43" s="22">
        <v>917919</v>
      </c>
      <c r="Q43" s="22">
        <v>4493783</v>
      </c>
      <c r="R43" s="22">
        <v>10145902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24304</v>
      </c>
      <c r="F44" s="22">
        <v>25525</v>
      </c>
      <c r="G44" s="22">
        <v>26808</v>
      </c>
      <c r="H44" s="22">
        <v>28156</v>
      </c>
      <c r="I44" s="22">
        <v>29571</v>
      </c>
      <c r="J44" s="22">
        <v>1199480</v>
      </c>
      <c r="K44" s="22">
        <v>1333844</v>
      </c>
      <c r="L44" s="22">
        <v>65914</v>
      </c>
      <c r="M44" s="22">
        <v>64693</v>
      </c>
      <c r="N44" s="22">
        <v>63410</v>
      </c>
      <c r="O44" s="22">
        <v>62602</v>
      </c>
      <c r="P44" s="22">
        <v>60647</v>
      </c>
      <c r="Q44" s="22">
        <v>784315</v>
      </c>
      <c r="R44" s="22">
        <v>1101581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2212554</v>
      </c>
      <c r="F45" s="22">
        <v>2288333</v>
      </c>
      <c r="G45" s="22">
        <v>2366894</v>
      </c>
      <c r="H45" s="22">
        <v>2448343</v>
      </c>
      <c r="I45" s="22">
        <v>1857328</v>
      </c>
      <c r="J45" s="22">
        <v>3212194</v>
      </c>
      <c r="K45" s="22">
        <v>14385646</v>
      </c>
      <c r="L45" s="22">
        <v>509011</v>
      </c>
      <c r="M45" s="22">
        <v>433233</v>
      </c>
      <c r="N45" s="22">
        <v>354652</v>
      </c>
      <c r="O45" s="22">
        <v>273222</v>
      </c>
      <c r="P45" s="22">
        <v>188769</v>
      </c>
      <c r="Q45" s="22">
        <v>214381</v>
      </c>
      <c r="R45" s="22">
        <v>1973268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5152283</v>
      </c>
      <c r="F46" s="22">
        <v>5376718</v>
      </c>
      <c r="G46" s="22">
        <v>5610963</v>
      </c>
      <c r="H46" s="22">
        <v>5855444</v>
      </c>
      <c r="I46" s="22">
        <v>6110612</v>
      </c>
      <c r="J46" s="22">
        <v>26692625</v>
      </c>
      <c r="K46" s="22">
        <v>54798645</v>
      </c>
      <c r="L46" s="22">
        <v>2324974</v>
      </c>
      <c r="M46" s="22">
        <v>2100539</v>
      </c>
      <c r="N46" s="22">
        <v>1866294</v>
      </c>
      <c r="O46" s="22">
        <v>1621813</v>
      </c>
      <c r="P46" s="22">
        <v>1366645</v>
      </c>
      <c r="Q46" s="22">
        <v>3156959</v>
      </c>
      <c r="R46" s="22">
        <v>12437224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392916</v>
      </c>
      <c r="F47" s="22">
        <v>396055</v>
      </c>
      <c r="G47" s="22">
        <v>412233</v>
      </c>
      <c r="H47" s="22">
        <v>309214</v>
      </c>
      <c r="I47" s="22">
        <v>168186</v>
      </c>
      <c r="J47" s="22">
        <v>631861</v>
      </c>
      <c r="K47" s="22">
        <v>2310465</v>
      </c>
      <c r="L47" s="22">
        <v>102124</v>
      </c>
      <c r="M47" s="22">
        <v>82794</v>
      </c>
      <c r="N47" s="22">
        <v>64089</v>
      </c>
      <c r="O47" s="22">
        <v>44738</v>
      </c>
      <c r="P47" s="22">
        <v>33665</v>
      </c>
      <c r="Q47" s="22">
        <v>100546</v>
      </c>
      <c r="R47" s="22">
        <v>427956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783504</v>
      </c>
      <c r="F50" s="22">
        <v>817253</v>
      </c>
      <c r="G50" s="22">
        <v>807796</v>
      </c>
      <c r="H50" s="22">
        <v>844021</v>
      </c>
      <c r="I50" s="22">
        <v>881877</v>
      </c>
      <c r="J50" s="22">
        <v>12414620</v>
      </c>
      <c r="K50" s="22">
        <v>16549071</v>
      </c>
      <c r="L50" s="22">
        <v>728907</v>
      </c>
      <c r="M50" s="22">
        <v>690895</v>
      </c>
      <c r="N50" s="22">
        <v>651263</v>
      </c>
      <c r="O50" s="22">
        <v>615038</v>
      </c>
      <c r="P50" s="22">
        <v>577182</v>
      </c>
      <c r="Q50" s="22">
        <v>3338431</v>
      </c>
      <c r="R50" s="22">
        <v>6601716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60756</v>
      </c>
      <c r="F51" s="22">
        <v>63941</v>
      </c>
      <c r="G51" s="22">
        <v>67292</v>
      </c>
      <c r="H51" s="22">
        <v>70820</v>
      </c>
      <c r="I51" s="22">
        <v>74532</v>
      </c>
      <c r="J51" s="22">
        <v>873582</v>
      </c>
      <c r="K51" s="22">
        <v>1210923</v>
      </c>
      <c r="L51" s="22">
        <v>61889</v>
      </c>
      <c r="M51" s="22">
        <v>55048</v>
      </c>
      <c r="N51" s="22">
        <v>60519</v>
      </c>
      <c r="O51" s="22">
        <v>51825</v>
      </c>
      <c r="P51" s="22">
        <v>48113</v>
      </c>
      <c r="Q51" s="22">
        <v>230225</v>
      </c>
      <c r="R51" s="22">
        <v>507619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277749</v>
      </c>
      <c r="F52" s="22">
        <v>293620</v>
      </c>
      <c r="G52" s="22">
        <v>310422</v>
      </c>
      <c r="H52" s="22">
        <v>328209</v>
      </c>
      <c r="I52" s="22">
        <v>347043</v>
      </c>
      <c r="J52" s="22">
        <v>4977909</v>
      </c>
      <c r="K52" s="22">
        <v>6534952</v>
      </c>
      <c r="L52" s="22">
        <v>367748</v>
      </c>
      <c r="M52" s="22">
        <v>351877</v>
      </c>
      <c r="N52" s="22">
        <v>335076</v>
      </c>
      <c r="O52" s="22">
        <v>317288</v>
      </c>
      <c r="P52" s="22">
        <v>298455</v>
      </c>
      <c r="Q52" s="22">
        <v>1733239</v>
      </c>
      <c r="R52" s="22">
        <v>3403683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3398</v>
      </c>
      <c r="F53" s="22">
        <v>3590</v>
      </c>
      <c r="G53" s="22">
        <v>3791</v>
      </c>
      <c r="H53" s="22">
        <v>0</v>
      </c>
      <c r="I53" s="22">
        <v>0</v>
      </c>
      <c r="J53" s="22">
        <v>0</v>
      </c>
      <c r="K53" s="22">
        <v>10779</v>
      </c>
      <c r="L53" s="22">
        <v>606</v>
      </c>
      <c r="M53" s="22">
        <v>415</v>
      </c>
      <c r="N53" s="22">
        <v>214</v>
      </c>
      <c r="O53" s="22">
        <v>0</v>
      </c>
      <c r="P53" s="22">
        <v>0</v>
      </c>
      <c r="Q53" s="22">
        <v>0</v>
      </c>
      <c r="R53" s="22">
        <v>1235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75460</v>
      </c>
      <c r="F55" s="22">
        <v>78861</v>
      </c>
      <c r="G55" s="22">
        <v>82418</v>
      </c>
      <c r="H55" s="22">
        <v>86139</v>
      </c>
      <c r="I55" s="22">
        <v>90032</v>
      </c>
      <c r="J55" s="22">
        <v>12240</v>
      </c>
      <c r="K55" s="22">
        <v>425150</v>
      </c>
      <c r="L55" s="22">
        <v>18577</v>
      </c>
      <c r="M55" s="22">
        <v>15176</v>
      </c>
      <c r="N55" s="22">
        <v>11619</v>
      </c>
      <c r="O55" s="22">
        <v>7898</v>
      </c>
      <c r="P55" s="22">
        <v>4005</v>
      </c>
      <c r="Q55" s="22">
        <v>1326</v>
      </c>
      <c r="R55" s="22">
        <v>58601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67726</v>
      </c>
      <c r="F56" s="22">
        <v>61815</v>
      </c>
      <c r="G56" s="22">
        <v>55461</v>
      </c>
      <c r="H56" s="22">
        <v>57412</v>
      </c>
      <c r="I56" s="22">
        <v>59432</v>
      </c>
      <c r="J56" s="22">
        <v>722364</v>
      </c>
      <c r="K56" s="22">
        <v>1024210</v>
      </c>
      <c r="L56" s="22">
        <v>34433</v>
      </c>
      <c r="M56" s="22">
        <v>32612</v>
      </c>
      <c r="N56" s="22">
        <v>30727</v>
      </c>
      <c r="O56" s="22">
        <v>28775</v>
      </c>
      <c r="P56" s="22">
        <v>26755</v>
      </c>
      <c r="Q56" s="22">
        <v>139507</v>
      </c>
      <c r="R56" s="22">
        <v>292809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791846</v>
      </c>
      <c r="F57" s="22">
        <v>819707</v>
      </c>
      <c r="G57" s="22">
        <v>848548</v>
      </c>
      <c r="H57" s="22">
        <v>878403</v>
      </c>
      <c r="I57" s="22">
        <v>909309</v>
      </c>
      <c r="J57" s="22">
        <v>11052187</v>
      </c>
      <c r="K57" s="22">
        <v>15300000</v>
      </c>
      <c r="L57" s="22">
        <v>526819</v>
      </c>
      <c r="M57" s="22">
        <v>498958</v>
      </c>
      <c r="N57" s="22">
        <v>470118</v>
      </c>
      <c r="O57" s="22">
        <v>440262</v>
      </c>
      <c r="P57" s="22">
        <v>409356</v>
      </c>
      <c r="Q57" s="22">
        <v>2134465</v>
      </c>
      <c r="R57" s="22">
        <v>4479978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28638</v>
      </c>
      <c r="F58" s="22">
        <v>31110</v>
      </c>
      <c r="G58" s="22">
        <v>33793</v>
      </c>
      <c r="H58" s="22">
        <v>36707</v>
      </c>
      <c r="I58" s="22">
        <v>39874</v>
      </c>
      <c r="J58" s="22">
        <v>0</v>
      </c>
      <c r="K58" s="22">
        <v>170122</v>
      </c>
      <c r="L58" s="22">
        <v>14673</v>
      </c>
      <c r="M58" s="22">
        <v>12203</v>
      </c>
      <c r="N58" s="22">
        <v>9520</v>
      </c>
      <c r="O58" s="22">
        <v>6605</v>
      </c>
      <c r="P58" s="22">
        <v>3439</v>
      </c>
      <c r="Q58" s="22">
        <v>0</v>
      </c>
      <c r="R58" s="22">
        <v>46440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887545</v>
      </c>
      <c r="F60" s="22">
        <v>917474</v>
      </c>
      <c r="G60" s="22">
        <v>596979</v>
      </c>
      <c r="H60" s="22">
        <v>509541</v>
      </c>
      <c r="I60" s="22">
        <v>542780</v>
      </c>
      <c r="J60" s="22">
        <v>2732521</v>
      </c>
      <c r="K60" s="22">
        <v>6186840</v>
      </c>
      <c r="L60" s="22">
        <v>331840</v>
      </c>
      <c r="M60" s="22">
        <v>294825</v>
      </c>
      <c r="N60" s="22">
        <v>257443</v>
      </c>
      <c r="O60" s="22">
        <v>224711</v>
      </c>
      <c r="P60" s="22">
        <v>191472</v>
      </c>
      <c r="Q60" s="22">
        <v>582926</v>
      </c>
      <c r="R60" s="22">
        <v>1883217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164755</v>
      </c>
      <c r="F62" s="22">
        <v>170321</v>
      </c>
      <c r="G62" s="22">
        <v>176084</v>
      </c>
      <c r="H62" s="22">
        <v>180365</v>
      </c>
      <c r="I62" s="22">
        <v>181379</v>
      </c>
      <c r="J62" s="22">
        <v>791741</v>
      </c>
      <c r="K62" s="22">
        <v>1664645</v>
      </c>
      <c r="L62" s="22">
        <v>55902</v>
      </c>
      <c r="M62" s="22">
        <v>50336</v>
      </c>
      <c r="N62" s="22">
        <v>44574</v>
      </c>
      <c r="O62" s="22">
        <v>38609</v>
      </c>
      <c r="P62" s="22">
        <v>32433</v>
      </c>
      <c r="Q62" s="22">
        <v>63505</v>
      </c>
      <c r="R62" s="22">
        <v>285359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/>
      <c r="J64" s="22"/>
      <c r="K64" s="22">
        <v>0</v>
      </c>
      <c r="L64" s="22"/>
      <c r="M64" s="22"/>
      <c r="N64" s="22"/>
      <c r="O64" s="22"/>
      <c r="P64" s="22"/>
      <c r="Q64" s="22"/>
      <c r="R64" s="22">
        <v>0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626187</v>
      </c>
      <c r="F66" s="22">
        <v>656072</v>
      </c>
      <c r="G66" s="22">
        <v>687400</v>
      </c>
      <c r="H66" s="22">
        <v>720245</v>
      </c>
      <c r="I66" s="22">
        <v>754679</v>
      </c>
      <c r="J66" s="22">
        <v>977708</v>
      </c>
      <c r="K66" s="22">
        <v>4422291</v>
      </c>
      <c r="L66" s="22">
        <v>204133</v>
      </c>
      <c r="M66" s="22">
        <v>174248</v>
      </c>
      <c r="N66" s="22">
        <v>142920</v>
      </c>
      <c r="O66" s="22">
        <v>110075</v>
      </c>
      <c r="P66" s="22">
        <v>75642</v>
      </c>
      <c r="Q66" s="22">
        <v>51188</v>
      </c>
      <c r="R66" s="22">
        <v>758206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4126404</v>
      </c>
      <c r="F67" s="22">
        <v>4135036</v>
      </c>
      <c r="G67" s="22">
        <v>4144037</v>
      </c>
      <c r="H67" s="22">
        <v>4153422</v>
      </c>
      <c r="I67" s="22">
        <v>4159756</v>
      </c>
      <c r="J67" s="22">
        <v>51107936</v>
      </c>
      <c r="K67" s="22">
        <v>71826591</v>
      </c>
      <c r="L67" s="22">
        <v>2004441</v>
      </c>
      <c r="M67" s="22">
        <v>1887929</v>
      </c>
      <c r="N67" s="22">
        <v>1771048</v>
      </c>
      <c r="O67" s="22">
        <v>1653783</v>
      </c>
      <c r="P67" s="22">
        <v>1536117</v>
      </c>
      <c r="Q67" s="22">
        <v>10048759</v>
      </c>
      <c r="R67" s="22">
        <v>18902077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4714</v>
      </c>
      <c r="F69" s="22">
        <v>5132</v>
      </c>
      <c r="G69" s="22">
        <v>5587</v>
      </c>
      <c r="H69" s="22">
        <v>6082</v>
      </c>
      <c r="I69" s="22">
        <v>0</v>
      </c>
      <c r="J69" s="22">
        <v>0</v>
      </c>
      <c r="K69" s="22">
        <v>21515</v>
      </c>
      <c r="L69" s="22">
        <v>1909</v>
      </c>
      <c r="M69" s="22">
        <v>1491</v>
      </c>
      <c r="N69" s="22">
        <v>1036</v>
      </c>
      <c r="O69" s="22">
        <v>541</v>
      </c>
      <c r="P69" s="22">
        <v>0</v>
      </c>
      <c r="Q69" s="22">
        <v>0</v>
      </c>
      <c r="R69" s="22">
        <v>4977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47144</v>
      </c>
      <c r="F70" s="22">
        <v>49835</v>
      </c>
      <c r="G70" s="22">
        <v>52677</v>
      </c>
      <c r="H70" s="22">
        <v>5040</v>
      </c>
      <c r="I70" s="22">
        <v>5306</v>
      </c>
      <c r="J70" s="22">
        <v>109031</v>
      </c>
      <c r="K70" s="22">
        <v>269033</v>
      </c>
      <c r="L70" s="22">
        <v>14570</v>
      </c>
      <c r="M70" s="22">
        <v>11879</v>
      </c>
      <c r="N70" s="22">
        <v>9036</v>
      </c>
      <c r="O70" s="22">
        <v>6030</v>
      </c>
      <c r="P70" s="22">
        <v>5764</v>
      </c>
      <c r="Q70" s="22">
        <v>43412</v>
      </c>
      <c r="R70" s="22">
        <v>90691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7437</v>
      </c>
      <c r="F71" s="22">
        <v>3836</v>
      </c>
      <c r="G71" s="22">
        <v>0</v>
      </c>
      <c r="H71" s="22">
        <v>0</v>
      </c>
      <c r="I71" s="22">
        <v>0</v>
      </c>
      <c r="J71" s="22">
        <v>0</v>
      </c>
      <c r="K71" s="22">
        <v>11273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4908</v>
      </c>
      <c r="F72" s="22">
        <v>5162</v>
      </c>
      <c r="G72" s="22">
        <v>5428</v>
      </c>
      <c r="H72" s="22">
        <v>5708</v>
      </c>
      <c r="I72" s="22">
        <v>6003</v>
      </c>
      <c r="J72" s="22">
        <v>125108</v>
      </c>
      <c r="K72" s="22">
        <v>152317</v>
      </c>
      <c r="L72" s="22">
        <v>7700</v>
      </c>
      <c r="M72" s="22">
        <v>7447</v>
      </c>
      <c r="N72" s="22">
        <v>7181</v>
      </c>
      <c r="O72" s="22">
        <v>6901</v>
      </c>
      <c r="P72" s="22">
        <v>6606</v>
      </c>
      <c r="Q72" s="22">
        <v>51413</v>
      </c>
      <c r="R72" s="22">
        <v>87248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276376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276376</v>
      </c>
      <c r="L73" s="22">
        <v>6364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6364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108646</v>
      </c>
      <c r="F74" s="22">
        <v>100619</v>
      </c>
      <c r="G74" s="22">
        <v>106954</v>
      </c>
      <c r="H74" s="22">
        <v>113688</v>
      </c>
      <c r="I74" s="22">
        <v>120847</v>
      </c>
      <c r="J74" s="22">
        <v>721233</v>
      </c>
      <c r="K74" s="22">
        <v>1271987</v>
      </c>
      <c r="L74" s="22">
        <v>80900</v>
      </c>
      <c r="M74" s="22">
        <v>73576</v>
      </c>
      <c r="N74" s="22">
        <v>67241</v>
      </c>
      <c r="O74" s="22">
        <v>60507</v>
      </c>
      <c r="P74" s="22">
        <v>53349</v>
      </c>
      <c r="Q74" s="22">
        <v>147797</v>
      </c>
      <c r="R74" s="22">
        <v>483370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1329168</v>
      </c>
      <c r="F75" s="22">
        <v>1355515</v>
      </c>
      <c r="G75" s="22">
        <v>1291752</v>
      </c>
      <c r="H75" s="22">
        <v>1231071</v>
      </c>
      <c r="I75" s="22">
        <v>1287933</v>
      </c>
      <c r="J75" s="22">
        <v>10140793</v>
      </c>
      <c r="K75" s="22">
        <v>16636232</v>
      </c>
      <c r="L75" s="22">
        <v>714775</v>
      </c>
      <c r="M75" s="22">
        <v>660841</v>
      </c>
      <c r="N75" s="22">
        <v>605658</v>
      </c>
      <c r="O75" s="22">
        <v>550019</v>
      </c>
      <c r="P75" s="22">
        <v>493157</v>
      </c>
      <c r="Q75" s="22">
        <v>1965819</v>
      </c>
      <c r="R75" s="22">
        <v>4990269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268730</v>
      </c>
      <c r="F76" s="22">
        <v>260643</v>
      </c>
      <c r="G76" s="22">
        <v>275922</v>
      </c>
      <c r="H76" s="22">
        <v>292099</v>
      </c>
      <c r="I76" s="22">
        <v>308510</v>
      </c>
      <c r="J76" s="22">
        <v>3052740</v>
      </c>
      <c r="K76" s="22">
        <v>4458644</v>
      </c>
      <c r="L76" s="22">
        <v>259368</v>
      </c>
      <c r="M76" s="22">
        <v>243080</v>
      </c>
      <c r="N76" s="22">
        <v>227800</v>
      </c>
      <c r="O76" s="22">
        <v>211623</v>
      </c>
      <c r="P76" s="22">
        <v>194494</v>
      </c>
      <c r="Q76" s="22">
        <v>1045477</v>
      </c>
      <c r="R76" s="22">
        <v>2181842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24579</v>
      </c>
      <c r="F77" s="22">
        <v>25962</v>
      </c>
      <c r="G77" s="22">
        <v>27422</v>
      </c>
      <c r="H77" s="22">
        <v>28964</v>
      </c>
      <c r="I77" s="22">
        <v>30594</v>
      </c>
      <c r="J77" s="22">
        <v>102499</v>
      </c>
      <c r="K77" s="22">
        <v>240020</v>
      </c>
      <c r="L77" s="22">
        <v>13501</v>
      </c>
      <c r="M77" s="22">
        <v>12119</v>
      </c>
      <c r="N77" s="22">
        <v>10658</v>
      </c>
      <c r="O77" s="22">
        <v>9116</v>
      </c>
      <c r="P77" s="22">
        <v>7486</v>
      </c>
      <c r="Q77" s="22">
        <v>11741</v>
      </c>
      <c r="R77" s="22">
        <v>64621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3889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3889</v>
      </c>
      <c r="L79" s="22">
        <v>289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289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72804</v>
      </c>
      <c r="F83" s="22">
        <v>76904</v>
      </c>
      <c r="G83" s="22">
        <v>81233</v>
      </c>
      <c r="H83" s="22">
        <v>46192</v>
      </c>
      <c r="I83" s="22">
        <v>47500</v>
      </c>
      <c r="J83" s="22">
        <v>588566</v>
      </c>
      <c r="K83" s="22">
        <v>913199</v>
      </c>
      <c r="L83" s="22">
        <v>50987</v>
      </c>
      <c r="M83" s="22">
        <v>46888</v>
      </c>
      <c r="N83" s="22">
        <v>42558</v>
      </c>
      <c r="O83" s="22">
        <v>37985</v>
      </c>
      <c r="P83" s="22">
        <v>36677</v>
      </c>
      <c r="Q83" s="22">
        <v>169025</v>
      </c>
      <c r="R83" s="22">
        <v>384120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68548</v>
      </c>
      <c r="F84" s="22">
        <v>54424</v>
      </c>
      <c r="G84" s="22">
        <v>35319</v>
      </c>
      <c r="H84" s="22">
        <v>37503</v>
      </c>
      <c r="I84" s="22">
        <v>36960</v>
      </c>
      <c r="J84" s="22">
        <v>787118</v>
      </c>
      <c r="K84" s="22">
        <v>1019872</v>
      </c>
      <c r="L84" s="22">
        <v>54217</v>
      </c>
      <c r="M84" s="22">
        <v>48340</v>
      </c>
      <c r="N84" s="22">
        <v>44135</v>
      </c>
      <c r="O84" s="22">
        <v>41951</v>
      </c>
      <c r="P84" s="22">
        <v>39615</v>
      </c>
      <c r="Q84" s="22">
        <v>365824</v>
      </c>
      <c r="R84" s="22">
        <v>594082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65838</v>
      </c>
      <c r="F85" s="22">
        <v>70656</v>
      </c>
      <c r="G85" s="22">
        <v>44234</v>
      </c>
      <c r="H85" s="22">
        <v>46935</v>
      </c>
      <c r="I85" s="22">
        <v>49801</v>
      </c>
      <c r="J85" s="22">
        <v>429743</v>
      </c>
      <c r="K85" s="22">
        <v>707207</v>
      </c>
      <c r="L85" s="22">
        <v>43923</v>
      </c>
      <c r="M85" s="22">
        <v>39106</v>
      </c>
      <c r="N85" s="22">
        <v>33920</v>
      </c>
      <c r="O85" s="22">
        <v>31219</v>
      </c>
      <c r="P85" s="22">
        <v>28353</v>
      </c>
      <c r="Q85" s="22">
        <v>108996</v>
      </c>
      <c r="R85" s="22">
        <v>285517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900000</v>
      </c>
      <c r="F86" s="22">
        <v>850000</v>
      </c>
      <c r="G86" s="22">
        <v>0</v>
      </c>
      <c r="H86" s="22">
        <v>0</v>
      </c>
      <c r="I86" s="22">
        <v>0</v>
      </c>
      <c r="J86" s="22">
        <v>0</v>
      </c>
      <c r="K86" s="22">
        <v>1750000</v>
      </c>
      <c r="L86" s="22">
        <v>54297</v>
      </c>
      <c r="M86" s="22">
        <v>27794</v>
      </c>
      <c r="N86" s="22">
        <v>0</v>
      </c>
      <c r="O86" s="22">
        <v>0</v>
      </c>
      <c r="P86" s="22">
        <v>0</v>
      </c>
      <c r="Q86" s="22">
        <v>0</v>
      </c>
      <c r="R86" s="22">
        <v>82091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2283904</v>
      </c>
      <c r="F87" s="22">
        <v>695076</v>
      </c>
      <c r="G87" s="22">
        <v>711131</v>
      </c>
      <c r="H87" s="22">
        <v>68599</v>
      </c>
      <c r="I87" s="22">
        <v>71262</v>
      </c>
      <c r="J87" s="22">
        <v>1469344</v>
      </c>
      <c r="K87" s="22">
        <v>5299316</v>
      </c>
      <c r="L87" s="22">
        <v>161812</v>
      </c>
      <c r="M87" s="22">
        <v>90207</v>
      </c>
      <c r="N87" s="22">
        <v>74153</v>
      </c>
      <c r="O87" s="22">
        <v>61218</v>
      </c>
      <c r="P87" s="22">
        <v>58555</v>
      </c>
      <c r="Q87" s="22">
        <v>477900</v>
      </c>
      <c r="R87" s="22">
        <v>923845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130750</v>
      </c>
      <c r="F88" s="22">
        <v>136724</v>
      </c>
      <c r="G88" s="22">
        <v>142971</v>
      </c>
      <c r="H88" s="22">
        <v>149505</v>
      </c>
      <c r="I88" s="22">
        <v>156340</v>
      </c>
      <c r="J88" s="22">
        <v>2938498</v>
      </c>
      <c r="K88" s="22">
        <v>3654788</v>
      </c>
      <c r="L88" s="22">
        <v>166510</v>
      </c>
      <c r="M88" s="22">
        <v>160537</v>
      </c>
      <c r="N88" s="22">
        <v>154290</v>
      </c>
      <c r="O88" s="22">
        <v>147755</v>
      </c>
      <c r="P88" s="22">
        <v>140920</v>
      </c>
      <c r="Q88" s="22">
        <v>1114190</v>
      </c>
      <c r="R88" s="22">
        <v>1884202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504888</v>
      </c>
      <c r="F89" s="22">
        <v>482026</v>
      </c>
      <c r="G89" s="22">
        <v>327226</v>
      </c>
      <c r="H89" s="22">
        <v>127335</v>
      </c>
      <c r="I89" s="22">
        <v>135404</v>
      </c>
      <c r="J89" s="22">
        <v>45597</v>
      </c>
      <c r="K89" s="22">
        <v>1622476</v>
      </c>
      <c r="L89" s="22">
        <v>83087</v>
      </c>
      <c r="M89" s="22">
        <v>56243</v>
      </c>
      <c r="N89" s="22">
        <v>33121</v>
      </c>
      <c r="O89" s="22">
        <v>19442</v>
      </c>
      <c r="P89" s="22">
        <v>11372</v>
      </c>
      <c r="Q89" s="22">
        <v>4230</v>
      </c>
      <c r="R89" s="22">
        <v>207495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2786361</v>
      </c>
      <c r="F90" s="22">
        <v>2888786</v>
      </c>
      <c r="G90" s="22">
        <v>1529213</v>
      </c>
      <c r="H90" s="22">
        <v>1580659</v>
      </c>
      <c r="I90" s="22">
        <v>1633906</v>
      </c>
      <c r="J90" s="22">
        <v>7136488</v>
      </c>
      <c r="K90" s="22">
        <v>17555413</v>
      </c>
      <c r="L90" s="22">
        <v>586147</v>
      </c>
      <c r="M90" s="22">
        <v>482714</v>
      </c>
      <c r="N90" s="22">
        <v>389867</v>
      </c>
      <c r="O90" s="22">
        <v>337762</v>
      </c>
      <c r="P90" s="22">
        <v>283852</v>
      </c>
      <c r="Q90" s="22">
        <v>558246</v>
      </c>
      <c r="R90" s="22">
        <v>2638588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774121</v>
      </c>
      <c r="F91" s="22">
        <v>796249</v>
      </c>
      <c r="G91" s="22">
        <v>819041</v>
      </c>
      <c r="H91" s="22">
        <v>508999</v>
      </c>
      <c r="I91" s="22"/>
      <c r="J91" s="22"/>
      <c r="K91" s="22">
        <v>2898410</v>
      </c>
      <c r="L91" s="22">
        <v>74415</v>
      </c>
      <c r="M91" s="22">
        <v>52287</v>
      </c>
      <c r="N91" s="22">
        <v>29496</v>
      </c>
      <c r="O91" s="22">
        <v>9000</v>
      </c>
      <c r="P91" s="22"/>
      <c r="Q91" s="22"/>
      <c r="R91" s="22">
        <v>165198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163234</v>
      </c>
      <c r="F93" s="22">
        <v>116865</v>
      </c>
      <c r="G93" s="22">
        <v>70705</v>
      </c>
      <c r="H93" s="22">
        <v>74765</v>
      </c>
      <c r="I93" s="22">
        <v>79058</v>
      </c>
      <c r="J93" s="22">
        <v>884207</v>
      </c>
      <c r="K93" s="22">
        <v>1388834</v>
      </c>
      <c r="L93" s="22">
        <v>73760</v>
      </c>
      <c r="M93" s="22">
        <v>67129</v>
      </c>
      <c r="N93" s="22">
        <v>61790</v>
      </c>
      <c r="O93" s="22">
        <v>57730</v>
      </c>
      <c r="P93" s="22">
        <v>53437</v>
      </c>
      <c r="Q93" s="22">
        <v>241996</v>
      </c>
      <c r="R93" s="22">
        <v>555842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1397810</v>
      </c>
      <c r="F94" s="22">
        <v>1317114</v>
      </c>
      <c r="G94" s="22">
        <v>1330543</v>
      </c>
      <c r="H94" s="22">
        <v>1321211</v>
      </c>
      <c r="I94" s="22">
        <v>1327918</v>
      </c>
      <c r="J94" s="22">
        <v>12037504</v>
      </c>
      <c r="K94" s="22">
        <v>18732100</v>
      </c>
      <c r="L94" s="22">
        <v>867282</v>
      </c>
      <c r="M94" s="22">
        <v>797470</v>
      </c>
      <c r="N94" s="22">
        <v>736139</v>
      </c>
      <c r="O94" s="22">
        <v>674187</v>
      </c>
      <c r="P94" s="22">
        <v>613031</v>
      </c>
      <c r="Q94" s="22">
        <v>3720036</v>
      </c>
      <c r="R94" s="22">
        <v>7408145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93729</v>
      </c>
      <c r="F95" s="22">
        <v>99388</v>
      </c>
      <c r="G95" s="22">
        <v>105423</v>
      </c>
      <c r="H95" s="22">
        <v>111863</v>
      </c>
      <c r="I95" s="22">
        <v>118738</v>
      </c>
      <c r="J95" s="22">
        <v>3302231</v>
      </c>
      <c r="K95" s="22">
        <v>3831372</v>
      </c>
      <c r="L95" s="22">
        <v>193910</v>
      </c>
      <c r="M95" s="22">
        <v>188251</v>
      </c>
      <c r="N95" s="22">
        <v>182216</v>
      </c>
      <c r="O95" s="22">
        <v>175776</v>
      </c>
      <c r="P95" s="22">
        <v>168901</v>
      </c>
      <c r="Q95" s="22">
        <v>2005976</v>
      </c>
      <c r="R95" s="22">
        <v>2915030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183414</v>
      </c>
      <c r="F96" s="22">
        <v>178579</v>
      </c>
      <c r="G96" s="22">
        <v>179202</v>
      </c>
      <c r="H96" s="22">
        <v>170021</v>
      </c>
      <c r="I96" s="22">
        <v>166780</v>
      </c>
      <c r="J96" s="22">
        <v>0</v>
      </c>
      <c r="K96" s="22">
        <v>877996</v>
      </c>
      <c r="L96" s="22">
        <v>43988</v>
      </c>
      <c r="M96" s="22">
        <v>34576</v>
      </c>
      <c r="N96" s="22">
        <v>25230</v>
      </c>
      <c r="O96" s="22">
        <v>16016</v>
      </c>
      <c r="P96" s="22">
        <v>7269</v>
      </c>
      <c r="Q96" s="22">
        <v>0</v>
      </c>
      <c r="R96" s="22">
        <v>127079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455319</v>
      </c>
      <c r="F97" s="22">
        <v>484536</v>
      </c>
      <c r="G97" s="22">
        <v>497679</v>
      </c>
      <c r="H97" s="22">
        <v>530017</v>
      </c>
      <c r="I97" s="22">
        <v>564572</v>
      </c>
      <c r="J97" s="22">
        <v>4202906</v>
      </c>
      <c r="K97" s="22">
        <v>6735029</v>
      </c>
      <c r="L97" s="22">
        <v>418472</v>
      </c>
      <c r="M97" s="22">
        <v>389258</v>
      </c>
      <c r="N97" s="22">
        <v>358062</v>
      </c>
      <c r="O97" s="22">
        <v>325720</v>
      </c>
      <c r="P97" s="22">
        <v>291169</v>
      </c>
      <c r="Q97" s="22">
        <v>940994</v>
      </c>
      <c r="R97" s="22">
        <v>2723675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241669</v>
      </c>
      <c r="F98" s="22">
        <v>160218</v>
      </c>
      <c r="G98" s="22">
        <v>137812</v>
      </c>
      <c r="H98" s="22">
        <v>140088</v>
      </c>
      <c r="I98" s="22">
        <v>67572</v>
      </c>
      <c r="J98" s="22">
        <v>163909</v>
      </c>
      <c r="K98" s="22">
        <v>911268</v>
      </c>
      <c r="L98" s="22">
        <v>22178</v>
      </c>
      <c r="M98" s="22">
        <v>18768</v>
      </c>
      <c r="N98" s="22">
        <v>11751</v>
      </c>
      <c r="O98" s="22">
        <v>8545</v>
      </c>
      <c r="P98" s="22">
        <v>6087</v>
      </c>
      <c r="Q98" s="22">
        <v>12638</v>
      </c>
      <c r="R98" s="22">
        <v>79967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440951</v>
      </c>
      <c r="F99" s="22">
        <v>460302</v>
      </c>
      <c r="G99" s="22">
        <v>480959</v>
      </c>
      <c r="H99" s="22">
        <v>449974</v>
      </c>
      <c r="I99" s="22">
        <v>401884</v>
      </c>
      <c r="J99" s="22">
        <v>1961984</v>
      </c>
      <c r="K99" s="22">
        <v>4196054</v>
      </c>
      <c r="L99" s="22">
        <v>183412</v>
      </c>
      <c r="M99" s="22">
        <v>164059</v>
      </c>
      <c r="N99" s="22">
        <v>143165</v>
      </c>
      <c r="O99" s="22">
        <v>121344</v>
      </c>
      <c r="P99" s="22">
        <v>102018</v>
      </c>
      <c r="Q99" s="22">
        <v>408417</v>
      </c>
      <c r="R99" s="22">
        <v>1122415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176398</v>
      </c>
      <c r="F100" s="22">
        <v>122061</v>
      </c>
      <c r="G100" s="22">
        <v>120835</v>
      </c>
      <c r="H100" s="22">
        <v>127410</v>
      </c>
      <c r="I100" s="22">
        <v>110594</v>
      </c>
      <c r="J100" s="22">
        <v>928906</v>
      </c>
      <c r="K100" s="22">
        <v>1586204</v>
      </c>
      <c r="L100" s="22">
        <v>80384</v>
      </c>
      <c r="M100" s="22">
        <v>72061</v>
      </c>
      <c r="N100" s="22">
        <v>65353</v>
      </c>
      <c r="O100" s="22">
        <v>58778</v>
      </c>
      <c r="P100" s="22">
        <v>51843</v>
      </c>
      <c r="Q100" s="22">
        <v>220964</v>
      </c>
      <c r="R100" s="22">
        <v>549383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111393</v>
      </c>
      <c r="F101" s="22">
        <v>114705</v>
      </c>
      <c r="G101" s="22">
        <v>119827</v>
      </c>
      <c r="H101" s="22">
        <v>125178</v>
      </c>
      <c r="I101" s="22">
        <v>60671</v>
      </c>
      <c r="J101" s="22">
        <v>754008</v>
      </c>
      <c r="K101" s="22">
        <v>1285782</v>
      </c>
      <c r="L101" s="22">
        <v>52411</v>
      </c>
      <c r="M101" s="22">
        <v>49268</v>
      </c>
      <c r="N101" s="22">
        <v>44146</v>
      </c>
      <c r="O101" s="22">
        <v>38796</v>
      </c>
      <c r="P101" s="22">
        <v>33958</v>
      </c>
      <c r="Q101" s="22">
        <v>246904</v>
      </c>
      <c r="R101" s="22">
        <v>465483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9496</v>
      </c>
      <c r="F102" s="22">
        <v>9496</v>
      </c>
      <c r="G102" s="22">
        <v>9496</v>
      </c>
      <c r="H102" s="22">
        <v>9496</v>
      </c>
      <c r="I102" s="22">
        <v>9496</v>
      </c>
      <c r="J102" s="22">
        <v>55917</v>
      </c>
      <c r="K102" s="22">
        <v>103397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167444</v>
      </c>
      <c r="F103" s="22">
        <v>151719</v>
      </c>
      <c r="G103" s="22">
        <v>137690</v>
      </c>
      <c r="H103" s="22">
        <v>123720</v>
      </c>
      <c r="I103" s="22">
        <v>93412</v>
      </c>
      <c r="J103" s="22">
        <v>947130</v>
      </c>
      <c r="K103" s="22">
        <v>1621115</v>
      </c>
      <c r="L103" s="22">
        <v>87414</v>
      </c>
      <c r="M103" s="22">
        <v>80696</v>
      </c>
      <c r="N103" s="22">
        <v>74306</v>
      </c>
      <c r="O103" s="22">
        <v>67511</v>
      </c>
      <c r="P103" s="22">
        <v>60587</v>
      </c>
      <c r="Q103" s="22">
        <v>422788</v>
      </c>
      <c r="R103" s="22">
        <v>793302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347716</v>
      </c>
      <c r="F104" s="22">
        <v>296452</v>
      </c>
      <c r="G104" s="22">
        <v>269497</v>
      </c>
      <c r="H104" s="22">
        <v>280151</v>
      </c>
      <c r="I104" s="22">
        <v>194885</v>
      </c>
      <c r="J104" s="22">
        <v>1855468</v>
      </c>
      <c r="K104" s="22">
        <v>3244169</v>
      </c>
      <c r="L104" s="22">
        <v>135130</v>
      </c>
      <c r="M104" s="22">
        <v>121489</v>
      </c>
      <c r="N104" s="22">
        <v>109294</v>
      </c>
      <c r="O104" s="22">
        <v>98574</v>
      </c>
      <c r="P104" s="22">
        <v>87992</v>
      </c>
      <c r="Q104" s="22">
        <v>498775</v>
      </c>
      <c r="R104" s="22">
        <v>1051254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1509396</v>
      </c>
      <c r="F105" s="22">
        <v>1509092</v>
      </c>
      <c r="G105" s="22">
        <v>1497866</v>
      </c>
      <c r="H105" s="22">
        <v>1390586</v>
      </c>
      <c r="I105" s="22">
        <v>1466755</v>
      </c>
      <c r="J105" s="22">
        <v>14183932</v>
      </c>
      <c r="K105" s="22">
        <v>21557627</v>
      </c>
      <c r="L105" s="22">
        <v>1140068</v>
      </c>
      <c r="M105" s="22">
        <v>1051299</v>
      </c>
      <c r="N105" s="22">
        <v>965344</v>
      </c>
      <c r="O105" s="22">
        <v>884304</v>
      </c>
      <c r="P105" s="22">
        <v>808134</v>
      </c>
      <c r="Q105" s="22">
        <v>4993550</v>
      </c>
      <c r="R105" s="22">
        <v>9842699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412288</v>
      </c>
      <c r="F107" s="22">
        <v>385318</v>
      </c>
      <c r="G107" s="22">
        <v>395807</v>
      </c>
      <c r="H107" s="22">
        <v>406942</v>
      </c>
      <c r="I107" s="22">
        <v>418763</v>
      </c>
      <c r="J107" s="22">
        <v>2125525</v>
      </c>
      <c r="K107" s="22">
        <v>4144643</v>
      </c>
      <c r="L107" s="22">
        <v>167274</v>
      </c>
      <c r="M107" s="22">
        <v>149499</v>
      </c>
      <c r="N107" s="22">
        <v>131598</v>
      </c>
      <c r="O107" s="22">
        <v>113050</v>
      </c>
      <c r="P107" s="22">
        <v>93816</v>
      </c>
      <c r="Q107" s="22">
        <v>344304</v>
      </c>
      <c r="R107" s="22">
        <v>999541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74206</v>
      </c>
      <c r="F108" s="22">
        <v>78046</v>
      </c>
      <c r="G108" s="22">
        <v>69263</v>
      </c>
      <c r="H108" s="22">
        <v>72769</v>
      </c>
      <c r="I108" s="22">
        <v>76459</v>
      </c>
      <c r="J108" s="22">
        <v>1443254</v>
      </c>
      <c r="K108" s="22">
        <v>1813997</v>
      </c>
      <c r="L108" s="22">
        <v>88897</v>
      </c>
      <c r="M108" s="22">
        <v>85147</v>
      </c>
      <c r="N108" s="22">
        <v>81103</v>
      </c>
      <c r="O108" s="22">
        <v>77597</v>
      </c>
      <c r="P108" s="22">
        <v>73907</v>
      </c>
      <c r="Q108" s="22">
        <v>638008</v>
      </c>
      <c r="R108" s="22">
        <v>1044659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819550</v>
      </c>
      <c r="F109" s="22">
        <v>758773</v>
      </c>
      <c r="G109" s="22">
        <v>660351</v>
      </c>
      <c r="H109" s="22">
        <v>664964</v>
      </c>
      <c r="I109" s="22">
        <v>671036</v>
      </c>
      <c r="J109" s="22">
        <v>10710094</v>
      </c>
      <c r="K109" s="22">
        <v>14284768</v>
      </c>
      <c r="L109" s="22">
        <v>1005606</v>
      </c>
      <c r="M109" s="22">
        <v>960371</v>
      </c>
      <c r="N109" s="22">
        <v>916161</v>
      </c>
      <c r="O109" s="22">
        <v>877366</v>
      </c>
      <c r="P109" s="22">
        <v>837857</v>
      </c>
      <c r="Q109" s="22">
        <v>8736087</v>
      </c>
      <c r="R109" s="22">
        <v>13333448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152020</v>
      </c>
      <c r="F110" s="22">
        <v>161102</v>
      </c>
      <c r="G110" s="22">
        <v>170750</v>
      </c>
      <c r="H110" s="22">
        <v>152772</v>
      </c>
      <c r="I110" s="22">
        <v>161158</v>
      </c>
      <c r="J110" s="22">
        <v>3878550</v>
      </c>
      <c r="K110" s="22">
        <v>4676352</v>
      </c>
      <c r="L110" s="22">
        <v>251379</v>
      </c>
      <c r="M110" s="22">
        <v>242297</v>
      </c>
      <c r="N110" s="22">
        <v>232648</v>
      </c>
      <c r="O110" s="22">
        <v>222398</v>
      </c>
      <c r="P110" s="22">
        <v>214012</v>
      </c>
      <c r="Q110" s="22">
        <v>2011495</v>
      </c>
      <c r="R110" s="22">
        <v>3174229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419888</v>
      </c>
      <c r="F111" s="22">
        <v>410554</v>
      </c>
      <c r="G111" s="22">
        <v>374381</v>
      </c>
      <c r="H111" s="22">
        <v>383080</v>
      </c>
      <c r="I111" s="22">
        <v>340216</v>
      </c>
      <c r="J111" s="22">
        <v>3164327</v>
      </c>
      <c r="K111" s="22">
        <v>5092446</v>
      </c>
      <c r="L111" s="22">
        <v>300330</v>
      </c>
      <c r="M111" s="22">
        <v>276524</v>
      </c>
      <c r="N111" s="22">
        <v>255114</v>
      </c>
      <c r="O111" s="22">
        <v>234465</v>
      </c>
      <c r="P111" s="22">
        <v>213545</v>
      </c>
      <c r="Q111" s="22">
        <v>1063217</v>
      </c>
      <c r="R111" s="22">
        <v>2343195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37472</v>
      </c>
      <c r="F112" s="22">
        <v>38778</v>
      </c>
      <c r="G112" s="22">
        <v>40138</v>
      </c>
      <c r="H112" s="22">
        <v>41555</v>
      </c>
      <c r="I112" s="22">
        <v>43029</v>
      </c>
      <c r="J112" s="22">
        <v>497825</v>
      </c>
      <c r="K112" s="22">
        <v>698797</v>
      </c>
      <c r="L112" s="22">
        <v>30637</v>
      </c>
      <c r="M112" s="22">
        <v>29331</v>
      </c>
      <c r="N112" s="22">
        <v>27971</v>
      </c>
      <c r="O112" s="22">
        <v>26554</v>
      </c>
      <c r="P112" s="22">
        <v>25080</v>
      </c>
      <c r="Q112" s="22">
        <v>212521</v>
      </c>
      <c r="R112" s="22">
        <v>352094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1307430</v>
      </c>
      <c r="F113" s="22">
        <v>753155</v>
      </c>
      <c r="G113" s="22">
        <v>787110</v>
      </c>
      <c r="H113" s="22">
        <v>796762</v>
      </c>
      <c r="I113" s="22">
        <v>849434</v>
      </c>
      <c r="J113" s="22">
        <v>11758793</v>
      </c>
      <c r="K113" s="22">
        <v>16252684</v>
      </c>
      <c r="L113" s="22">
        <v>1073949</v>
      </c>
      <c r="M113" s="22">
        <v>1048562</v>
      </c>
      <c r="N113" s="22">
        <v>1006660</v>
      </c>
      <c r="O113" s="22">
        <v>952540</v>
      </c>
      <c r="P113" s="22">
        <v>900347</v>
      </c>
      <c r="Q113" s="22">
        <v>9924519</v>
      </c>
      <c r="R113" s="22">
        <v>14906577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70120</v>
      </c>
      <c r="F114" s="22">
        <v>72151</v>
      </c>
      <c r="G114" s="22">
        <v>74240</v>
      </c>
      <c r="H114" s="22">
        <v>76390</v>
      </c>
      <c r="I114" s="22">
        <v>78602</v>
      </c>
      <c r="J114" s="22">
        <v>428497</v>
      </c>
      <c r="K114" s="22">
        <v>800000</v>
      </c>
      <c r="L114" s="22">
        <v>22500</v>
      </c>
      <c r="M114" s="22">
        <v>20469</v>
      </c>
      <c r="N114" s="22">
        <v>18380</v>
      </c>
      <c r="O114" s="22">
        <v>16230</v>
      </c>
      <c r="P114" s="22">
        <v>14018</v>
      </c>
      <c r="Q114" s="22">
        <v>34603</v>
      </c>
      <c r="R114" s="22">
        <v>126200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58794</v>
      </c>
      <c r="F115" s="22">
        <v>64012</v>
      </c>
      <c r="G115" s="22">
        <v>69694</v>
      </c>
      <c r="H115" s="22">
        <v>0</v>
      </c>
      <c r="I115" s="22">
        <v>0</v>
      </c>
      <c r="J115" s="22">
        <v>0</v>
      </c>
      <c r="K115" s="22">
        <v>192500</v>
      </c>
      <c r="L115" s="22">
        <v>17084</v>
      </c>
      <c r="M115" s="22">
        <v>11866</v>
      </c>
      <c r="N115" s="22">
        <v>6185</v>
      </c>
      <c r="O115" s="22">
        <v>0</v>
      </c>
      <c r="P115" s="22">
        <v>0</v>
      </c>
      <c r="Q115" s="22">
        <v>0</v>
      </c>
      <c r="R115" s="22">
        <v>35135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52481</v>
      </c>
      <c r="F116" s="22">
        <v>54140</v>
      </c>
      <c r="G116" s="22">
        <v>55869</v>
      </c>
      <c r="H116" s="22">
        <v>52830</v>
      </c>
      <c r="I116" s="22">
        <v>34495</v>
      </c>
      <c r="J116" s="22">
        <v>408701</v>
      </c>
      <c r="K116" s="22">
        <v>658516</v>
      </c>
      <c r="L116" s="22">
        <v>28325</v>
      </c>
      <c r="M116" s="22">
        <v>26085</v>
      </c>
      <c r="N116" s="22">
        <v>23775</v>
      </c>
      <c r="O116" s="22">
        <v>21434</v>
      </c>
      <c r="P116" s="22">
        <v>19610</v>
      </c>
      <c r="Q116" s="22">
        <v>118798</v>
      </c>
      <c r="R116" s="22">
        <v>238027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104549</v>
      </c>
      <c r="F117" s="22">
        <v>97845</v>
      </c>
      <c r="G117" s="22">
        <v>90621</v>
      </c>
      <c r="H117" s="22">
        <v>94521</v>
      </c>
      <c r="I117" s="22">
        <v>98589</v>
      </c>
      <c r="J117" s="22">
        <v>1207375</v>
      </c>
      <c r="K117" s="22">
        <v>1693500</v>
      </c>
      <c r="L117" s="22">
        <v>69459</v>
      </c>
      <c r="M117" s="22">
        <v>69876</v>
      </c>
      <c r="N117" s="22">
        <v>62138</v>
      </c>
      <c r="O117" s="22">
        <v>58238</v>
      </c>
      <c r="P117" s="22">
        <v>54171</v>
      </c>
      <c r="Q117" s="22">
        <v>589548</v>
      </c>
      <c r="R117" s="22">
        <v>903430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950095</v>
      </c>
      <c r="F118" s="22">
        <v>588901</v>
      </c>
      <c r="G118" s="22">
        <v>471171</v>
      </c>
      <c r="H118" s="22">
        <v>480674</v>
      </c>
      <c r="I118" s="22">
        <v>456651</v>
      </c>
      <c r="J118" s="22">
        <v>2126824</v>
      </c>
      <c r="K118" s="22">
        <v>5074316</v>
      </c>
      <c r="L118" s="22">
        <v>296280</v>
      </c>
      <c r="M118" s="22">
        <v>228827</v>
      </c>
      <c r="N118" s="22">
        <v>192885</v>
      </c>
      <c r="O118" s="22">
        <v>163756</v>
      </c>
      <c r="P118" s="22">
        <v>132153</v>
      </c>
      <c r="Q118" s="22">
        <v>516538</v>
      </c>
      <c r="R118" s="22">
        <v>1530439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677700</v>
      </c>
      <c r="F119" s="22">
        <v>699578</v>
      </c>
      <c r="G119" s="22">
        <v>555883</v>
      </c>
      <c r="H119" s="22">
        <v>436622</v>
      </c>
      <c r="I119" s="22">
        <v>377144</v>
      </c>
      <c r="J119" s="22">
        <v>4635720</v>
      </c>
      <c r="K119" s="22">
        <v>7382647</v>
      </c>
      <c r="L119" s="22">
        <v>353160</v>
      </c>
      <c r="M119" s="22">
        <v>319872</v>
      </c>
      <c r="N119" s="22">
        <v>287049</v>
      </c>
      <c r="O119" s="22">
        <v>259810</v>
      </c>
      <c r="P119" s="22">
        <v>239992</v>
      </c>
      <c r="Q119" s="22">
        <v>1522935</v>
      </c>
      <c r="R119" s="22">
        <v>2982818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441830</v>
      </c>
      <c r="F120" s="22">
        <v>462032</v>
      </c>
      <c r="G120" s="22">
        <v>483173</v>
      </c>
      <c r="H120" s="22">
        <v>505299</v>
      </c>
      <c r="I120" s="22">
        <v>528456</v>
      </c>
      <c r="J120" s="22">
        <v>10073849</v>
      </c>
      <c r="K120" s="22">
        <v>12494639</v>
      </c>
      <c r="L120" s="22">
        <v>554335</v>
      </c>
      <c r="M120" s="22">
        <v>534133</v>
      </c>
      <c r="N120" s="22">
        <v>512930</v>
      </c>
      <c r="O120" s="22">
        <v>490866</v>
      </c>
      <c r="P120" s="22">
        <v>467709</v>
      </c>
      <c r="Q120" s="22">
        <v>3524670</v>
      </c>
      <c r="R120" s="22">
        <v>6084643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39690</v>
      </c>
      <c r="F121" s="22">
        <v>41296</v>
      </c>
      <c r="G121" s="22">
        <v>42967</v>
      </c>
      <c r="H121" s="22">
        <v>44706</v>
      </c>
      <c r="I121" s="22">
        <v>46514</v>
      </c>
      <c r="J121" s="22">
        <v>547376</v>
      </c>
      <c r="K121" s="22">
        <v>762549</v>
      </c>
      <c r="L121" s="22">
        <v>30154</v>
      </c>
      <c r="M121" s="22">
        <v>28548</v>
      </c>
      <c r="N121" s="22">
        <v>26877</v>
      </c>
      <c r="O121" s="22">
        <v>25138</v>
      </c>
      <c r="P121" s="22">
        <v>23330</v>
      </c>
      <c r="Q121" s="22">
        <v>116150</v>
      </c>
      <c r="R121" s="22">
        <v>250197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448228</v>
      </c>
      <c r="F122" s="22">
        <v>469984</v>
      </c>
      <c r="G122" s="22">
        <v>263877</v>
      </c>
      <c r="H122" s="22">
        <v>277102</v>
      </c>
      <c r="I122" s="22">
        <v>290997</v>
      </c>
      <c r="J122" s="22">
        <v>4524079</v>
      </c>
      <c r="K122" s="22">
        <v>6274267</v>
      </c>
      <c r="L122" s="22">
        <v>303689</v>
      </c>
      <c r="M122" s="22">
        <v>281933</v>
      </c>
      <c r="N122" s="22">
        <v>261732</v>
      </c>
      <c r="O122" s="22">
        <v>248507</v>
      </c>
      <c r="P122" s="22">
        <v>234612</v>
      </c>
      <c r="Q122" s="22">
        <v>1637114</v>
      </c>
      <c r="R122" s="22">
        <v>2967587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82594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82594</v>
      </c>
      <c r="L123" s="22">
        <v>8967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8967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430602</v>
      </c>
      <c r="F124" s="22">
        <v>425420</v>
      </c>
      <c r="G124" s="22">
        <v>446482</v>
      </c>
      <c r="H124" s="22">
        <v>429079</v>
      </c>
      <c r="I124" s="22">
        <v>333433</v>
      </c>
      <c r="J124" s="22">
        <v>3195444</v>
      </c>
      <c r="K124" s="22">
        <v>5260460</v>
      </c>
      <c r="L124" s="22">
        <v>251684</v>
      </c>
      <c r="M124" s="22">
        <v>232879</v>
      </c>
      <c r="N124" s="22">
        <v>211817</v>
      </c>
      <c r="O124" s="22">
        <v>189545</v>
      </c>
      <c r="P124" s="22">
        <v>178793</v>
      </c>
      <c r="Q124" s="22">
        <v>910755</v>
      </c>
      <c r="R124" s="22">
        <v>1975473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35302</v>
      </c>
      <c r="F125" s="22">
        <v>37140</v>
      </c>
      <c r="G125" s="22">
        <v>39075</v>
      </c>
      <c r="H125" s="22">
        <v>41112</v>
      </c>
      <c r="I125" s="22">
        <v>43258</v>
      </c>
      <c r="J125" s="22">
        <v>426219</v>
      </c>
      <c r="K125" s="22">
        <v>622106</v>
      </c>
      <c r="L125" s="22">
        <v>30853</v>
      </c>
      <c r="M125" s="22">
        <v>29015</v>
      </c>
      <c r="N125" s="22">
        <v>27080</v>
      </c>
      <c r="O125" s="22">
        <v>25043</v>
      </c>
      <c r="P125" s="22">
        <v>22897</v>
      </c>
      <c r="Q125" s="22">
        <v>105517</v>
      </c>
      <c r="R125" s="22">
        <v>240405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121778</v>
      </c>
      <c r="F126" s="22">
        <v>128322</v>
      </c>
      <c r="G126" s="22">
        <v>74114</v>
      </c>
      <c r="H126" s="22">
        <v>73271</v>
      </c>
      <c r="I126" s="22">
        <v>38936</v>
      </c>
      <c r="J126" s="22">
        <v>340892</v>
      </c>
      <c r="K126" s="22">
        <v>777313</v>
      </c>
      <c r="L126" s="22">
        <v>42225</v>
      </c>
      <c r="M126" s="22">
        <v>35861</v>
      </c>
      <c r="N126" s="22">
        <v>28781</v>
      </c>
      <c r="O126" s="22">
        <v>24949</v>
      </c>
      <c r="P126" s="22">
        <v>21608</v>
      </c>
      <c r="Q126" s="22">
        <v>83361</v>
      </c>
      <c r="R126" s="22">
        <v>236785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145503</v>
      </c>
      <c r="F127" s="22">
        <v>155425</v>
      </c>
      <c r="G127" s="22">
        <v>166060</v>
      </c>
      <c r="H127" s="22">
        <v>177463</v>
      </c>
      <c r="I127" s="22">
        <v>141169</v>
      </c>
      <c r="J127" s="22">
        <v>1242515</v>
      </c>
      <c r="K127" s="22">
        <v>2028135</v>
      </c>
      <c r="L127" s="22">
        <v>119888</v>
      </c>
      <c r="M127" s="22">
        <v>109966</v>
      </c>
      <c r="N127" s="22">
        <v>99331</v>
      </c>
      <c r="O127" s="22">
        <v>87928</v>
      </c>
      <c r="P127" s="22">
        <v>75700</v>
      </c>
      <c r="Q127" s="22">
        <v>439770</v>
      </c>
      <c r="R127" s="22">
        <v>932583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119427</v>
      </c>
      <c r="F128" s="22">
        <v>116070</v>
      </c>
      <c r="G128" s="22">
        <v>73389</v>
      </c>
      <c r="H128" s="22">
        <v>77115</v>
      </c>
      <c r="I128" s="22">
        <v>81032</v>
      </c>
      <c r="J128" s="22">
        <v>2125037</v>
      </c>
      <c r="K128" s="22">
        <v>2592070</v>
      </c>
      <c r="L128" s="22">
        <v>130116</v>
      </c>
      <c r="M128" s="22">
        <v>123642</v>
      </c>
      <c r="N128" s="22">
        <v>116701</v>
      </c>
      <c r="O128" s="22">
        <v>112975</v>
      </c>
      <c r="P128" s="22">
        <v>109085</v>
      </c>
      <c r="Q128" s="22">
        <v>1029022</v>
      </c>
      <c r="R128" s="22">
        <v>1621541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5005</v>
      </c>
      <c r="F129" s="22">
        <v>5293</v>
      </c>
      <c r="G129" s="22">
        <v>5598</v>
      </c>
      <c r="H129" s="22">
        <v>5920</v>
      </c>
      <c r="I129" s="22">
        <v>0</v>
      </c>
      <c r="J129" s="22">
        <v>0</v>
      </c>
      <c r="K129" s="22">
        <v>21816</v>
      </c>
      <c r="L129" s="22">
        <v>1254</v>
      </c>
      <c r="M129" s="22">
        <v>967</v>
      </c>
      <c r="N129" s="22">
        <v>662</v>
      </c>
      <c r="O129" s="22">
        <v>340</v>
      </c>
      <c r="P129" s="22">
        <v>0</v>
      </c>
      <c r="Q129" s="22">
        <v>0</v>
      </c>
      <c r="R129" s="22">
        <v>3223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797307</v>
      </c>
      <c r="F130" s="22">
        <v>836224</v>
      </c>
      <c r="G130" s="22">
        <v>877071</v>
      </c>
      <c r="H130" s="22">
        <v>919945</v>
      </c>
      <c r="I130" s="22">
        <v>964948</v>
      </c>
      <c r="J130" s="22">
        <v>4668047</v>
      </c>
      <c r="K130" s="22">
        <v>9063542</v>
      </c>
      <c r="L130" s="22">
        <v>413397</v>
      </c>
      <c r="M130" s="22">
        <v>374480</v>
      </c>
      <c r="N130" s="22">
        <v>333633</v>
      </c>
      <c r="O130" s="22">
        <v>290759</v>
      </c>
      <c r="P130" s="22">
        <v>245756</v>
      </c>
      <c r="Q130" s="22">
        <v>859015</v>
      </c>
      <c r="R130" s="22">
        <v>2517040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51617</v>
      </c>
      <c r="F132" s="22">
        <v>53599</v>
      </c>
      <c r="G132" s="22">
        <v>55658</v>
      </c>
      <c r="H132" s="22">
        <v>57795</v>
      </c>
      <c r="I132" s="22">
        <v>29725</v>
      </c>
      <c r="J132" s="22">
        <v>0</v>
      </c>
      <c r="K132" s="22">
        <v>248394</v>
      </c>
      <c r="L132" s="22">
        <v>8963</v>
      </c>
      <c r="M132" s="22">
        <v>6980</v>
      </c>
      <c r="N132" s="22">
        <v>4922</v>
      </c>
      <c r="O132" s="22">
        <v>2785</v>
      </c>
      <c r="P132" s="22">
        <v>565</v>
      </c>
      <c r="Q132" s="22">
        <v>0</v>
      </c>
      <c r="R132" s="22">
        <v>24215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182325</v>
      </c>
      <c r="F133" s="22">
        <v>182063</v>
      </c>
      <c r="G133" s="22">
        <v>57069</v>
      </c>
      <c r="H133" s="22">
        <v>59958</v>
      </c>
      <c r="I133" s="22">
        <v>19825</v>
      </c>
      <c r="J133" s="22">
        <v>118453</v>
      </c>
      <c r="K133" s="22">
        <v>619693</v>
      </c>
      <c r="L133" s="22">
        <v>30725</v>
      </c>
      <c r="M133" s="22">
        <v>20012</v>
      </c>
      <c r="N133" s="22">
        <v>13340</v>
      </c>
      <c r="O133" s="22">
        <v>9819</v>
      </c>
      <c r="P133" s="22">
        <v>6145</v>
      </c>
      <c r="Q133" s="22">
        <v>27170</v>
      </c>
      <c r="R133" s="22">
        <v>107211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1212519</v>
      </c>
      <c r="F134" s="22">
        <v>1045603</v>
      </c>
      <c r="G134" s="22">
        <v>591742</v>
      </c>
      <c r="H134" s="22">
        <v>623543</v>
      </c>
      <c r="I134" s="22">
        <v>478385</v>
      </c>
      <c r="J134" s="22">
        <v>2632391</v>
      </c>
      <c r="K134" s="22">
        <v>6584183</v>
      </c>
      <c r="L134" s="22">
        <v>325622</v>
      </c>
      <c r="M134" s="22">
        <v>268104</v>
      </c>
      <c r="N134" s="22">
        <v>219166</v>
      </c>
      <c r="O134" s="22">
        <v>187365</v>
      </c>
      <c r="P134" s="22">
        <v>153829</v>
      </c>
      <c r="Q134" s="22">
        <v>713151</v>
      </c>
      <c r="R134" s="22">
        <v>1867237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293211</v>
      </c>
      <c r="F135" s="22">
        <v>308401</v>
      </c>
      <c r="G135" s="22">
        <v>295063</v>
      </c>
      <c r="H135" s="22">
        <v>300654</v>
      </c>
      <c r="I135" s="22">
        <v>316724</v>
      </c>
      <c r="J135" s="22">
        <v>3986050</v>
      </c>
      <c r="K135" s="22">
        <v>5500103</v>
      </c>
      <c r="L135" s="22">
        <v>282658</v>
      </c>
      <c r="M135" s="22">
        <v>267468</v>
      </c>
      <c r="N135" s="22">
        <v>251820</v>
      </c>
      <c r="O135" s="22">
        <v>236548</v>
      </c>
      <c r="P135" s="22">
        <v>220493</v>
      </c>
      <c r="Q135" s="22">
        <v>1207993</v>
      </c>
      <c r="R135" s="22">
        <v>2466980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288073</v>
      </c>
      <c r="F136" s="22">
        <v>302354</v>
      </c>
      <c r="G136" s="22">
        <v>317378</v>
      </c>
      <c r="H136" s="22">
        <v>333186</v>
      </c>
      <c r="I136" s="22">
        <v>212669</v>
      </c>
      <c r="J136" s="22">
        <v>3179750</v>
      </c>
      <c r="K136" s="22">
        <v>4633410</v>
      </c>
      <c r="L136" s="22">
        <v>200489</v>
      </c>
      <c r="M136" s="22">
        <v>186118</v>
      </c>
      <c r="N136" s="22">
        <v>171183</v>
      </c>
      <c r="O136" s="22">
        <v>155376</v>
      </c>
      <c r="P136" s="22">
        <v>138743</v>
      </c>
      <c r="Q136" s="22">
        <v>1080688</v>
      </c>
      <c r="R136" s="22">
        <v>1932597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1581776</v>
      </c>
      <c r="F137" s="22">
        <v>1601877</v>
      </c>
      <c r="G137" s="22">
        <v>1676629</v>
      </c>
      <c r="H137" s="22">
        <v>1668286</v>
      </c>
      <c r="I137" s="22">
        <v>1741987</v>
      </c>
      <c r="J137" s="22">
        <v>8437681</v>
      </c>
      <c r="K137" s="22">
        <v>16708236</v>
      </c>
      <c r="L137" s="22">
        <v>773269</v>
      </c>
      <c r="M137" s="22">
        <v>697862</v>
      </c>
      <c r="N137" s="22">
        <v>622054</v>
      </c>
      <c r="O137" s="22">
        <v>542245</v>
      </c>
      <c r="P137" s="22">
        <v>468243</v>
      </c>
      <c r="Q137" s="22">
        <v>1435485</v>
      </c>
      <c r="R137" s="22">
        <v>4539158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53142</v>
      </c>
      <c r="F139" s="22">
        <v>56130</v>
      </c>
      <c r="G139" s="22">
        <v>44096</v>
      </c>
      <c r="H139" s="22">
        <v>15612</v>
      </c>
      <c r="I139" s="22">
        <v>16529</v>
      </c>
      <c r="J139" s="22">
        <v>327802</v>
      </c>
      <c r="K139" s="22">
        <v>513311</v>
      </c>
      <c r="L139" s="22">
        <v>29724</v>
      </c>
      <c r="M139" s="22">
        <v>26736</v>
      </c>
      <c r="N139" s="22">
        <v>23534</v>
      </c>
      <c r="O139" s="22">
        <v>21147</v>
      </c>
      <c r="P139" s="22">
        <v>20229</v>
      </c>
      <c r="Q139" s="22">
        <v>150060</v>
      </c>
      <c r="R139" s="22">
        <v>271430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35593</v>
      </c>
      <c r="F140" s="22">
        <v>35654</v>
      </c>
      <c r="G140" s="22">
        <v>36739</v>
      </c>
      <c r="H140" s="22">
        <v>37856</v>
      </c>
      <c r="I140" s="22">
        <v>39007</v>
      </c>
      <c r="J140" s="22">
        <v>126529</v>
      </c>
      <c r="K140" s="22">
        <v>311378</v>
      </c>
      <c r="L140" s="22">
        <v>8838</v>
      </c>
      <c r="M140" s="22">
        <v>7786</v>
      </c>
      <c r="N140" s="22">
        <v>6701</v>
      </c>
      <c r="O140" s="22">
        <v>5584</v>
      </c>
      <c r="P140" s="22">
        <v>4433</v>
      </c>
      <c r="Q140" s="22">
        <v>6034</v>
      </c>
      <c r="R140" s="22">
        <v>39376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14974</v>
      </c>
      <c r="F141" s="22">
        <v>15742</v>
      </c>
      <c r="G141" s="22">
        <v>16549</v>
      </c>
      <c r="H141" s="22">
        <v>17398</v>
      </c>
      <c r="I141" s="22">
        <v>18291</v>
      </c>
      <c r="J141" s="22">
        <v>570944</v>
      </c>
      <c r="K141" s="22">
        <v>653898</v>
      </c>
      <c r="L141" s="22">
        <v>32939</v>
      </c>
      <c r="M141" s="22">
        <v>32171</v>
      </c>
      <c r="N141" s="22">
        <v>31363</v>
      </c>
      <c r="O141" s="22">
        <v>30514</v>
      </c>
      <c r="P141" s="22">
        <v>29622</v>
      </c>
      <c r="Q141" s="22">
        <v>315443</v>
      </c>
      <c r="R141" s="22">
        <v>472052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35690</v>
      </c>
      <c r="F142" s="22">
        <v>22900</v>
      </c>
      <c r="G142" s="22">
        <v>25448</v>
      </c>
      <c r="H142" s="22">
        <v>0</v>
      </c>
      <c r="I142" s="22">
        <v>0</v>
      </c>
      <c r="J142" s="22">
        <v>0</v>
      </c>
      <c r="K142" s="22">
        <v>84038</v>
      </c>
      <c r="L142" s="22">
        <v>7671</v>
      </c>
      <c r="M142" s="22">
        <v>5378</v>
      </c>
      <c r="N142" s="22">
        <v>2830</v>
      </c>
      <c r="O142" s="22">
        <v>0</v>
      </c>
      <c r="P142" s="22">
        <v>0</v>
      </c>
      <c r="Q142" s="22">
        <v>0</v>
      </c>
      <c r="R142" s="22">
        <v>15879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166353</v>
      </c>
      <c r="F143" s="22">
        <v>153294</v>
      </c>
      <c r="G143" s="22">
        <v>90422</v>
      </c>
      <c r="H143" s="22">
        <v>96222</v>
      </c>
      <c r="I143" s="22">
        <v>102429</v>
      </c>
      <c r="J143" s="22">
        <v>1027487</v>
      </c>
      <c r="K143" s="22">
        <v>1636207</v>
      </c>
      <c r="L143" s="22">
        <v>94141</v>
      </c>
      <c r="M143" s="22">
        <v>83053</v>
      </c>
      <c r="N143" s="22">
        <v>74485</v>
      </c>
      <c r="O143" s="22">
        <v>68685</v>
      </c>
      <c r="P143" s="22">
        <v>62478</v>
      </c>
      <c r="Q143" s="22">
        <v>295973</v>
      </c>
      <c r="R143" s="22">
        <v>678815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170340</v>
      </c>
      <c r="F144" s="22">
        <v>62494</v>
      </c>
      <c r="G144" s="22">
        <v>65568</v>
      </c>
      <c r="H144" s="22">
        <v>68795</v>
      </c>
      <c r="I144" s="22">
        <v>85560</v>
      </c>
      <c r="J144" s="22">
        <v>1716611</v>
      </c>
      <c r="K144" s="22">
        <v>2169368</v>
      </c>
      <c r="L144" s="22">
        <v>107833</v>
      </c>
      <c r="M144" s="22">
        <v>95043</v>
      </c>
      <c r="N144" s="22">
        <v>91968</v>
      </c>
      <c r="O144" s="22">
        <v>88742</v>
      </c>
      <c r="P144" s="22">
        <v>85356</v>
      </c>
      <c r="Q144" s="22">
        <v>802256</v>
      </c>
      <c r="R144" s="22">
        <v>1271198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145895</v>
      </c>
      <c r="F145" s="22">
        <v>145612</v>
      </c>
      <c r="G145" s="22">
        <v>132875</v>
      </c>
      <c r="H145" s="22">
        <v>139328</v>
      </c>
      <c r="I145" s="22">
        <v>127023</v>
      </c>
      <c r="J145" s="22">
        <v>1537109</v>
      </c>
      <c r="K145" s="22">
        <v>2227842</v>
      </c>
      <c r="L145" s="22">
        <v>102085</v>
      </c>
      <c r="M145" s="22">
        <v>95258</v>
      </c>
      <c r="N145" s="22">
        <v>88092</v>
      </c>
      <c r="O145" s="22">
        <v>81588</v>
      </c>
      <c r="P145" s="22">
        <v>74762</v>
      </c>
      <c r="Q145" s="22">
        <v>686129</v>
      </c>
      <c r="R145" s="22">
        <v>1127914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114188</v>
      </c>
      <c r="F146" s="22">
        <v>74120</v>
      </c>
      <c r="G146" s="22">
        <v>32424</v>
      </c>
      <c r="H146" s="22">
        <v>34299</v>
      </c>
      <c r="I146" s="22">
        <v>36286</v>
      </c>
      <c r="J146" s="22">
        <v>367062</v>
      </c>
      <c r="K146" s="22">
        <v>658379</v>
      </c>
      <c r="L146" s="22">
        <v>34402</v>
      </c>
      <c r="M146" s="22">
        <v>28320</v>
      </c>
      <c r="N146" s="22">
        <v>24924</v>
      </c>
      <c r="O146" s="22">
        <v>20049</v>
      </c>
      <c r="P146" s="22">
        <v>21063</v>
      </c>
      <c r="Q146" s="22">
        <v>109969</v>
      </c>
      <c r="R146" s="22">
        <v>238727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47500</v>
      </c>
      <c r="F147" s="22">
        <v>47500</v>
      </c>
      <c r="G147" s="22">
        <v>47500</v>
      </c>
      <c r="H147" s="22">
        <v>47500</v>
      </c>
      <c r="I147" s="22">
        <v>47500</v>
      </c>
      <c r="J147" s="22">
        <v>47500</v>
      </c>
      <c r="K147" s="22">
        <v>285000</v>
      </c>
      <c r="L147" s="22">
        <v>5938</v>
      </c>
      <c r="M147" s="22">
        <v>4750</v>
      </c>
      <c r="N147" s="22">
        <v>3563</v>
      </c>
      <c r="O147" s="22">
        <v>2375</v>
      </c>
      <c r="P147" s="22">
        <v>1188</v>
      </c>
      <c r="Q147" s="22">
        <v>0</v>
      </c>
      <c r="R147" s="22">
        <v>17814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24446</v>
      </c>
      <c r="F148" s="22">
        <v>25868</v>
      </c>
      <c r="G148" s="22">
        <v>27368</v>
      </c>
      <c r="H148" s="22">
        <v>28959</v>
      </c>
      <c r="I148" s="22">
        <v>30644</v>
      </c>
      <c r="J148" s="22">
        <v>279609</v>
      </c>
      <c r="K148" s="22">
        <v>416894</v>
      </c>
      <c r="L148" s="22">
        <v>22906</v>
      </c>
      <c r="M148" s="22">
        <v>21486</v>
      </c>
      <c r="N148" s="22">
        <v>19984</v>
      </c>
      <c r="O148" s="22">
        <v>18393</v>
      </c>
      <c r="P148" s="22">
        <v>16708</v>
      </c>
      <c r="Q148" s="22">
        <v>77516</v>
      </c>
      <c r="R148" s="22">
        <v>176993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65290</v>
      </c>
      <c r="F149" s="22">
        <v>69208</v>
      </c>
      <c r="G149" s="22">
        <v>73360</v>
      </c>
      <c r="H149" s="22">
        <v>77762</v>
      </c>
      <c r="I149" s="22">
        <v>82428</v>
      </c>
      <c r="J149" s="22">
        <v>567028</v>
      </c>
      <c r="K149" s="22">
        <v>935076</v>
      </c>
      <c r="L149" s="22">
        <v>56105</v>
      </c>
      <c r="M149" s="22">
        <v>52187</v>
      </c>
      <c r="N149" s="22">
        <v>48035</v>
      </c>
      <c r="O149" s="22">
        <v>43633</v>
      </c>
      <c r="P149" s="22">
        <v>38967</v>
      </c>
      <c r="Q149" s="22">
        <v>125963</v>
      </c>
      <c r="R149" s="22">
        <v>364890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46604</v>
      </c>
      <c r="F150" s="22">
        <v>48870</v>
      </c>
      <c r="G150" s="22">
        <v>51246</v>
      </c>
      <c r="H150" s="22">
        <v>53739</v>
      </c>
      <c r="I150" s="22">
        <v>49480</v>
      </c>
      <c r="J150" s="22">
        <v>1410670</v>
      </c>
      <c r="K150" s="22">
        <v>1660609</v>
      </c>
      <c r="L150" s="22">
        <v>79006</v>
      </c>
      <c r="M150" s="22">
        <v>76740</v>
      </c>
      <c r="N150" s="22">
        <v>74364</v>
      </c>
      <c r="O150" s="22">
        <v>71871</v>
      </c>
      <c r="P150" s="22">
        <v>69328</v>
      </c>
      <c r="Q150" s="22">
        <v>728233</v>
      </c>
      <c r="R150" s="22">
        <v>1099542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273163</v>
      </c>
      <c r="F151" s="22">
        <v>254725</v>
      </c>
      <c r="G151" s="22">
        <v>266969</v>
      </c>
      <c r="H151" s="22">
        <v>279803</v>
      </c>
      <c r="I151" s="22">
        <v>293256</v>
      </c>
      <c r="J151" s="22">
        <v>1773349</v>
      </c>
      <c r="K151" s="22">
        <v>3141265</v>
      </c>
      <c r="L151" s="22">
        <v>144834</v>
      </c>
      <c r="M151" s="22">
        <v>133153</v>
      </c>
      <c r="N151" s="22">
        <v>119186</v>
      </c>
      <c r="O151" s="22">
        <v>106352</v>
      </c>
      <c r="P151" s="22">
        <v>92899</v>
      </c>
      <c r="Q151" s="22">
        <v>305697</v>
      </c>
      <c r="R151" s="22">
        <v>902121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2416165</v>
      </c>
      <c r="F152" s="22">
        <v>2412409</v>
      </c>
      <c r="G152" s="22">
        <v>2470170</v>
      </c>
      <c r="H152" s="22">
        <v>2526527</v>
      </c>
      <c r="I152" s="22">
        <v>2648222</v>
      </c>
      <c r="J152" s="22">
        <v>15473831</v>
      </c>
      <c r="K152" s="22">
        <v>27947324</v>
      </c>
      <c r="L152" s="22">
        <v>1312069</v>
      </c>
      <c r="M152" s="22">
        <v>1188440</v>
      </c>
      <c r="N152" s="22">
        <v>1069332</v>
      </c>
      <c r="O152" s="22">
        <v>950475</v>
      </c>
      <c r="P152" s="22">
        <v>828780</v>
      </c>
      <c r="Q152" s="22">
        <v>8350275</v>
      </c>
      <c r="R152" s="22">
        <v>13699371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459864</v>
      </c>
      <c r="F153" s="22">
        <v>467964</v>
      </c>
      <c r="G153" s="22">
        <v>304638</v>
      </c>
      <c r="H153" s="22">
        <v>321641</v>
      </c>
      <c r="I153" s="22">
        <v>332346</v>
      </c>
      <c r="J153" s="22">
        <v>3713709</v>
      </c>
      <c r="K153" s="22">
        <v>5600162</v>
      </c>
      <c r="L153" s="22">
        <v>307263</v>
      </c>
      <c r="M153" s="22">
        <v>284713</v>
      </c>
      <c r="N153" s="22">
        <v>262914</v>
      </c>
      <c r="O153" s="22">
        <v>245911</v>
      </c>
      <c r="P153" s="22">
        <v>228000</v>
      </c>
      <c r="Q153" s="22">
        <v>1155618</v>
      </c>
      <c r="R153" s="22">
        <v>2484419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53659</v>
      </c>
      <c r="F154" s="22">
        <v>56197</v>
      </c>
      <c r="G154" s="22">
        <v>58856</v>
      </c>
      <c r="H154" s="22">
        <v>61640</v>
      </c>
      <c r="I154" s="22">
        <v>64556</v>
      </c>
      <c r="J154" s="22">
        <v>1854936</v>
      </c>
      <c r="K154" s="22">
        <v>2149844</v>
      </c>
      <c r="L154" s="22">
        <v>99905</v>
      </c>
      <c r="M154" s="22">
        <v>97370</v>
      </c>
      <c r="N154" s="22">
        <v>94710</v>
      </c>
      <c r="O154" s="22">
        <v>91925</v>
      </c>
      <c r="P154" s="22">
        <v>89010</v>
      </c>
      <c r="Q154" s="22">
        <v>909249</v>
      </c>
      <c r="R154" s="22">
        <v>1382169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80752</v>
      </c>
      <c r="F155" s="22">
        <v>87413</v>
      </c>
      <c r="G155" s="22">
        <v>92809</v>
      </c>
      <c r="H155" s="22">
        <v>74004</v>
      </c>
      <c r="I155" s="22">
        <v>38231</v>
      </c>
      <c r="J155" s="22">
        <v>45359</v>
      </c>
      <c r="K155" s="22">
        <v>418568</v>
      </c>
      <c r="L155" s="22">
        <v>32271</v>
      </c>
      <c r="M155" s="22">
        <v>25610</v>
      </c>
      <c r="N155" s="22">
        <v>18326</v>
      </c>
      <c r="O155" s="22">
        <v>10355</v>
      </c>
      <c r="P155" s="22">
        <v>4508</v>
      </c>
      <c r="Q155" s="22">
        <v>3608</v>
      </c>
      <c r="R155" s="22">
        <v>94678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842523</v>
      </c>
      <c r="F156" s="22">
        <v>822708</v>
      </c>
      <c r="G156" s="22">
        <v>358882</v>
      </c>
      <c r="H156" s="22">
        <v>284642</v>
      </c>
      <c r="I156" s="22">
        <v>297689</v>
      </c>
      <c r="J156" s="22">
        <v>1672444</v>
      </c>
      <c r="K156" s="22">
        <v>4278888</v>
      </c>
      <c r="L156" s="22">
        <v>278397</v>
      </c>
      <c r="M156" s="22">
        <v>205806</v>
      </c>
      <c r="N156" s="22">
        <v>165299</v>
      </c>
      <c r="O156" s="22">
        <v>138048</v>
      </c>
      <c r="P156" s="22">
        <v>114975</v>
      </c>
      <c r="Q156" s="22">
        <v>518249</v>
      </c>
      <c r="R156" s="22">
        <v>1420774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82514</v>
      </c>
      <c r="F157" s="22">
        <v>85952</v>
      </c>
      <c r="G157" s="22">
        <v>89533</v>
      </c>
      <c r="H157" s="22">
        <v>93264</v>
      </c>
      <c r="I157" s="22">
        <v>97149</v>
      </c>
      <c r="J157" s="22">
        <v>2051588</v>
      </c>
      <c r="K157" s="22">
        <v>2500000</v>
      </c>
      <c r="L157" s="22">
        <v>102258</v>
      </c>
      <c r="M157" s="22">
        <v>98820</v>
      </c>
      <c r="N157" s="22">
        <v>95239</v>
      </c>
      <c r="O157" s="22">
        <v>91508</v>
      </c>
      <c r="P157" s="22">
        <v>87623</v>
      </c>
      <c r="Q157" s="22">
        <v>719992</v>
      </c>
      <c r="R157" s="22">
        <v>1195440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162647</v>
      </c>
      <c r="F158" s="22">
        <v>153169</v>
      </c>
      <c r="G158" s="22">
        <v>152269</v>
      </c>
      <c r="H158" s="22">
        <v>158017</v>
      </c>
      <c r="I158" s="22">
        <v>96889</v>
      </c>
      <c r="J158" s="22">
        <v>1090730</v>
      </c>
      <c r="K158" s="22">
        <v>1813721</v>
      </c>
      <c r="L158" s="22">
        <v>81747</v>
      </c>
      <c r="M158" s="22">
        <v>74207</v>
      </c>
      <c r="N158" s="22">
        <v>67197</v>
      </c>
      <c r="O158" s="22">
        <v>59979</v>
      </c>
      <c r="P158" s="22">
        <v>53182</v>
      </c>
      <c r="Q158" s="22">
        <v>348122</v>
      </c>
      <c r="R158" s="22">
        <v>684434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429472</v>
      </c>
      <c r="F159" s="22">
        <v>179921</v>
      </c>
      <c r="G159" s="22">
        <v>188663</v>
      </c>
      <c r="H159" s="22">
        <v>197829</v>
      </c>
      <c r="I159" s="22">
        <v>207441</v>
      </c>
      <c r="J159" s="22">
        <v>2502921</v>
      </c>
      <c r="K159" s="22">
        <v>3706247</v>
      </c>
      <c r="L159" s="22">
        <v>192210</v>
      </c>
      <c r="M159" s="22">
        <v>156565</v>
      </c>
      <c r="N159" s="22">
        <v>147823</v>
      </c>
      <c r="O159" s="22">
        <v>138657</v>
      </c>
      <c r="P159" s="22">
        <v>129045</v>
      </c>
      <c r="Q159" s="22">
        <v>1237820</v>
      </c>
      <c r="R159" s="22">
        <v>2002120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427315</v>
      </c>
      <c r="F160" s="22">
        <v>440024</v>
      </c>
      <c r="G160" s="22">
        <v>428077</v>
      </c>
      <c r="H160" s="22">
        <v>448735</v>
      </c>
      <c r="I160" s="22">
        <v>465968</v>
      </c>
      <c r="J160" s="22">
        <v>2878076</v>
      </c>
      <c r="K160" s="22">
        <v>5088195</v>
      </c>
      <c r="L160" s="22">
        <v>238345</v>
      </c>
      <c r="M160" s="22">
        <v>218125</v>
      </c>
      <c r="N160" s="22">
        <v>196888</v>
      </c>
      <c r="O160" s="22">
        <v>176229</v>
      </c>
      <c r="P160" s="22">
        <v>154604</v>
      </c>
      <c r="Q160" s="22">
        <v>597637</v>
      </c>
      <c r="R160" s="22">
        <v>1581828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116036</v>
      </c>
      <c r="F161" s="22">
        <v>119905</v>
      </c>
      <c r="G161" s="22">
        <v>124773</v>
      </c>
      <c r="H161" s="22">
        <v>129859</v>
      </c>
      <c r="I161" s="22">
        <v>135173</v>
      </c>
      <c r="J161" s="22">
        <v>1222392</v>
      </c>
      <c r="K161" s="22">
        <v>1848138</v>
      </c>
      <c r="L161" s="22">
        <v>67251</v>
      </c>
      <c r="M161" s="22">
        <v>63381</v>
      </c>
      <c r="N161" s="22">
        <v>58513</v>
      </c>
      <c r="O161" s="22">
        <v>53428</v>
      </c>
      <c r="P161" s="22">
        <v>48114</v>
      </c>
      <c r="Q161" s="22">
        <v>211800</v>
      </c>
      <c r="R161" s="22">
        <v>502487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216755</v>
      </c>
      <c r="F162" s="22">
        <v>230625</v>
      </c>
      <c r="G162" s="22">
        <v>177244</v>
      </c>
      <c r="H162" s="22">
        <v>185581</v>
      </c>
      <c r="I162" s="22">
        <v>194311</v>
      </c>
      <c r="J162" s="22">
        <v>2006206</v>
      </c>
      <c r="K162" s="22">
        <v>3010722</v>
      </c>
      <c r="L162" s="22">
        <v>146007</v>
      </c>
      <c r="M162" s="22">
        <v>132136</v>
      </c>
      <c r="N162" s="22">
        <v>117195</v>
      </c>
      <c r="O162" s="22">
        <v>108858</v>
      </c>
      <c r="P162" s="22">
        <v>100128</v>
      </c>
      <c r="Q162" s="22">
        <v>502264</v>
      </c>
      <c r="R162" s="22">
        <v>1106588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410016</v>
      </c>
      <c r="F163" s="22">
        <v>281869</v>
      </c>
      <c r="G163" s="22">
        <v>272013</v>
      </c>
      <c r="H163" s="22">
        <v>281950</v>
      </c>
      <c r="I163" s="22">
        <v>250541</v>
      </c>
      <c r="J163" s="22">
        <v>1254516</v>
      </c>
      <c r="K163" s="22">
        <v>2750905</v>
      </c>
      <c r="L163" s="22">
        <v>81316</v>
      </c>
      <c r="M163" s="22">
        <v>68919</v>
      </c>
      <c r="N163" s="22">
        <v>65752</v>
      </c>
      <c r="O163" s="22">
        <v>63238</v>
      </c>
      <c r="P163" s="22">
        <v>60608</v>
      </c>
      <c r="Q163" s="22">
        <v>606720</v>
      </c>
      <c r="R163" s="22">
        <v>946553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807977</v>
      </c>
      <c r="F164" s="22">
        <v>841750</v>
      </c>
      <c r="G164" s="22">
        <v>877067</v>
      </c>
      <c r="H164" s="22">
        <v>297494</v>
      </c>
      <c r="I164" s="22">
        <v>283661</v>
      </c>
      <c r="J164" s="22">
        <v>2496453</v>
      </c>
      <c r="K164" s="22">
        <v>5604401</v>
      </c>
      <c r="L164" s="22">
        <v>257706</v>
      </c>
      <c r="M164" s="22">
        <v>223933</v>
      </c>
      <c r="N164" s="22">
        <v>188615</v>
      </c>
      <c r="O164" s="22">
        <v>155314</v>
      </c>
      <c r="P164" s="22">
        <v>139315</v>
      </c>
      <c r="Q164" s="22">
        <v>692299</v>
      </c>
      <c r="R164" s="22">
        <v>1657183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272628</v>
      </c>
      <c r="F165" s="22">
        <v>267673</v>
      </c>
      <c r="G165" s="22">
        <v>278833</v>
      </c>
      <c r="H165" s="22">
        <v>293620</v>
      </c>
      <c r="I165" s="22">
        <v>309278</v>
      </c>
      <c r="J165" s="22">
        <v>3482678</v>
      </c>
      <c r="K165" s="22">
        <v>4904710</v>
      </c>
      <c r="L165" s="22">
        <v>224522</v>
      </c>
      <c r="M165" s="22">
        <v>211323</v>
      </c>
      <c r="N165" s="22">
        <v>197355</v>
      </c>
      <c r="O165" s="22">
        <v>182569</v>
      </c>
      <c r="P165" s="22">
        <v>166910</v>
      </c>
      <c r="Q165" s="22">
        <v>976642</v>
      </c>
      <c r="R165" s="22">
        <v>1959321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413678</v>
      </c>
      <c r="F166" s="22">
        <v>365269</v>
      </c>
      <c r="G166" s="22">
        <v>369201</v>
      </c>
      <c r="H166" s="22">
        <v>311882</v>
      </c>
      <c r="I166" s="22">
        <v>325073</v>
      </c>
      <c r="J166" s="22">
        <v>3051100</v>
      </c>
      <c r="K166" s="22">
        <v>4836203</v>
      </c>
      <c r="L166" s="22">
        <v>195587</v>
      </c>
      <c r="M166" s="22">
        <v>178699</v>
      </c>
      <c r="N166" s="22">
        <v>163909</v>
      </c>
      <c r="O166" s="22">
        <v>150102</v>
      </c>
      <c r="P166" s="22">
        <v>136910</v>
      </c>
      <c r="Q166" s="22">
        <v>621462</v>
      </c>
      <c r="R166" s="22">
        <v>1446669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656774</v>
      </c>
      <c r="F167" s="22">
        <v>645676</v>
      </c>
      <c r="G167" s="22">
        <v>571400</v>
      </c>
      <c r="H167" s="22">
        <v>549819</v>
      </c>
      <c r="I167" s="22">
        <v>577787</v>
      </c>
      <c r="J167" s="22">
        <v>5325430</v>
      </c>
      <c r="K167" s="22">
        <v>8326886</v>
      </c>
      <c r="L167" s="22">
        <v>392878</v>
      </c>
      <c r="M167" s="22">
        <v>361554</v>
      </c>
      <c r="N167" s="22">
        <v>330019</v>
      </c>
      <c r="O167" s="22">
        <v>300788</v>
      </c>
      <c r="P167" s="22">
        <v>272819</v>
      </c>
      <c r="Q167" s="22">
        <v>1568720</v>
      </c>
      <c r="R167" s="22">
        <v>3226778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79025</v>
      </c>
      <c r="F168" s="22">
        <v>80539</v>
      </c>
      <c r="G168" s="22">
        <v>82082</v>
      </c>
      <c r="H168" s="22">
        <v>83655</v>
      </c>
      <c r="I168" s="22">
        <v>85259</v>
      </c>
      <c r="J168" s="22">
        <v>0</v>
      </c>
      <c r="K168" s="22">
        <v>410560</v>
      </c>
      <c r="L168" s="22">
        <v>7454</v>
      </c>
      <c r="M168" s="22">
        <v>5940</v>
      </c>
      <c r="N168" s="22">
        <v>4397</v>
      </c>
      <c r="O168" s="22">
        <v>2824</v>
      </c>
      <c r="P168" s="22">
        <v>1222</v>
      </c>
      <c r="Q168" s="22">
        <v>0</v>
      </c>
      <c r="R168" s="22">
        <v>21837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78108</v>
      </c>
      <c r="F169" s="22">
        <v>81761</v>
      </c>
      <c r="G169" s="22">
        <v>85587</v>
      </c>
      <c r="H169" s="22">
        <v>89596</v>
      </c>
      <c r="I169" s="22">
        <v>93792</v>
      </c>
      <c r="J169" s="22">
        <v>1449712</v>
      </c>
      <c r="K169" s="22">
        <v>1878556</v>
      </c>
      <c r="L169" s="22">
        <v>84299</v>
      </c>
      <c r="M169" s="22">
        <v>80646</v>
      </c>
      <c r="N169" s="22">
        <v>76820</v>
      </c>
      <c r="O169" s="22">
        <v>72813</v>
      </c>
      <c r="P169" s="22">
        <v>68615</v>
      </c>
      <c r="Q169" s="22">
        <v>485509</v>
      </c>
      <c r="R169" s="22">
        <v>868702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1225988</v>
      </c>
      <c r="F170" s="22">
        <v>1282720</v>
      </c>
      <c r="G170" s="22">
        <v>1337192</v>
      </c>
      <c r="H170" s="22">
        <v>1398754</v>
      </c>
      <c r="I170" s="22">
        <v>1461795</v>
      </c>
      <c r="J170" s="22">
        <v>26412371</v>
      </c>
      <c r="K170" s="22">
        <v>33118820</v>
      </c>
      <c r="L170" s="22">
        <v>1516060</v>
      </c>
      <c r="M170" s="22">
        <v>1458969</v>
      </c>
      <c r="N170" s="22">
        <v>1399575</v>
      </c>
      <c r="O170" s="22">
        <v>1338013</v>
      </c>
      <c r="P170" s="22">
        <v>1274971</v>
      </c>
      <c r="Q170" s="22">
        <v>9516639</v>
      </c>
      <c r="R170" s="22">
        <v>16504227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79219</v>
      </c>
      <c r="F171" s="22">
        <v>81014</v>
      </c>
      <c r="G171" s="22">
        <v>82890</v>
      </c>
      <c r="H171" s="22">
        <v>84853</v>
      </c>
      <c r="I171" s="22">
        <v>86906</v>
      </c>
      <c r="J171" s="22">
        <v>304251</v>
      </c>
      <c r="K171" s="22">
        <v>719133</v>
      </c>
      <c r="L171" s="22">
        <v>24782</v>
      </c>
      <c r="M171" s="22">
        <v>21787</v>
      </c>
      <c r="N171" s="22">
        <v>18710</v>
      </c>
      <c r="O171" s="22">
        <v>15548</v>
      </c>
      <c r="P171" s="22">
        <v>12295</v>
      </c>
      <c r="Q171" s="22">
        <v>34149</v>
      </c>
      <c r="R171" s="22">
        <v>127271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42685</v>
      </c>
      <c r="F172" s="22">
        <v>45065</v>
      </c>
      <c r="G172" s="22">
        <v>47584</v>
      </c>
      <c r="H172" s="22">
        <v>50251</v>
      </c>
      <c r="I172" s="22">
        <v>53074</v>
      </c>
      <c r="J172" s="22">
        <v>312953</v>
      </c>
      <c r="K172" s="22">
        <v>551612</v>
      </c>
      <c r="L172" s="22">
        <v>32455</v>
      </c>
      <c r="M172" s="22">
        <v>30076</v>
      </c>
      <c r="N172" s="22">
        <v>27556</v>
      </c>
      <c r="O172" s="22">
        <v>24890</v>
      </c>
      <c r="P172" s="22">
        <v>22066</v>
      </c>
      <c r="Q172" s="22">
        <v>92347</v>
      </c>
      <c r="R172" s="22">
        <v>229390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153228</v>
      </c>
      <c r="F173" s="22">
        <v>159753</v>
      </c>
      <c r="G173" s="22">
        <v>166556</v>
      </c>
      <c r="H173" s="22">
        <v>173649</v>
      </c>
      <c r="I173" s="22">
        <v>181043</v>
      </c>
      <c r="J173" s="22">
        <v>2018802</v>
      </c>
      <c r="K173" s="22">
        <v>2853031</v>
      </c>
      <c r="L173" s="22">
        <v>118630</v>
      </c>
      <c r="M173" s="22">
        <v>112105</v>
      </c>
      <c r="N173" s="22">
        <v>105302</v>
      </c>
      <c r="O173" s="22">
        <v>98209</v>
      </c>
      <c r="P173" s="22">
        <v>90815</v>
      </c>
      <c r="Q173" s="22">
        <v>427907</v>
      </c>
      <c r="R173" s="22">
        <v>952968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112802</v>
      </c>
      <c r="F174" s="22">
        <v>116505</v>
      </c>
      <c r="G174" s="22">
        <v>120346</v>
      </c>
      <c r="H174" s="22">
        <v>124329</v>
      </c>
      <c r="I174" s="22">
        <v>128460</v>
      </c>
      <c r="J174" s="22">
        <v>629452</v>
      </c>
      <c r="K174" s="22">
        <v>1231894</v>
      </c>
      <c r="L174" s="22">
        <v>43620</v>
      </c>
      <c r="M174" s="22">
        <v>39039</v>
      </c>
      <c r="N174" s="22">
        <v>34820</v>
      </c>
      <c r="O174" s="22">
        <v>30459</v>
      </c>
      <c r="P174" s="22">
        <v>25950</v>
      </c>
      <c r="Q174" s="22">
        <v>63318</v>
      </c>
      <c r="R174" s="22">
        <v>237206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195750</v>
      </c>
      <c r="F175" s="22">
        <v>205792</v>
      </c>
      <c r="G175" s="22">
        <v>216357</v>
      </c>
      <c r="H175" s="22">
        <v>227473</v>
      </c>
      <c r="I175" s="22">
        <v>239170</v>
      </c>
      <c r="J175" s="22">
        <v>2853220</v>
      </c>
      <c r="K175" s="22">
        <v>3937762</v>
      </c>
      <c r="L175" s="22">
        <v>192503</v>
      </c>
      <c r="M175" s="22">
        <v>182461</v>
      </c>
      <c r="N175" s="22">
        <v>171896</v>
      </c>
      <c r="O175" s="22">
        <v>160780</v>
      </c>
      <c r="P175" s="22">
        <v>140083</v>
      </c>
      <c r="Q175" s="22">
        <v>821106</v>
      </c>
      <c r="R175" s="22">
        <v>1668829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446880</v>
      </c>
      <c r="F176" s="22">
        <v>343764</v>
      </c>
      <c r="G176" s="22">
        <v>363909</v>
      </c>
      <c r="H176" s="22">
        <v>385294</v>
      </c>
      <c r="I176" s="22">
        <v>408000</v>
      </c>
      <c r="J176" s="22">
        <v>3808136</v>
      </c>
      <c r="K176" s="22">
        <v>5755983</v>
      </c>
      <c r="L176" s="22">
        <v>312691</v>
      </c>
      <c r="M176" s="22">
        <v>293708</v>
      </c>
      <c r="N176" s="22">
        <v>273563</v>
      </c>
      <c r="O176" s="22">
        <v>252178</v>
      </c>
      <c r="P176" s="22">
        <v>229472</v>
      </c>
      <c r="Q176" s="22">
        <v>969513</v>
      </c>
      <c r="R176" s="22">
        <v>2331125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1077286</v>
      </c>
      <c r="F177" s="22">
        <v>1134394</v>
      </c>
      <c r="G177" s="22">
        <v>1195407</v>
      </c>
      <c r="H177" s="22">
        <v>1260658</v>
      </c>
      <c r="I177" s="22">
        <v>1330514</v>
      </c>
      <c r="J177" s="22">
        <v>8496813</v>
      </c>
      <c r="K177" s="22">
        <v>14495072</v>
      </c>
      <c r="L177" s="22">
        <v>671044</v>
      </c>
      <c r="M177" s="22">
        <v>613936</v>
      </c>
      <c r="N177" s="22">
        <v>552923</v>
      </c>
      <c r="O177" s="22">
        <v>487672</v>
      </c>
      <c r="P177" s="22">
        <v>417817</v>
      </c>
      <c r="Q177" s="22">
        <v>2936750</v>
      </c>
      <c r="R177" s="22">
        <v>5680142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316266</v>
      </c>
      <c r="F178" s="22">
        <v>327152</v>
      </c>
      <c r="G178" s="22">
        <v>336873</v>
      </c>
      <c r="H178" s="22">
        <v>351432</v>
      </c>
      <c r="I178" s="22">
        <v>366626</v>
      </c>
      <c r="J178" s="22">
        <v>4071099</v>
      </c>
      <c r="K178" s="22">
        <v>5769448</v>
      </c>
      <c r="L178" s="22">
        <v>248092</v>
      </c>
      <c r="M178" s="22">
        <v>234403</v>
      </c>
      <c r="N178" s="22">
        <v>220080</v>
      </c>
      <c r="O178" s="22">
        <v>222620</v>
      </c>
      <c r="P178" s="22">
        <v>190327</v>
      </c>
      <c r="Q178" s="22">
        <v>1313137</v>
      </c>
      <c r="R178" s="22">
        <v>2428659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245523</v>
      </c>
      <c r="F179" s="22">
        <v>257009</v>
      </c>
      <c r="G179" s="22">
        <v>0</v>
      </c>
      <c r="H179" s="22">
        <v>0</v>
      </c>
      <c r="I179" s="22">
        <v>0</v>
      </c>
      <c r="J179" s="22">
        <v>0</v>
      </c>
      <c r="K179" s="22">
        <v>502532</v>
      </c>
      <c r="L179" s="22">
        <v>20436</v>
      </c>
      <c r="M179" s="22">
        <v>8949</v>
      </c>
      <c r="N179" s="22">
        <v>0</v>
      </c>
      <c r="O179" s="22">
        <v>0</v>
      </c>
      <c r="P179" s="22">
        <v>0</v>
      </c>
      <c r="Q179" s="22">
        <v>0</v>
      </c>
      <c r="R179" s="22">
        <v>29385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316752</v>
      </c>
      <c r="F180" s="22">
        <v>335714</v>
      </c>
      <c r="G180" s="22">
        <v>355865</v>
      </c>
      <c r="H180" s="22">
        <v>358967</v>
      </c>
      <c r="I180" s="22">
        <v>380705</v>
      </c>
      <c r="J180" s="22">
        <v>7409182</v>
      </c>
      <c r="K180" s="22">
        <v>9157185</v>
      </c>
      <c r="L180" s="22">
        <v>501603</v>
      </c>
      <c r="M180" s="22">
        <v>482235</v>
      </c>
      <c r="N180" s="22">
        <v>461623</v>
      </c>
      <c r="O180" s="22">
        <v>439850</v>
      </c>
      <c r="P180" s="22">
        <v>417601</v>
      </c>
      <c r="Q180" s="22">
        <v>3428575</v>
      </c>
      <c r="R180" s="22">
        <v>5731487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516412</v>
      </c>
      <c r="F181" s="22">
        <v>519110</v>
      </c>
      <c r="G181" s="22">
        <v>521929</v>
      </c>
      <c r="H181" s="22">
        <v>524872</v>
      </c>
      <c r="I181" s="22">
        <v>527945</v>
      </c>
      <c r="J181" s="22">
        <v>7077893</v>
      </c>
      <c r="K181" s="22">
        <v>9688161</v>
      </c>
      <c r="L181" s="22">
        <v>570981</v>
      </c>
      <c r="M181" s="22">
        <v>539537</v>
      </c>
      <c r="N181" s="22">
        <v>507975</v>
      </c>
      <c r="O181" s="22">
        <v>476288</v>
      </c>
      <c r="P181" s="22">
        <v>444472</v>
      </c>
      <c r="Q181" s="22">
        <v>2821334</v>
      </c>
      <c r="R181" s="22">
        <v>5360587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410542</v>
      </c>
      <c r="F182" s="22">
        <v>409387</v>
      </c>
      <c r="G182" s="22">
        <v>394714</v>
      </c>
      <c r="H182" s="22">
        <v>336640</v>
      </c>
      <c r="I182" s="22">
        <v>338240</v>
      </c>
      <c r="J182" s="22">
        <v>3136796</v>
      </c>
      <c r="K182" s="22">
        <v>5026319</v>
      </c>
      <c r="L182" s="22">
        <v>180033</v>
      </c>
      <c r="M182" s="22">
        <v>162333</v>
      </c>
      <c r="N182" s="22">
        <v>143868</v>
      </c>
      <c r="O182" s="22">
        <v>125493</v>
      </c>
      <c r="P182" s="22">
        <v>112758</v>
      </c>
      <c r="Q182" s="22">
        <v>694353</v>
      </c>
      <c r="R182" s="22">
        <v>1418838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141627</v>
      </c>
      <c r="F183" s="22">
        <v>149690</v>
      </c>
      <c r="G183" s="22">
        <v>74151</v>
      </c>
      <c r="H183" s="22">
        <v>47391</v>
      </c>
      <c r="I183" s="22">
        <v>49642</v>
      </c>
      <c r="J183" s="22">
        <v>984172</v>
      </c>
      <c r="K183" s="22">
        <v>1446673</v>
      </c>
      <c r="L183" s="22">
        <v>70505</v>
      </c>
      <c r="M183" s="22">
        <v>62442</v>
      </c>
      <c r="N183" s="22">
        <v>53890</v>
      </c>
      <c r="O183" s="22">
        <v>50152</v>
      </c>
      <c r="P183" s="22">
        <v>47901</v>
      </c>
      <c r="Q183" s="22">
        <v>372802</v>
      </c>
      <c r="R183" s="22">
        <v>657692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27238</v>
      </c>
      <c r="F184" s="22">
        <v>27898</v>
      </c>
      <c r="G184" s="22">
        <v>28597</v>
      </c>
      <c r="H184" s="22">
        <v>29338</v>
      </c>
      <c r="I184" s="22">
        <v>30121</v>
      </c>
      <c r="J184" s="22">
        <v>270952</v>
      </c>
      <c r="K184" s="22">
        <v>414144</v>
      </c>
      <c r="L184" s="22">
        <v>14671</v>
      </c>
      <c r="M184" s="22">
        <v>14011</v>
      </c>
      <c r="N184" s="22">
        <v>12352</v>
      </c>
      <c r="O184" s="22">
        <v>11332</v>
      </c>
      <c r="P184" s="22">
        <v>9868</v>
      </c>
      <c r="Q184" s="22">
        <v>66158</v>
      </c>
      <c r="R184" s="22">
        <v>128392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81993</v>
      </c>
      <c r="F185" s="22">
        <v>52266</v>
      </c>
      <c r="G185" s="22">
        <v>31174</v>
      </c>
      <c r="H185" s="22">
        <v>32273</v>
      </c>
      <c r="I185" s="22">
        <v>33411</v>
      </c>
      <c r="J185" s="22">
        <v>145843</v>
      </c>
      <c r="K185" s="22">
        <v>376960</v>
      </c>
      <c r="L185" s="22">
        <v>13245</v>
      </c>
      <c r="M185" s="22">
        <v>9867</v>
      </c>
      <c r="N185" s="22">
        <v>8211</v>
      </c>
      <c r="O185" s="22">
        <v>7112</v>
      </c>
      <c r="P185" s="22">
        <v>5974</v>
      </c>
      <c r="Q185" s="22">
        <v>11698</v>
      </c>
      <c r="R185" s="22">
        <v>56107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110743</v>
      </c>
      <c r="F186" s="22">
        <v>115195</v>
      </c>
      <c r="G186" s="22">
        <v>119830</v>
      </c>
      <c r="H186" s="22">
        <v>109970</v>
      </c>
      <c r="I186" s="22">
        <v>136817</v>
      </c>
      <c r="J186" s="22">
        <v>1539562</v>
      </c>
      <c r="K186" s="22">
        <v>2132117</v>
      </c>
      <c r="L186" s="22">
        <v>85381</v>
      </c>
      <c r="M186" s="22">
        <v>80930</v>
      </c>
      <c r="N186" s="22">
        <v>76294</v>
      </c>
      <c r="O186" s="22">
        <v>70760</v>
      </c>
      <c r="P186" s="22">
        <v>66216</v>
      </c>
      <c r="Q186" s="22">
        <v>586164</v>
      </c>
      <c r="R186" s="22">
        <v>965745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1224110</v>
      </c>
      <c r="F187" s="22">
        <v>915502</v>
      </c>
      <c r="G187" s="22">
        <v>863421</v>
      </c>
      <c r="H187" s="22">
        <v>573303</v>
      </c>
      <c r="I187" s="22">
        <v>486417</v>
      </c>
      <c r="J187" s="22">
        <v>2096209</v>
      </c>
      <c r="K187" s="22">
        <v>6158962</v>
      </c>
      <c r="L187" s="22">
        <v>260960</v>
      </c>
      <c r="M187" s="22">
        <v>217200</v>
      </c>
      <c r="N187" s="22">
        <v>183431</v>
      </c>
      <c r="O187" s="22">
        <v>152718</v>
      </c>
      <c r="P187" s="22">
        <v>128098</v>
      </c>
      <c r="Q187" s="22">
        <v>318898</v>
      </c>
      <c r="R187" s="22">
        <v>1261305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196449</v>
      </c>
      <c r="F189" s="22">
        <v>204637</v>
      </c>
      <c r="G189" s="22">
        <v>213166</v>
      </c>
      <c r="H189" s="22">
        <v>222052</v>
      </c>
      <c r="I189" s="22">
        <v>231308</v>
      </c>
      <c r="J189" s="22">
        <v>1631350</v>
      </c>
      <c r="K189" s="22">
        <v>2698962</v>
      </c>
      <c r="L189" s="22">
        <v>123472</v>
      </c>
      <c r="M189" s="22">
        <v>115284</v>
      </c>
      <c r="N189" s="22">
        <v>106756</v>
      </c>
      <c r="O189" s="22">
        <v>97870</v>
      </c>
      <c r="P189" s="22">
        <v>88612</v>
      </c>
      <c r="Q189" s="22">
        <v>514860</v>
      </c>
      <c r="R189" s="22">
        <v>1046854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335413</v>
      </c>
      <c r="F190" s="22">
        <v>350752</v>
      </c>
      <c r="G190" s="22">
        <v>364180</v>
      </c>
      <c r="H190" s="22">
        <v>368803</v>
      </c>
      <c r="I190" s="22">
        <v>376363</v>
      </c>
      <c r="J190" s="22">
        <v>2056029</v>
      </c>
      <c r="K190" s="22">
        <v>3851540</v>
      </c>
      <c r="L190" s="22">
        <v>172033</v>
      </c>
      <c r="M190" s="22">
        <v>156694</v>
      </c>
      <c r="N190" s="22">
        <v>140642</v>
      </c>
      <c r="O190" s="22">
        <v>123989</v>
      </c>
      <c r="P190" s="22">
        <v>107178</v>
      </c>
      <c r="Q190" s="22">
        <v>296666</v>
      </c>
      <c r="R190" s="22">
        <v>997202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184946</v>
      </c>
      <c r="F191" s="22">
        <v>96828</v>
      </c>
      <c r="G191" s="22">
        <v>46100</v>
      </c>
      <c r="H191" s="22">
        <v>48221</v>
      </c>
      <c r="I191" s="22">
        <v>50441</v>
      </c>
      <c r="J191" s="22">
        <v>911318</v>
      </c>
      <c r="K191" s="22">
        <v>1337854</v>
      </c>
      <c r="L191" s="22">
        <v>56146</v>
      </c>
      <c r="M191" s="22">
        <v>50646</v>
      </c>
      <c r="N191" s="22">
        <v>47544</v>
      </c>
      <c r="O191" s="22">
        <v>45422</v>
      </c>
      <c r="P191" s="22">
        <v>43202</v>
      </c>
      <c r="Q191" s="22">
        <v>306045</v>
      </c>
      <c r="R191" s="22">
        <v>549005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169008</v>
      </c>
      <c r="F192" s="22">
        <v>177260</v>
      </c>
      <c r="G192" s="22">
        <v>167500</v>
      </c>
      <c r="H192" s="22">
        <v>169609</v>
      </c>
      <c r="I192" s="22">
        <v>123153</v>
      </c>
      <c r="J192" s="22">
        <v>2622259</v>
      </c>
      <c r="K192" s="22">
        <v>3428789</v>
      </c>
      <c r="L192" s="22">
        <v>171107</v>
      </c>
      <c r="M192" s="22">
        <v>162854</v>
      </c>
      <c r="N192" s="22">
        <v>154167</v>
      </c>
      <c r="O192" s="22">
        <v>146052</v>
      </c>
      <c r="P192" s="22">
        <v>138298</v>
      </c>
      <c r="Q192" s="22">
        <v>1235416</v>
      </c>
      <c r="R192" s="22">
        <v>2007894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295864</v>
      </c>
      <c r="F193" s="22">
        <v>314725</v>
      </c>
      <c r="G193" s="22">
        <v>0</v>
      </c>
      <c r="H193" s="22">
        <v>0</v>
      </c>
      <c r="I193" s="22">
        <v>0</v>
      </c>
      <c r="J193" s="22">
        <v>0</v>
      </c>
      <c r="K193" s="22">
        <v>610589</v>
      </c>
      <c r="L193" s="22">
        <v>38925</v>
      </c>
      <c r="M193" s="22">
        <v>20063</v>
      </c>
      <c r="N193" s="22">
        <v>0</v>
      </c>
      <c r="O193" s="22">
        <v>0</v>
      </c>
      <c r="P193" s="22">
        <v>0</v>
      </c>
      <c r="Q193" s="22">
        <v>0</v>
      </c>
      <c r="R193" s="22">
        <v>58988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32232</v>
      </c>
      <c r="F194" s="22">
        <v>34037</v>
      </c>
      <c r="G194" s="22">
        <v>35942</v>
      </c>
      <c r="H194" s="22">
        <v>0</v>
      </c>
      <c r="I194" s="22">
        <v>0</v>
      </c>
      <c r="J194" s="22">
        <v>0</v>
      </c>
      <c r="K194" s="22">
        <v>102211</v>
      </c>
      <c r="L194" s="22">
        <v>5723</v>
      </c>
      <c r="M194" s="22">
        <v>3918</v>
      </c>
      <c r="N194" s="22">
        <v>2013</v>
      </c>
      <c r="O194" s="22">
        <v>0</v>
      </c>
      <c r="P194" s="22">
        <v>0</v>
      </c>
      <c r="Q194" s="22">
        <v>0</v>
      </c>
      <c r="R194" s="22">
        <v>11654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522500</v>
      </c>
      <c r="F195" s="22">
        <v>484363</v>
      </c>
      <c r="G195" s="22">
        <v>469803</v>
      </c>
      <c r="H195" s="22">
        <v>478347</v>
      </c>
      <c r="I195" s="22">
        <v>457220</v>
      </c>
      <c r="J195" s="22">
        <v>5114600</v>
      </c>
      <c r="K195" s="22">
        <v>7526833</v>
      </c>
      <c r="L195" s="22">
        <v>343621</v>
      </c>
      <c r="M195" s="22">
        <v>312609</v>
      </c>
      <c r="N195" s="22">
        <v>286628</v>
      </c>
      <c r="O195" s="22">
        <v>259812</v>
      </c>
      <c r="P195" s="22">
        <v>232613</v>
      </c>
      <c r="Q195" s="22">
        <v>1482614</v>
      </c>
      <c r="R195" s="22">
        <v>2917897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730244</v>
      </c>
      <c r="F196" s="22">
        <v>870494</v>
      </c>
      <c r="G196" s="22">
        <v>896671</v>
      </c>
      <c r="H196" s="22">
        <v>779570</v>
      </c>
      <c r="I196" s="22">
        <v>818503</v>
      </c>
      <c r="J196" s="22">
        <v>5356254</v>
      </c>
      <c r="K196" s="22">
        <v>9451736</v>
      </c>
      <c r="L196" s="22">
        <v>461036</v>
      </c>
      <c r="M196" s="22">
        <v>421619</v>
      </c>
      <c r="N196" s="22">
        <v>385022</v>
      </c>
      <c r="O196" s="22">
        <v>347976</v>
      </c>
      <c r="P196" s="22">
        <v>309043</v>
      </c>
      <c r="Q196" s="22">
        <v>949904</v>
      </c>
      <c r="R196" s="22">
        <v>2874600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92334</v>
      </c>
      <c r="F197" s="22">
        <v>93072</v>
      </c>
      <c r="G197" s="22">
        <v>93820</v>
      </c>
      <c r="H197" s="22">
        <v>94577</v>
      </c>
      <c r="I197" s="22">
        <v>95344</v>
      </c>
      <c r="J197" s="22">
        <v>411248</v>
      </c>
      <c r="K197" s="22">
        <v>880395</v>
      </c>
      <c r="L197" s="22">
        <v>15420</v>
      </c>
      <c r="M197" s="22">
        <v>13807</v>
      </c>
      <c r="N197" s="22">
        <v>12185</v>
      </c>
      <c r="O197" s="22">
        <v>10552</v>
      </c>
      <c r="P197" s="22">
        <v>8910</v>
      </c>
      <c r="Q197" s="22">
        <v>20989</v>
      </c>
      <c r="R197" s="22">
        <v>81863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38054</v>
      </c>
      <c r="F199" s="22">
        <v>39737</v>
      </c>
      <c r="G199" s="22">
        <v>41494</v>
      </c>
      <c r="H199" s="22">
        <v>43329</v>
      </c>
      <c r="I199" s="22">
        <v>45245</v>
      </c>
      <c r="J199" s="22">
        <v>980964</v>
      </c>
      <c r="K199" s="22">
        <v>1188823</v>
      </c>
      <c r="L199" s="22">
        <v>51903</v>
      </c>
      <c r="M199" s="22">
        <v>50221</v>
      </c>
      <c r="N199" s="22">
        <v>48464</v>
      </c>
      <c r="O199" s="22">
        <v>46629</v>
      </c>
      <c r="P199" s="22">
        <v>44712</v>
      </c>
      <c r="Q199" s="22">
        <v>375111</v>
      </c>
      <c r="R199" s="22">
        <v>617040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4567</v>
      </c>
      <c r="F200" s="22">
        <v>4852</v>
      </c>
      <c r="G200" s="22">
        <v>5155</v>
      </c>
      <c r="H200" s="22">
        <v>5477</v>
      </c>
      <c r="I200" s="22">
        <v>5820</v>
      </c>
      <c r="J200" s="22">
        <v>43404</v>
      </c>
      <c r="K200" s="22">
        <v>69275</v>
      </c>
      <c r="L200" s="22">
        <v>4330</v>
      </c>
      <c r="M200" s="22">
        <v>4044</v>
      </c>
      <c r="N200" s="22">
        <v>3741</v>
      </c>
      <c r="O200" s="22">
        <v>3419</v>
      </c>
      <c r="P200" s="22">
        <v>3076</v>
      </c>
      <c r="Q200" s="22">
        <v>9973</v>
      </c>
      <c r="R200" s="22">
        <v>28583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25307</v>
      </c>
      <c r="F202" s="22">
        <v>25307</v>
      </c>
      <c r="G202" s="22">
        <v>25307</v>
      </c>
      <c r="H202" s="22">
        <v>25307</v>
      </c>
      <c r="I202" s="22">
        <v>25307</v>
      </c>
      <c r="J202" s="22">
        <v>25309</v>
      </c>
      <c r="K202" s="22">
        <v>151844</v>
      </c>
      <c r="L202" s="22">
        <v>4555</v>
      </c>
      <c r="M202" s="22">
        <v>3796</v>
      </c>
      <c r="N202" s="22">
        <v>3037</v>
      </c>
      <c r="O202" s="22">
        <v>2278</v>
      </c>
      <c r="P202" s="22">
        <v>1518</v>
      </c>
      <c r="Q202" s="22">
        <v>759</v>
      </c>
      <c r="R202" s="22">
        <v>15943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250000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250000</v>
      </c>
      <c r="L203" s="22">
        <v>2512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2512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15699</v>
      </c>
      <c r="F204" s="22">
        <v>16401</v>
      </c>
      <c r="G204" s="22">
        <v>17134</v>
      </c>
      <c r="H204" s="22">
        <v>17900</v>
      </c>
      <c r="I204" s="22">
        <v>18700</v>
      </c>
      <c r="J204" s="22">
        <v>442808</v>
      </c>
      <c r="K204" s="22">
        <v>528642</v>
      </c>
      <c r="L204" s="22">
        <v>23205</v>
      </c>
      <c r="M204" s="22">
        <v>22503</v>
      </c>
      <c r="N204" s="22">
        <v>21770</v>
      </c>
      <c r="O204" s="22">
        <v>21004</v>
      </c>
      <c r="P204" s="22">
        <v>20204</v>
      </c>
      <c r="Q204" s="22">
        <v>179648</v>
      </c>
      <c r="R204" s="22">
        <v>288334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7120</v>
      </c>
      <c r="F205" s="22">
        <v>7461</v>
      </c>
      <c r="G205" s="22">
        <v>7818</v>
      </c>
      <c r="H205" s="22">
        <v>8191</v>
      </c>
      <c r="I205" s="22">
        <v>8583</v>
      </c>
      <c r="J205" s="22">
        <v>141357</v>
      </c>
      <c r="K205" s="22">
        <v>180530</v>
      </c>
      <c r="L205" s="22">
        <v>8449</v>
      </c>
      <c r="M205" s="22">
        <v>8108</v>
      </c>
      <c r="N205" s="22">
        <v>7751</v>
      </c>
      <c r="O205" s="22">
        <v>7378</v>
      </c>
      <c r="P205" s="22">
        <v>6986</v>
      </c>
      <c r="Q205" s="22">
        <v>32249</v>
      </c>
      <c r="R205" s="22">
        <v>70921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4959</v>
      </c>
      <c r="F206" s="22">
        <v>5123</v>
      </c>
      <c r="G206" s="22">
        <v>5292</v>
      </c>
      <c r="H206" s="22">
        <v>5466</v>
      </c>
      <c r="I206" s="22">
        <v>5647</v>
      </c>
      <c r="J206" s="22">
        <v>26262</v>
      </c>
      <c r="K206" s="22">
        <v>52749</v>
      </c>
      <c r="L206" s="22">
        <v>1641</v>
      </c>
      <c r="M206" s="22">
        <v>1477</v>
      </c>
      <c r="N206" s="22">
        <v>1308</v>
      </c>
      <c r="O206" s="22">
        <v>1134</v>
      </c>
      <c r="P206" s="22">
        <v>953</v>
      </c>
      <c r="Q206" s="22">
        <v>1899</v>
      </c>
      <c r="R206" s="22">
        <v>8412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35607</v>
      </c>
      <c r="F207" s="22">
        <v>31266</v>
      </c>
      <c r="G207" s="22">
        <v>24030</v>
      </c>
      <c r="H207" s="22">
        <v>23944</v>
      </c>
      <c r="I207" s="22">
        <v>17513</v>
      </c>
      <c r="J207" s="22">
        <v>67292</v>
      </c>
      <c r="K207" s="22">
        <v>199652</v>
      </c>
      <c r="L207" s="22">
        <v>10490</v>
      </c>
      <c r="M207" s="22">
        <v>8633</v>
      </c>
      <c r="N207" s="22">
        <v>6961</v>
      </c>
      <c r="O207" s="22">
        <v>5503</v>
      </c>
      <c r="P207" s="22">
        <v>4281</v>
      </c>
      <c r="Q207" s="22">
        <v>7585</v>
      </c>
      <c r="R207" s="22">
        <v>43453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2747</v>
      </c>
      <c r="F209" s="22">
        <v>736</v>
      </c>
      <c r="G209" s="22">
        <v>0</v>
      </c>
      <c r="H209" s="22">
        <v>0</v>
      </c>
      <c r="I209" s="22">
        <v>0</v>
      </c>
      <c r="J209" s="22">
        <v>0</v>
      </c>
      <c r="K209" s="22">
        <v>3483</v>
      </c>
      <c r="L209" s="22">
        <v>253</v>
      </c>
      <c r="M209" s="22">
        <v>14</v>
      </c>
      <c r="N209" s="22">
        <v>0</v>
      </c>
      <c r="O209" s="22">
        <v>0</v>
      </c>
      <c r="P209" s="22">
        <v>0</v>
      </c>
      <c r="Q209" s="22">
        <v>0</v>
      </c>
      <c r="R209" s="22">
        <v>267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7718</v>
      </c>
      <c r="F210" s="22">
        <v>8450</v>
      </c>
      <c r="G210" s="22">
        <v>9259</v>
      </c>
      <c r="H210" s="22">
        <v>2292</v>
      </c>
      <c r="I210" s="22">
        <v>2395</v>
      </c>
      <c r="J210" s="22">
        <v>13677</v>
      </c>
      <c r="K210" s="22">
        <v>43791</v>
      </c>
      <c r="L210" s="22">
        <v>3220</v>
      </c>
      <c r="M210" s="22">
        <v>2488</v>
      </c>
      <c r="N210" s="22">
        <v>1679</v>
      </c>
      <c r="O210" s="22">
        <v>787</v>
      </c>
      <c r="P210" s="22">
        <v>685</v>
      </c>
      <c r="Q210" s="22">
        <v>1718</v>
      </c>
      <c r="R210" s="22">
        <v>10577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10800</v>
      </c>
      <c r="F212" s="22">
        <v>11714</v>
      </c>
      <c r="G212" s="22">
        <v>0</v>
      </c>
      <c r="H212" s="22">
        <v>0</v>
      </c>
      <c r="I212" s="22">
        <v>0</v>
      </c>
      <c r="J212" s="22">
        <v>0</v>
      </c>
      <c r="K212" s="22">
        <v>22514</v>
      </c>
      <c r="L212" s="22">
        <v>1460</v>
      </c>
      <c r="M212" s="22">
        <v>540</v>
      </c>
      <c r="N212" s="22">
        <v>0</v>
      </c>
      <c r="O212" s="22">
        <v>0</v>
      </c>
      <c r="P212" s="22">
        <v>0</v>
      </c>
      <c r="Q212" s="22">
        <v>0</v>
      </c>
      <c r="R212" s="22">
        <v>2000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80380</v>
      </c>
      <c r="F214" s="22">
        <v>81568</v>
      </c>
      <c r="G214" s="22">
        <v>79038</v>
      </c>
      <c r="H214" s="22">
        <v>76555</v>
      </c>
      <c r="I214" s="22">
        <v>66313</v>
      </c>
      <c r="J214" s="22">
        <v>470103</v>
      </c>
      <c r="K214" s="22">
        <v>853957</v>
      </c>
      <c r="L214" s="22">
        <v>33372</v>
      </c>
      <c r="M214" s="22">
        <v>30015</v>
      </c>
      <c r="N214" s="22">
        <v>26590</v>
      </c>
      <c r="O214" s="22">
        <v>23114</v>
      </c>
      <c r="P214" s="22">
        <v>19562</v>
      </c>
      <c r="Q214" s="22">
        <v>61505</v>
      </c>
      <c r="R214" s="22">
        <v>194158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7900</v>
      </c>
      <c r="F215" s="22">
        <v>7900</v>
      </c>
      <c r="G215" s="22">
        <v>7900</v>
      </c>
      <c r="H215" s="22">
        <v>0</v>
      </c>
      <c r="I215" s="22">
        <v>0</v>
      </c>
      <c r="J215" s="22">
        <v>0</v>
      </c>
      <c r="K215" s="22">
        <v>23700</v>
      </c>
      <c r="L215" s="22">
        <v>533</v>
      </c>
      <c r="M215" s="22">
        <v>355</v>
      </c>
      <c r="N215" s="22">
        <v>178</v>
      </c>
      <c r="O215" s="22">
        <v>0</v>
      </c>
      <c r="P215" s="22">
        <v>0</v>
      </c>
      <c r="Q215" s="22">
        <v>0</v>
      </c>
      <c r="R215" s="22">
        <v>1066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10554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10554</v>
      </c>
      <c r="L217" s="22">
        <v>154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154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2939</v>
      </c>
      <c r="F218" s="22">
        <v>3119</v>
      </c>
      <c r="G218" s="22">
        <v>3310</v>
      </c>
      <c r="H218" s="22">
        <v>3513</v>
      </c>
      <c r="I218" s="22">
        <v>3728</v>
      </c>
      <c r="J218" s="22">
        <v>27684</v>
      </c>
      <c r="K218" s="22">
        <v>44293</v>
      </c>
      <c r="L218" s="22">
        <v>2713</v>
      </c>
      <c r="M218" s="22">
        <v>2533</v>
      </c>
      <c r="N218" s="22">
        <v>2342</v>
      </c>
      <c r="O218" s="22">
        <v>2139</v>
      </c>
      <c r="P218" s="22">
        <v>1924</v>
      </c>
      <c r="Q218" s="22">
        <v>6228</v>
      </c>
      <c r="R218" s="22">
        <v>17879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25996</v>
      </c>
      <c r="F219" s="22">
        <v>27198</v>
      </c>
      <c r="G219" s="22">
        <v>28455</v>
      </c>
      <c r="H219" s="22">
        <v>29770</v>
      </c>
      <c r="I219" s="22">
        <v>31146</v>
      </c>
      <c r="J219" s="22">
        <v>609971</v>
      </c>
      <c r="K219" s="22">
        <v>752536</v>
      </c>
      <c r="L219" s="22">
        <v>34139</v>
      </c>
      <c r="M219" s="22">
        <v>32938</v>
      </c>
      <c r="N219" s="22">
        <v>31681</v>
      </c>
      <c r="O219" s="22">
        <v>30366</v>
      </c>
      <c r="P219" s="22">
        <v>28990</v>
      </c>
      <c r="Q219" s="22">
        <v>220704</v>
      </c>
      <c r="R219" s="22">
        <v>378818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10159</v>
      </c>
      <c r="F220" s="22">
        <v>10719</v>
      </c>
      <c r="G220" s="22">
        <v>11309</v>
      </c>
      <c r="H220" s="22">
        <v>11932</v>
      </c>
      <c r="I220" s="22">
        <v>12590</v>
      </c>
      <c r="J220" s="22">
        <v>27891</v>
      </c>
      <c r="K220" s="22">
        <v>84600</v>
      </c>
      <c r="L220" s="22">
        <v>4661</v>
      </c>
      <c r="M220" s="22">
        <v>4101</v>
      </c>
      <c r="N220" s="22">
        <v>3511</v>
      </c>
      <c r="O220" s="22">
        <v>2888</v>
      </c>
      <c r="P220" s="22">
        <v>2230</v>
      </c>
      <c r="Q220" s="22">
        <v>1537</v>
      </c>
      <c r="R220" s="22">
        <v>18928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3918</v>
      </c>
      <c r="F221" s="22">
        <v>4006</v>
      </c>
      <c r="G221" s="22">
        <v>13623</v>
      </c>
      <c r="H221" s="22">
        <v>0</v>
      </c>
      <c r="I221" s="22">
        <v>0</v>
      </c>
      <c r="J221" s="22">
        <v>0</v>
      </c>
      <c r="K221" s="22">
        <v>21547</v>
      </c>
      <c r="L221" s="22">
        <v>482</v>
      </c>
      <c r="M221" s="22">
        <v>394</v>
      </c>
      <c r="N221" s="22">
        <v>304</v>
      </c>
      <c r="O221" s="22">
        <v>0</v>
      </c>
      <c r="P221" s="22">
        <v>0</v>
      </c>
      <c r="Q221" s="22">
        <v>0</v>
      </c>
      <c r="R221" s="22">
        <v>1180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282162</v>
      </c>
      <c r="F222" s="22">
        <v>268367</v>
      </c>
      <c r="G222" s="22">
        <v>269513</v>
      </c>
      <c r="H222" s="22">
        <v>255970</v>
      </c>
      <c r="I222" s="22">
        <v>255970</v>
      </c>
      <c r="J222" s="22">
        <v>835494</v>
      </c>
      <c r="K222" s="22">
        <v>2167476</v>
      </c>
      <c r="L222" s="22">
        <v>83935</v>
      </c>
      <c r="M222" s="22">
        <v>71469</v>
      </c>
      <c r="N222" s="22">
        <v>60015</v>
      </c>
      <c r="O222" s="22">
        <v>48651</v>
      </c>
      <c r="P222" s="22">
        <v>38540</v>
      </c>
      <c r="Q222" s="22">
        <v>56408</v>
      </c>
      <c r="R222" s="22">
        <v>359018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10350</v>
      </c>
      <c r="F223" s="22">
        <v>2366</v>
      </c>
      <c r="G223" s="22">
        <v>0</v>
      </c>
      <c r="H223" s="22">
        <v>0</v>
      </c>
      <c r="I223" s="22">
        <v>0</v>
      </c>
      <c r="J223" s="22">
        <v>0</v>
      </c>
      <c r="K223" s="22">
        <v>12716</v>
      </c>
      <c r="L223" s="22">
        <v>217</v>
      </c>
      <c r="M223" s="22">
        <v>13</v>
      </c>
      <c r="N223" s="22">
        <v>0</v>
      </c>
      <c r="O223" s="22">
        <v>0</v>
      </c>
      <c r="P223" s="22">
        <v>0</v>
      </c>
      <c r="Q223" s="22">
        <v>0</v>
      </c>
      <c r="R223" s="22">
        <v>230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66195</v>
      </c>
      <c r="F228" s="22">
        <v>54386</v>
      </c>
      <c r="G228" s="22">
        <v>53852</v>
      </c>
      <c r="H228" s="22">
        <v>10917</v>
      </c>
      <c r="I228" s="22">
        <v>11249</v>
      </c>
      <c r="J228" s="22">
        <v>110541</v>
      </c>
      <c r="K228" s="22">
        <v>307140</v>
      </c>
      <c r="L228" s="22">
        <v>12727</v>
      </c>
      <c r="M228" s="22">
        <v>8874</v>
      </c>
      <c r="N228" s="22">
        <v>6382</v>
      </c>
      <c r="O228" s="22">
        <v>3832</v>
      </c>
      <c r="P228" s="22">
        <v>3500</v>
      </c>
      <c r="Q228" s="22">
        <v>14829</v>
      </c>
      <c r="R228" s="22">
        <v>50144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7880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7880</v>
      </c>
      <c r="L229" s="22">
        <v>271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271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40431</v>
      </c>
      <c r="F231" s="22">
        <v>42518</v>
      </c>
      <c r="G231" s="22">
        <v>35047</v>
      </c>
      <c r="H231" s="22">
        <v>36496</v>
      </c>
      <c r="I231" s="22">
        <v>38006</v>
      </c>
      <c r="J231" s="22">
        <v>825362</v>
      </c>
      <c r="K231" s="22">
        <v>1017860</v>
      </c>
      <c r="L231" s="22">
        <v>42191</v>
      </c>
      <c r="M231" s="22">
        <v>40104</v>
      </c>
      <c r="N231" s="22">
        <v>37893</v>
      </c>
      <c r="O231" s="22">
        <v>36444</v>
      </c>
      <c r="P231" s="22">
        <v>34935</v>
      </c>
      <c r="Q231" s="22">
        <v>294300</v>
      </c>
      <c r="R231" s="22">
        <v>485867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48486</v>
      </c>
      <c r="F232" s="22">
        <v>51097</v>
      </c>
      <c r="G232" s="22">
        <v>35819</v>
      </c>
      <c r="H232" s="22">
        <v>37797</v>
      </c>
      <c r="I232" s="22">
        <v>39884</v>
      </c>
      <c r="J232" s="22">
        <v>431701</v>
      </c>
      <c r="K232" s="22">
        <v>644784</v>
      </c>
      <c r="L232" s="22">
        <v>35130</v>
      </c>
      <c r="M232" s="22">
        <v>32518</v>
      </c>
      <c r="N232" s="22">
        <v>29765</v>
      </c>
      <c r="O232" s="22">
        <v>27787</v>
      </c>
      <c r="P232" s="22">
        <v>25700</v>
      </c>
      <c r="Q232" s="22">
        <v>115942</v>
      </c>
      <c r="R232" s="22">
        <v>266842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22826</v>
      </c>
      <c r="F235" s="22">
        <v>23821</v>
      </c>
      <c r="G235" s="22">
        <v>24859</v>
      </c>
      <c r="H235" s="22">
        <v>25942</v>
      </c>
      <c r="I235" s="22">
        <v>27072</v>
      </c>
      <c r="J235" s="22">
        <v>42837</v>
      </c>
      <c r="K235" s="22">
        <v>167357</v>
      </c>
      <c r="L235" s="22">
        <v>6971</v>
      </c>
      <c r="M235" s="22">
        <v>5977</v>
      </c>
      <c r="N235" s="22">
        <v>4939</v>
      </c>
      <c r="O235" s="22">
        <v>3855</v>
      </c>
      <c r="P235" s="22">
        <v>2725</v>
      </c>
      <c r="Q235" s="22">
        <v>1860</v>
      </c>
      <c r="R235" s="22">
        <v>26327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11282</v>
      </c>
      <c r="F238" s="22">
        <v>11849</v>
      </c>
      <c r="G238" s="22">
        <v>12445</v>
      </c>
      <c r="H238" s="22">
        <v>13070</v>
      </c>
      <c r="I238" s="22">
        <v>13727</v>
      </c>
      <c r="J238" s="22">
        <v>193176</v>
      </c>
      <c r="K238" s="22">
        <v>255549</v>
      </c>
      <c r="L238" s="22">
        <v>12547</v>
      </c>
      <c r="M238" s="22">
        <v>11980</v>
      </c>
      <c r="N238" s="22">
        <v>11384</v>
      </c>
      <c r="O238" s="22">
        <v>10759</v>
      </c>
      <c r="P238" s="22">
        <v>10102</v>
      </c>
      <c r="Q238" s="22">
        <v>57034</v>
      </c>
      <c r="R238" s="22">
        <v>113806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43711</v>
      </c>
      <c r="F239" s="22">
        <v>45577</v>
      </c>
      <c r="G239" s="22">
        <v>47523</v>
      </c>
      <c r="H239" s="22">
        <v>49551</v>
      </c>
      <c r="I239" s="22">
        <v>51667</v>
      </c>
      <c r="J239" s="22">
        <v>1067993</v>
      </c>
      <c r="K239" s="22">
        <v>1306022</v>
      </c>
      <c r="L239" s="22">
        <v>54705</v>
      </c>
      <c r="M239" s="22">
        <v>52839</v>
      </c>
      <c r="N239" s="22">
        <v>50893</v>
      </c>
      <c r="O239" s="22">
        <v>48865</v>
      </c>
      <c r="P239" s="22">
        <v>46749</v>
      </c>
      <c r="Q239" s="22">
        <v>375657</v>
      </c>
      <c r="R239" s="22">
        <v>629708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23763</v>
      </c>
      <c r="F241" s="22">
        <v>25013</v>
      </c>
      <c r="G241" s="22">
        <v>26329</v>
      </c>
      <c r="H241" s="22">
        <v>27716</v>
      </c>
      <c r="I241" s="22">
        <v>25024</v>
      </c>
      <c r="J241" s="22">
        <v>442951</v>
      </c>
      <c r="K241" s="22">
        <v>570796</v>
      </c>
      <c r="L241" s="22">
        <v>27616</v>
      </c>
      <c r="M241" s="22">
        <v>26366</v>
      </c>
      <c r="N241" s="22">
        <v>25050</v>
      </c>
      <c r="O241" s="22">
        <v>23663</v>
      </c>
      <c r="P241" s="22">
        <v>22202</v>
      </c>
      <c r="Q241" s="22">
        <v>226729</v>
      </c>
      <c r="R241" s="22">
        <v>351626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62819</v>
      </c>
      <c r="F243" s="22">
        <v>57624</v>
      </c>
      <c r="G243" s="22">
        <v>48225</v>
      </c>
      <c r="H243" s="22">
        <v>0</v>
      </c>
      <c r="I243" s="22">
        <v>0</v>
      </c>
      <c r="J243" s="22">
        <v>0</v>
      </c>
      <c r="K243" s="22">
        <v>168668</v>
      </c>
      <c r="L243" s="22">
        <v>3118</v>
      </c>
      <c r="M243" s="22">
        <v>1518</v>
      </c>
      <c r="N243" s="22">
        <v>0</v>
      </c>
      <c r="O243" s="22">
        <v>0</v>
      </c>
      <c r="P243" s="22">
        <v>0</v>
      </c>
      <c r="Q243" s="22">
        <v>0</v>
      </c>
      <c r="R243" s="22">
        <v>4636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21173</v>
      </c>
      <c r="F252" s="22">
        <v>16094</v>
      </c>
      <c r="G252" s="22">
        <v>17000</v>
      </c>
      <c r="H252" s="22">
        <v>17956</v>
      </c>
      <c r="I252" s="22">
        <v>18966</v>
      </c>
      <c r="J252" s="22">
        <v>63541</v>
      </c>
      <c r="K252" s="22">
        <v>154730</v>
      </c>
      <c r="L252" s="22">
        <v>8956</v>
      </c>
      <c r="M252" s="22">
        <v>7513</v>
      </c>
      <c r="N252" s="22">
        <v>6607</v>
      </c>
      <c r="O252" s="22">
        <v>5651</v>
      </c>
      <c r="P252" s="22">
        <v>4641</v>
      </c>
      <c r="Q252" s="22">
        <v>7279</v>
      </c>
      <c r="R252" s="22">
        <v>40647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4566</v>
      </c>
      <c r="F253" s="22">
        <v>4823</v>
      </c>
      <c r="G253" s="22">
        <v>5094</v>
      </c>
      <c r="H253" s="22">
        <v>5381</v>
      </c>
      <c r="I253" s="22">
        <v>5683</v>
      </c>
      <c r="J253" s="22">
        <v>58623</v>
      </c>
      <c r="K253" s="22">
        <v>84170</v>
      </c>
      <c r="L253" s="22">
        <v>4734</v>
      </c>
      <c r="M253" s="22">
        <v>4478</v>
      </c>
      <c r="N253" s="22">
        <v>4206</v>
      </c>
      <c r="O253" s="22">
        <v>3920</v>
      </c>
      <c r="P253" s="22">
        <v>3617</v>
      </c>
      <c r="Q253" s="22">
        <v>15783</v>
      </c>
      <c r="R253" s="22">
        <v>36738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38067</v>
      </c>
      <c r="F254" s="22">
        <v>39777</v>
      </c>
      <c r="G254" s="22">
        <v>41564</v>
      </c>
      <c r="H254" s="22">
        <v>43433</v>
      </c>
      <c r="I254" s="22">
        <v>39328</v>
      </c>
      <c r="J254" s="22">
        <v>71582</v>
      </c>
      <c r="K254" s="22">
        <v>273751</v>
      </c>
      <c r="L254" s="22">
        <v>11958</v>
      </c>
      <c r="M254" s="22">
        <v>10248</v>
      </c>
      <c r="N254" s="22">
        <v>8460</v>
      </c>
      <c r="O254" s="22">
        <v>6593</v>
      </c>
      <c r="P254" s="22">
        <v>4639</v>
      </c>
      <c r="Q254" s="22">
        <v>4236</v>
      </c>
      <c r="R254" s="22">
        <v>46134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117456</v>
      </c>
      <c r="F256" s="22">
        <v>111866</v>
      </c>
      <c r="G256" s="22">
        <v>112669</v>
      </c>
      <c r="H256" s="22">
        <v>28422</v>
      </c>
      <c r="I256" s="22">
        <v>0</v>
      </c>
      <c r="J256" s="22">
        <v>0</v>
      </c>
      <c r="K256" s="22">
        <v>370413</v>
      </c>
      <c r="L256" s="22">
        <v>7507</v>
      </c>
      <c r="M256" s="22">
        <v>5145</v>
      </c>
      <c r="N256" s="22">
        <v>2596</v>
      </c>
      <c r="O256" s="22">
        <v>0</v>
      </c>
      <c r="P256" s="22">
        <v>0</v>
      </c>
      <c r="Q256" s="22">
        <v>0</v>
      </c>
      <c r="R256" s="22">
        <v>15248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194201</v>
      </c>
      <c r="F257" s="22">
        <v>160918</v>
      </c>
      <c r="G257" s="22">
        <v>166468</v>
      </c>
      <c r="H257" s="22">
        <v>150695</v>
      </c>
      <c r="I257" s="22">
        <v>134113</v>
      </c>
      <c r="J257" s="22">
        <v>548593</v>
      </c>
      <c r="K257" s="22">
        <v>1354988</v>
      </c>
      <c r="L257" s="22">
        <v>45846</v>
      </c>
      <c r="M257" s="22">
        <v>38065</v>
      </c>
      <c r="N257" s="22">
        <v>32489</v>
      </c>
      <c r="O257" s="22">
        <v>26736</v>
      </c>
      <c r="P257" s="22">
        <v>21688</v>
      </c>
      <c r="Q257" s="22">
        <v>41886</v>
      </c>
      <c r="R257" s="22">
        <v>206710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117381</v>
      </c>
      <c r="F258" s="22">
        <v>119281</v>
      </c>
      <c r="G258" s="22">
        <v>60462</v>
      </c>
      <c r="H258" s="22">
        <v>63331</v>
      </c>
      <c r="I258" s="22">
        <v>30282</v>
      </c>
      <c r="J258" s="22">
        <v>30696</v>
      </c>
      <c r="K258" s="22">
        <v>421433</v>
      </c>
      <c r="L258" s="22">
        <v>17795</v>
      </c>
      <c r="M258" s="22">
        <v>12985</v>
      </c>
      <c r="N258" s="22">
        <v>9134</v>
      </c>
      <c r="O258" s="22">
        <v>6266</v>
      </c>
      <c r="P258" s="22">
        <v>3800</v>
      </c>
      <c r="Q258" s="22">
        <v>1957</v>
      </c>
      <c r="R258" s="22">
        <v>51937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13366</v>
      </c>
      <c r="F259" s="22">
        <v>4342</v>
      </c>
      <c r="G259" s="22">
        <v>4608</v>
      </c>
      <c r="H259" s="22">
        <v>4891</v>
      </c>
      <c r="I259" s="22">
        <v>0</v>
      </c>
      <c r="J259" s="22">
        <v>0</v>
      </c>
      <c r="K259" s="22">
        <v>27207</v>
      </c>
      <c r="L259" s="22">
        <v>1794</v>
      </c>
      <c r="M259" s="22">
        <v>848</v>
      </c>
      <c r="N259" s="22">
        <v>583</v>
      </c>
      <c r="O259" s="22">
        <v>300</v>
      </c>
      <c r="P259" s="22">
        <v>0</v>
      </c>
      <c r="Q259" s="22">
        <v>0</v>
      </c>
      <c r="R259" s="22">
        <v>3525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71045</v>
      </c>
      <c r="F261" s="22">
        <v>65779</v>
      </c>
      <c r="G261" s="22">
        <v>57295</v>
      </c>
      <c r="H261" s="22">
        <v>15497</v>
      </c>
      <c r="I261" s="22">
        <v>6754</v>
      </c>
      <c r="J261" s="22">
        <v>53555</v>
      </c>
      <c r="K261" s="22">
        <v>269925</v>
      </c>
      <c r="L261" s="22">
        <v>11505</v>
      </c>
      <c r="M261" s="22">
        <v>8961</v>
      </c>
      <c r="N261" s="22">
        <v>6422</v>
      </c>
      <c r="O261" s="22">
        <v>4628</v>
      </c>
      <c r="P261" s="22">
        <v>3707</v>
      </c>
      <c r="Q261" s="22">
        <v>13639</v>
      </c>
      <c r="R261" s="22">
        <v>48862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20273</v>
      </c>
      <c r="F262" s="22">
        <v>13077</v>
      </c>
      <c r="G262" s="22">
        <v>13456</v>
      </c>
      <c r="H262" s="22">
        <v>13846</v>
      </c>
      <c r="I262" s="22">
        <v>14246</v>
      </c>
      <c r="J262" s="22">
        <v>77666</v>
      </c>
      <c r="K262" s="22">
        <v>152564</v>
      </c>
      <c r="L262" s="22">
        <v>4456</v>
      </c>
      <c r="M262" s="22">
        <v>3710</v>
      </c>
      <c r="N262" s="22">
        <v>3331</v>
      </c>
      <c r="O262" s="22">
        <v>2942</v>
      </c>
      <c r="P262" s="22">
        <v>2540</v>
      </c>
      <c r="Q262" s="22">
        <v>6274</v>
      </c>
      <c r="R262" s="22">
        <v>23253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8596</v>
      </c>
      <c r="F263" s="22">
        <v>9133</v>
      </c>
      <c r="G263" s="22">
        <v>9704</v>
      </c>
      <c r="H263" s="22">
        <v>10310</v>
      </c>
      <c r="I263" s="22">
        <v>10955</v>
      </c>
      <c r="J263" s="22">
        <v>98448</v>
      </c>
      <c r="K263" s="22">
        <v>147146</v>
      </c>
      <c r="L263" s="22">
        <v>9196</v>
      </c>
      <c r="M263" s="22">
        <v>8659</v>
      </c>
      <c r="N263" s="22">
        <v>8088</v>
      </c>
      <c r="O263" s="22">
        <v>7482</v>
      </c>
      <c r="P263" s="22">
        <v>6838</v>
      </c>
      <c r="Q263" s="22">
        <v>26099</v>
      </c>
      <c r="R263" s="22">
        <v>66362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3795</v>
      </c>
      <c r="F264" s="22">
        <v>4005</v>
      </c>
      <c r="G264" s="22">
        <v>4226</v>
      </c>
      <c r="H264" s="22">
        <v>4460</v>
      </c>
      <c r="I264" s="22">
        <v>4707</v>
      </c>
      <c r="J264" s="22">
        <v>159862</v>
      </c>
      <c r="K264" s="22">
        <v>181055</v>
      </c>
      <c r="L264" s="22">
        <v>9820</v>
      </c>
      <c r="M264" s="22">
        <v>9610</v>
      </c>
      <c r="N264" s="22">
        <v>9389</v>
      </c>
      <c r="O264" s="22">
        <v>9155</v>
      </c>
      <c r="P264" s="22">
        <v>8909</v>
      </c>
      <c r="Q264" s="22">
        <v>98833</v>
      </c>
      <c r="R264" s="22">
        <v>145716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10884</v>
      </c>
      <c r="F266" s="22">
        <v>10884</v>
      </c>
      <c r="G266" s="22">
        <v>10884</v>
      </c>
      <c r="H266" s="22">
        <v>10884</v>
      </c>
      <c r="I266" s="22">
        <v>10884</v>
      </c>
      <c r="J266" s="22">
        <v>173347</v>
      </c>
      <c r="K266" s="22">
        <v>227767</v>
      </c>
      <c r="L266" s="22">
        <v>6656</v>
      </c>
      <c r="M266" s="22">
        <v>6330</v>
      </c>
      <c r="N266" s="22">
        <v>6003</v>
      </c>
      <c r="O266" s="22">
        <v>5677</v>
      </c>
      <c r="P266" s="22">
        <v>5350</v>
      </c>
      <c r="Q266" s="22">
        <v>41196</v>
      </c>
      <c r="R266" s="22">
        <v>71212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15635</v>
      </c>
      <c r="F267" s="22">
        <v>16212</v>
      </c>
      <c r="G267" s="22">
        <v>16812</v>
      </c>
      <c r="H267" s="22">
        <v>6133</v>
      </c>
      <c r="I267" s="22">
        <v>0</v>
      </c>
      <c r="J267" s="22">
        <v>0</v>
      </c>
      <c r="K267" s="22">
        <v>54792</v>
      </c>
      <c r="L267" s="22">
        <v>1802</v>
      </c>
      <c r="M267" s="22">
        <v>1328</v>
      </c>
      <c r="N267" s="22">
        <v>522</v>
      </c>
      <c r="O267" s="22">
        <v>82</v>
      </c>
      <c r="P267" s="22">
        <v>0</v>
      </c>
      <c r="Q267" s="22">
        <v>0</v>
      </c>
      <c r="R267" s="22">
        <v>3734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30738</v>
      </c>
      <c r="F269" s="22">
        <v>33135</v>
      </c>
      <c r="G269" s="22">
        <v>32105</v>
      </c>
      <c r="H269" s="22">
        <v>21649</v>
      </c>
      <c r="I269" s="22">
        <v>23240</v>
      </c>
      <c r="J269" s="22">
        <v>62183</v>
      </c>
      <c r="K269" s="22">
        <v>203050</v>
      </c>
      <c r="L269" s="22">
        <v>14792</v>
      </c>
      <c r="M269" s="22">
        <v>12395</v>
      </c>
      <c r="N269" s="22">
        <v>9809</v>
      </c>
      <c r="O269" s="22">
        <v>7344</v>
      </c>
      <c r="P269" s="22">
        <v>5752</v>
      </c>
      <c r="Q269" s="22">
        <v>15325</v>
      </c>
      <c r="R269" s="22">
        <v>65417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25449</v>
      </c>
      <c r="F270" s="22">
        <v>26721</v>
      </c>
      <c r="G270" s="22">
        <v>16847</v>
      </c>
      <c r="H270" s="22">
        <v>17608</v>
      </c>
      <c r="I270" s="22">
        <v>18401</v>
      </c>
      <c r="J270" s="22">
        <v>283517</v>
      </c>
      <c r="K270" s="22">
        <v>388543</v>
      </c>
      <c r="L270" s="22">
        <v>17592</v>
      </c>
      <c r="M270" s="22">
        <v>16319</v>
      </c>
      <c r="N270" s="22">
        <v>14982</v>
      </c>
      <c r="O270" s="22">
        <v>14222</v>
      </c>
      <c r="P270" s="22">
        <v>13427</v>
      </c>
      <c r="Q270" s="22">
        <v>124819</v>
      </c>
      <c r="R270" s="22">
        <v>201361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20287</v>
      </c>
      <c r="F273" s="22">
        <v>21328</v>
      </c>
      <c r="G273" s="22">
        <v>22424</v>
      </c>
      <c r="H273" s="22">
        <v>23577</v>
      </c>
      <c r="I273" s="22">
        <v>24790</v>
      </c>
      <c r="J273" s="22">
        <v>303102</v>
      </c>
      <c r="K273" s="22">
        <v>415508</v>
      </c>
      <c r="L273" s="22">
        <v>20608</v>
      </c>
      <c r="M273" s="22">
        <v>19567</v>
      </c>
      <c r="N273" s="22">
        <v>18471</v>
      </c>
      <c r="O273" s="22">
        <v>17318</v>
      </c>
      <c r="P273" s="22">
        <v>16105</v>
      </c>
      <c r="Q273" s="22">
        <v>82700</v>
      </c>
      <c r="R273" s="22">
        <v>174769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10544</v>
      </c>
      <c r="F275" s="22">
        <v>11012</v>
      </c>
      <c r="G275" s="22">
        <v>11501</v>
      </c>
      <c r="H275" s="22">
        <v>12014</v>
      </c>
      <c r="I275" s="22">
        <v>8066</v>
      </c>
      <c r="J275" s="22">
        <v>65585</v>
      </c>
      <c r="K275" s="22">
        <v>118722</v>
      </c>
      <c r="L275" s="22">
        <v>6244</v>
      </c>
      <c r="M275" s="22">
        <v>5776</v>
      </c>
      <c r="N275" s="22">
        <v>5287</v>
      </c>
      <c r="O275" s="22">
        <v>4774</v>
      </c>
      <c r="P275" s="22">
        <v>4239</v>
      </c>
      <c r="Q275" s="22">
        <v>28288</v>
      </c>
      <c r="R275" s="22">
        <v>54608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192344</v>
      </c>
      <c r="F276" s="22">
        <v>197328</v>
      </c>
      <c r="G276" s="22">
        <v>202443</v>
      </c>
      <c r="H276" s="22">
        <v>207689</v>
      </c>
      <c r="I276" s="22">
        <v>105854</v>
      </c>
      <c r="J276" s="22">
        <v>0</v>
      </c>
      <c r="K276" s="22">
        <v>905658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104288</v>
      </c>
      <c r="F277" s="22">
        <v>83517</v>
      </c>
      <c r="G277" s="22">
        <v>61346</v>
      </c>
      <c r="H277" s="22">
        <v>62756</v>
      </c>
      <c r="I277" s="22">
        <v>0</v>
      </c>
      <c r="J277" s="22">
        <v>0</v>
      </c>
      <c r="K277" s="22">
        <v>311907</v>
      </c>
      <c r="L277" s="22">
        <v>7623</v>
      </c>
      <c r="M277" s="22">
        <v>4354</v>
      </c>
      <c r="N277" s="22">
        <v>2486</v>
      </c>
      <c r="O277" s="22">
        <v>1077</v>
      </c>
      <c r="P277" s="22">
        <v>0</v>
      </c>
      <c r="Q277" s="22">
        <v>0</v>
      </c>
      <c r="R277" s="22">
        <v>15540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6078</v>
      </c>
      <c r="F278" s="22">
        <v>6746</v>
      </c>
      <c r="G278" s="22">
        <v>7488</v>
      </c>
      <c r="H278" s="22">
        <v>0</v>
      </c>
      <c r="I278" s="22">
        <v>0</v>
      </c>
      <c r="J278" s="22">
        <v>0</v>
      </c>
      <c r="K278" s="22">
        <v>20312</v>
      </c>
      <c r="L278" s="22">
        <v>2234</v>
      </c>
      <c r="M278" s="22">
        <v>1566</v>
      </c>
      <c r="N278" s="22">
        <v>824</v>
      </c>
      <c r="O278" s="22">
        <v>0</v>
      </c>
      <c r="P278" s="22">
        <v>0</v>
      </c>
      <c r="Q278" s="22">
        <v>0</v>
      </c>
      <c r="R278" s="22">
        <v>4624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45960</v>
      </c>
      <c r="F279" s="22">
        <v>48497</v>
      </c>
      <c r="G279" s="22">
        <v>51174</v>
      </c>
      <c r="H279" s="22">
        <v>53998</v>
      </c>
      <c r="I279" s="22">
        <v>56979</v>
      </c>
      <c r="J279" s="22">
        <v>758844</v>
      </c>
      <c r="K279" s="22">
        <v>1015452</v>
      </c>
      <c r="L279" s="22">
        <v>53484</v>
      </c>
      <c r="M279" s="22">
        <v>50948</v>
      </c>
      <c r="N279" s="22">
        <v>48271</v>
      </c>
      <c r="O279" s="22">
        <v>45446</v>
      </c>
      <c r="P279" s="22">
        <v>42465</v>
      </c>
      <c r="Q279" s="22">
        <v>470598</v>
      </c>
      <c r="R279" s="22">
        <v>711212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22434</v>
      </c>
      <c r="F280" s="22">
        <v>23469</v>
      </c>
      <c r="G280" s="22">
        <v>24552</v>
      </c>
      <c r="H280" s="22">
        <v>25684</v>
      </c>
      <c r="I280" s="22">
        <v>26869</v>
      </c>
      <c r="J280" s="22">
        <v>400452</v>
      </c>
      <c r="K280" s="22">
        <v>523460</v>
      </c>
      <c r="L280" s="22">
        <v>23622</v>
      </c>
      <c r="M280" s="22">
        <v>22587</v>
      </c>
      <c r="N280" s="22">
        <v>21504</v>
      </c>
      <c r="O280" s="22">
        <v>20371</v>
      </c>
      <c r="P280" s="22">
        <v>19186</v>
      </c>
      <c r="Q280" s="22">
        <v>117618</v>
      </c>
      <c r="R280" s="22">
        <v>224888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17879</v>
      </c>
      <c r="F282" s="22">
        <v>19537</v>
      </c>
      <c r="G282" s="22">
        <v>21349</v>
      </c>
      <c r="H282" s="22">
        <v>23329</v>
      </c>
      <c r="I282" s="22">
        <v>19910</v>
      </c>
      <c r="J282" s="22">
        <v>130971</v>
      </c>
      <c r="K282" s="22">
        <v>232975</v>
      </c>
      <c r="L282" s="22">
        <v>21631</v>
      </c>
      <c r="M282" s="22">
        <v>19973</v>
      </c>
      <c r="N282" s="22">
        <v>18161</v>
      </c>
      <c r="O282" s="22">
        <v>16181</v>
      </c>
      <c r="P282" s="22">
        <v>14017</v>
      </c>
      <c r="Q282" s="22">
        <v>38663</v>
      </c>
      <c r="R282" s="22">
        <v>128626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27433</v>
      </c>
      <c r="F285" s="22">
        <v>28145</v>
      </c>
      <c r="G285" s="22">
        <v>28896</v>
      </c>
      <c r="H285" s="22">
        <v>29689</v>
      </c>
      <c r="I285" s="22">
        <v>22495</v>
      </c>
      <c r="J285" s="22">
        <v>203005</v>
      </c>
      <c r="K285" s="22">
        <v>339663</v>
      </c>
      <c r="L285" s="22">
        <v>14013</v>
      </c>
      <c r="M285" s="22">
        <v>12887</v>
      </c>
      <c r="N285" s="22">
        <v>11724</v>
      </c>
      <c r="O285" s="22">
        <v>10519</v>
      </c>
      <c r="P285" s="22">
        <v>9271</v>
      </c>
      <c r="Q285" s="22">
        <v>38058</v>
      </c>
      <c r="R285" s="22">
        <v>96472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77010</v>
      </c>
      <c r="F286" s="22">
        <v>54678</v>
      </c>
      <c r="G286" s="22">
        <v>0</v>
      </c>
      <c r="H286" s="22">
        <v>0</v>
      </c>
      <c r="I286" s="22">
        <v>0</v>
      </c>
      <c r="J286" s="22">
        <v>0</v>
      </c>
      <c r="K286" s="22">
        <v>131688</v>
      </c>
      <c r="L286" s="22">
        <v>7473</v>
      </c>
      <c r="M286" s="22">
        <v>3493</v>
      </c>
      <c r="N286" s="22">
        <v>0</v>
      </c>
      <c r="O286" s="22">
        <v>0</v>
      </c>
      <c r="P286" s="22">
        <v>0</v>
      </c>
      <c r="Q286" s="22">
        <v>0</v>
      </c>
      <c r="R286" s="22">
        <v>10966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9079</v>
      </c>
      <c r="F287" s="22">
        <v>9352</v>
      </c>
      <c r="G287" s="22">
        <v>9632</v>
      </c>
      <c r="H287" s="22">
        <v>9921</v>
      </c>
      <c r="I287" s="22">
        <v>10219</v>
      </c>
      <c r="J287" s="22">
        <v>15819</v>
      </c>
      <c r="K287" s="22">
        <v>64022</v>
      </c>
      <c r="L287" s="22">
        <v>1921</v>
      </c>
      <c r="M287" s="22">
        <v>1648</v>
      </c>
      <c r="N287" s="22">
        <v>1368</v>
      </c>
      <c r="O287" s="22">
        <v>1079</v>
      </c>
      <c r="P287" s="22">
        <v>781</v>
      </c>
      <c r="Q287" s="22">
        <v>484</v>
      </c>
      <c r="R287" s="22">
        <v>7281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3525</v>
      </c>
      <c r="F291" s="22">
        <v>3830</v>
      </c>
      <c r="G291" s="22">
        <v>4160</v>
      </c>
      <c r="H291" s="22">
        <v>4519</v>
      </c>
      <c r="I291" s="22">
        <v>4908</v>
      </c>
      <c r="J291" s="22">
        <v>0</v>
      </c>
      <c r="K291" s="22">
        <v>20942</v>
      </c>
      <c r="L291" s="22">
        <v>1806</v>
      </c>
      <c r="M291" s="22">
        <v>1502</v>
      </c>
      <c r="N291" s="22">
        <v>1172</v>
      </c>
      <c r="O291" s="22">
        <v>813</v>
      </c>
      <c r="P291" s="22">
        <v>423</v>
      </c>
      <c r="Q291" s="22">
        <v>0</v>
      </c>
      <c r="R291" s="22">
        <v>5716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10479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10479</v>
      </c>
      <c r="L292" s="22">
        <v>786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786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14482</v>
      </c>
      <c r="F328" s="22">
        <v>14317</v>
      </c>
      <c r="G328" s="22">
        <v>14901</v>
      </c>
      <c r="H328" s="22">
        <v>15510</v>
      </c>
      <c r="I328" s="22">
        <v>16142</v>
      </c>
      <c r="J328" s="22">
        <v>43299</v>
      </c>
      <c r="K328" s="22">
        <v>118651</v>
      </c>
      <c r="L328" s="22">
        <v>4630</v>
      </c>
      <c r="M328" s="22">
        <v>4065</v>
      </c>
      <c r="N328" s="22">
        <v>3481</v>
      </c>
      <c r="O328" s="22">
        <v>2872</v>
      </c>
      <c r="P328" s="22">
        <v>2240</v>
      </c>
      <c r="Q328" s="22">
        <v>2659</v>
      </c>
      <c r="R328" s="22">
        <v>19947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5455</v>
      </c>
      <c r="F335" s="22">
        <v>5796</v>
      </c>
      <c r="G335" s="22">
        <v>6159</v>
      </c>
      <c r="H335" s="22">
        <v>6544</v>
      </c>
      <c r="I335" s="22">
        <v>6953</v>
      </c>
      <c r="J335" s="22">
        <v>7387</v>
      </c>
      <c r="K335" s="22">
        <v>38294</v>
      </c>
      <c r="L335" s="22">
        <v>2393</v>
      </c>
      <c r="M335" s="22">
        <v>2052</v>
      </c>
      <c r="N335" s="22">
        <v>1690</v>
      </c>
      <c r="O335" s="22">
        <v>1305</v>
      </c>
      <c r="P335" s="22">
        <v>896</v>
      </c>
      <c r="Q335" s="22">
        <v>462</v>
      </c>
      <c r="R335" s="22">
        <v>8798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20336</v>
      </c>
      <c r="F340" s="22">
        <v>21079</v>
      </c>
      <c r="G340" s="22">
        <v>10826</v>
      </c>
      <c r="H340" s="22">
        <v>0</v>
      </c>
      <c r="I340" s="22">
        <v>0</v>
      </c>
      <c r="J340" s="22">
        <v>0</v>
      </c>
      <c r="K340" s="22">
        <v>52241</v>
      </c>
      <c r="L340" s="22">
        <v>1709</v>
      </c>
      <c r="M340" s="22">
        <v>966</v>
      </c>
      <c r="N340" s="22">
        <v>196</v>
      </c>
      <c r="O340" s="22">
        <v>0</v>
      </c>
      <c r="P340" s="22">
        <v>0</v>
      </c>
      <c r="Q340" s="22">
        <v>0</v>
      </c>
      <c r="R340" s="22">
        <v>2871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78121</v>
      </c>
      <c r="F348" s="22">
        <v>83112</v>
      </c>
      <c r="G348" s="22">
        <v>0</v>
      </c>
      <c r="H348" s="22">
        <v>0</v>
      </c>
      <c r="I348" s="22">
        <v>0</v>
      </c>
      <c r="J348" s="22">
        <v>0</v>
      </c>
      <c r="K348" s="22">
        <v>161233</v>
      </c>
      <c r="L348" s="22">
        <v>10303</v>
      </c>
      <c r="M348" s="22">
        <v>5311</v>
      </c>
      <c r="N348" s="22">
        <v>0</v>
      </c>
      <c r="O348" s="22">
        <v>0</v>
      </c>
      <c r="P348" s="22">
        <v>0</v>
      </c>
      <c r="Q348" s="22">
        <v>0</v>
      </c>
      <c r="R348" s="22">
        <v>15614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2444F-0A60-4825-B1CF-B21D7184092A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1273</v>
      </c>
      <c r="D1" s="20" t="s">
        <v>1298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1275</v>
      </c>
      <c r="F2" s="21" t="s">
        <v>1276</v>
      </c>
      <c r="G2" s="21" t="s">
        <v>1277</v>
      </c>
      <c r="H2" s="21" t="s">
        <v>1278</v>
      </c>
      <c r="I2" s="21" t="s">
        <v>1279</v>
      </c>
      <c r="J2" s="21" t="s">
        <v>1280</v>
      </c>
      <c r="K2" s="21" t="s">
        <v>1281</v>
      </c>
      <c r="L2" s="21" t="s">
        <v>1275</v>
      </c>
      <c r="M2" s="21" t="s">
        <v>1276</v>
      </c>
      <c r="N2" s="21" t="s">
        <v>1277</v>
      </c>
      <c r="O2" s="21" t="s">
        <v>1278</v>
      </c>
      <c r="P2" s="21" t="s">
        <v>1279</v>
      </c>
      <c r="Q2" s="21" t="s">
        <v>1280</v>
      </c>
      <c r="R2" s="21" t="s">
        <v>1282</v>
      </c>
    </row>
    <row r="3" spans="1:18" x14ac:dyDescent="0.25">
      <c r="A3" s="21"/>
      <c r="B3" s="21"/>
      <c r="C3" s="21"/>
      <c r="D3" s="21" t="s">
        <v>88</v>
      </c>
      <c r="E3" s="21" t="s">
        <v>1283</v>
      </c>
      <c r="F3" s="21" t="s">
        <v>1284</v>
      </c>
      <c r="G3" s="21" t="s">
        <v>1285</v>
      </c>
      <c r="H3" s="21" t="s">
        <v>1286</v>
      </c>
      <c r="I3" s="21" t="s">
        <v>1287</v>
      </c>
      <c r="J3" s="21" t="s">
        <v>1288</v>
      </c>
      <c r="K3" s="21" t="s">
        <v>1289</v>
      </c>
      <c r="L3" s="21" t="s">
        <v>1290</v>
      </c>
      <c r="M3" s="21" t="s">
        <v>1291</v>
      </c>
      <c r="N3" s="21" t="s">
        <v>1292</v>
      </c>
      <c r="O3" s="21" t="s">
        <v>1293</v>
      </c>
      <c r="P3" s="21" t="s">
        <v>1294</v>
      </c>
      <c r="Q3" s="21" t="s">
        <v>1295</v>
      </c>
      <c r="R3" s="21" t="s">
        <v>1296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3317968</v>
      </c>
      <c r="F4" s="22">
        <v>3456288</v>
      </c>
      <c r="G4" s="22">
        <v>3495981</v>
      </c>
      <c r="H4" s="22">
        <v>3469219</v>
      </c>
      <c r="I4" s="22">
        <v>3523284</v>
      </c>
      <c r="J4" s="22">
        <v>26108221</v>
      </c>
      <c r="K4" s="22">
        <v>43370961</v>
      </c>
      <c r="L4" s="22">
        <v>1960826</v>
      </c>
      <c r="M4" s="22">
        <v>1797211</v>
      </c>
      <c r="N4" s="22">
        <v>1626856</v>
      </c>
      <c r="O4" s="22">
        <v>1454956</v>
      </c>
      <c r="P4" s="22">
        <v>1292586</v>
      </c>
      <c r="Q4" s="22">
        <v>6030431</v>
      </c>
      <c r="R4" s="22">
        <v>14162866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548193</v>
      </c>
      <c r="F5" s="22">
        <v>572653</v>
      </c>
      <c r="G5" s="22">
        <v>559752</v>
      </c>
      <c r="H5" s="22">
        <v>528639</v>
      </c>
      <c r="I5" s="22">
        <v>546236</v>
      </c>
      <c r="J5" s="22">
        <v>7441278</v>
      </c>
      <c r="K5" s="22">
        <v>10196751</v>
      </c>
      <c r="L5" s="22">
        <v>411415</v>
      </c>
      <c r="M5" s="22">
        <v>384585</v>
      </c>
      <c r="N5" s="22">
        <v>356518</v>
      </c>
      <c r="O5" s="22">
        <v>329162</v>
      </c>
      <c r="P5" s="22">
        <v>304933</v>
      </c>
      <c r="Q5" s="22">
        <v>2064435</v>
      </c>
      <c r="R5" s="22">
        <v>3851048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194589000</v>
      </c>
      <c r="F6" s="22">
        <v>228016000</v>
      </c>
      <c r="G6" s="22">
        <v>164825000</v>
      </c>
      <c r="H6" s="22">
        <v>398009000</v>
      </c>
      <c r="I6" s="22">
        <v>420946000</v>
      </c>
      <c r="J6" s="22">
        <v>1523838000</v>
      </c>
      <c r="K6" s="22">
        <v>2930223000</v>
      </c>
      <c r="L6" s="22">
        <v>123749000</v>
      </c>
      <c r="M6" s="22">
        <v>115035000</v>
      </c>
      <c r="N6" s="22">
        <v>106873000</v>
      </c>
      <c r="O6" s="22">
        <v>95398000</v>
      </c>
      <c r="P6" s="22">
        <v>78100000</v>
      </c>
      <c r="Q6" s="22">
        <v>541926000</v>
      </c>
      <c r="R6" s="22">
        <v>1061081000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1892072</v>
      </c>
      <c r="F7" s="22">
        <v>1954874</v>
      </c>
      <c r="G7" s="22">
        <v>1903052</v>
      </c>
      <c r="H7" s="22">
        <v>1964770</v>
      </c>
      <c r="I7" s="22">
        <v>1666480</v>
      </c>
      <c r="J7" s="22">
        <v>16064271</v>
      </c>
      <c r="K7" s="22">
        <v>25445519</v>
      </c>
      <c r="L7" s="22">
        <v>1232168</v>
      </c>
      <c r="M7" s="22">
        <v>1131603</v>
      </c>
      <c r="N7" s="22">
        <v>1028485</v>
      </c>
      <c r="O7" s="22">
        <v>930388</v>
      </c>
      <c r="P7" s="22">
        <v>829592</v>
      </c>
      <c r="Q7" s="22">
        <v>4563640</v>
      </c>
      <c r="R7" s="22">
        <v>9715876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1144731</v>
      </c>
      <c r="F8" s="22">
        <v>1209064</v>
      </c>
      <c r="G8" s="22">
        <v>1016167</v>
      </c>
      <c r="H8" s="22">
        <v>991667</v>
      </c>
      <c r="I8" s="22">
        <v>978243</v>
      </c>
      <c r="J8" s="22">
        <v>15512793</v>
      </c>
      <c r="K8" s="22">
        <v>20852665</v>
      </c>
      <c r="L8" s="22">
        <v>983566</v>
      </c>
      <c r="M8" s="22">
        <v>919233</v>
      </c>
      <c r="N8" s="22">
        <v>850802</v>
      </c>
      <c r="O8" s="22">
        <v>802562</v>
      </c>
      <c r="P8" s="22">
        <v>753516</v>
      </c>
      <c r="Q8" s="22">
        <v>4851038</v>
      </c>
      <c r="R8" s="22">
        <v>9160717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74799000</v>
      </c>
      <c r="F9" s="22">
        <v>76851000</v>
      </c>
      <c r="G9" s="22">
        <v>79757000</v>
      </c>
      <c r="H9" s="22">
        <v>82924000</v>
      </c>
      <c r="I9" s="22">
        <v>145608000</v>
      </c>
      <c r="J9" s="22">
        <v>1380294000</v>
      </c>
      <c r="K9" s="22">
        <v>1840233000</v>
      </c>
      <c r="L9" s="22">
        <v>85826000</v>
      </c>
      <c r="M9" s="22">
        <v>82305000</v>
      </c>
      <c r="N9" s="22">
        <v>78675000</v>
      </c>
      <c r="O9" s="22">
        <v>74865000</v>
      </c>
      <c r="P9" s="22">
        <v>70911000</v>
      </c>
      <c r="Q9" s="22">
        <v>550555000</v>
      </c>
      <c r="R9" s="22">
        <v>943137000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803883</v>
      </c>
      <c r="F10" s="22">
        <v>850353</v>
      </c>
      <c r="G10" s="22">
        <v>899566</v>
      </c>
      <c r="H10" s="22">
        <v>896875</v>
      </c>
      <c r="I10" s="22">
        <v>944380</v>
      </c>
      <c r="J10" s="22">
        <v>11126700</v>
      </c>
      <c r="K10" s="22">
        <v>15521757</v>
      </c>
      <c r="L10" s="22">
        <v>842947</v>
      </c>
      <c r="M10" s="22">
        <v>796477</v>
      </c>
      <c r="N10" s="22">
        <v>747265</v>
      </c>
      <c r="O10" s="22">
        <v>695144</v>
      </c>
      <c r="P10" s="22">
        <v>644434</v>
      </c>
      <c r="Q10" s="22">
        <v>3599019</v>
      </c>
      <c r="R10" s="22">
        <v>7325286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6202074</v>
      </c>
      <c r="F11" s="22">
        <v>6115294</v>
      </c>
      <c r="G11" s="22">
        <v>6082027</v>
      </c>
      <c r="H11" s="22">
        <v>5934489</v>
      </c>
      <c r="I11" s="22">
        <v>5764456</v>
      </c>
      <c r="J11" s="22">
        <v>91661017</v>
      </c>
      <c r="K11" s="22">
        <v>121759357</v>
      </c>
      <c r="L11" s="22">
        <v>5738910</v>
      </c>
      <c r="M11" s="22">
        <v>5440410</v>
      </c>
      <c r="N11" s="22">
        <v>5150829</v>
      </c>
      <c r="O11" s="22">
        <v>4858026</v>
      </c>
      <c r="P11" s="22">
        <v>4573216</v>
      </c>
      <c r="Q11" s="22">
        <v>30952888</v>
      </c>
      <c r="R11" s="22">
        <v>56714279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1159536</v>
      </c>
      <c r="F12" s="22">
        <v>1168701</v>
      </c>
      <c r="G12" s="22">
        <v>1224242</v>
      </c>
      <c r="H12" s="22">
        <v>1166901</v>
      </c>
      <c r="I12" s="22">
        <v>1228623</v>
      </c>
      <c r="J12" s="22">
        <v>5295870</v>
      </c>
      <c r="K12" s="22">
        <v>11243873</v>
      </c>
      <c r="L12" s="22">
        <v>543190</v>
      </c>
      <c r="M12" s="22">
        <v>484974</v>
      </c>
      <c r="N12" s="22">
        <v>427470</v>
      </c>
      <c r="O12" s="22">
        <v>366997</v>
      </c>
      <c r="P12" s="22">
        <v>304061</v>
      </c>
      <c r="Q12" s="22">
        <v>1506923</v>
      </c>
      <c r="R12" s="22">
        <v>3633615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2296625</v>
      </c>
      <c r="F13" s="22">
        <v>2322795</v>
      </c>
      <c r="G13" s="22">
        <v>2395090</v>
      </c>
      <c r="H13" s="22">
        <v>2509610</v>
      </c>
      <c r="I13" s="22">
        <v>2096833</v>
      </c>
      <c r="J13" s="22">
        <v>42015652</v>
      </c>
      <c r="K13" s="22">
        <v>53636605</v>
      </c>
      <c r="L13" s="22">
        <v>2465021</v>
      </c>
      <c r="M13" s="22">
        <v>2349769</v>
      </c>
      <c r="N13" s="22">
        <v>2238336</v>
      </c>
      <c r="O13" s="22">
        <v>2123816</v>
      </c>
      <c r="P13" s="22">
        <v>2009691</v>
      </c>
      <c r="Q13" s="22">
        <v>17995801</v>
      </c>
      <c r="R13" s="22">
        <v>29182434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6586000</v>
      </c>
      <c r="F14" s="22">
        <v>5490000</v>
      </c>
      <c r="G14" s="22">
        <v>5225000</v>
      </c>
      <c r="H14" s="22">
        <v>4427000</v>
      </c>
      <c r="I14" s="22">
        <v>2802000</v>
      </c>
      <c r="J14" s="22">
        <v>19602000</v>
      </c>
      <c r="K14" s="22">
        <v>44132000</v>
      </c>
      <c r="L14" s="22">
        <v>2127000</v>
      </c>
      <c r="M14" s="22">
        <v>1833000</v>
      </c>
      <c r="N14" s="22">
        <v>1550000</v>
      </c>
      <c r="O14" s="22">
        <v>1271000</v>
      </c>
      <c r="P14" s="22">
        <v>1036000</v>
      </c>
      <c r="Q14" s="22">
        <v>3917000</v>
      </c>
      <c r="R14" s="22">
        <v>11734000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17816000</v>
      </c>
      <c r="F15" s="22">
        <v>18138000</v>
      </c>
      <c r="G15" s="22">
        <v>18733000</v>
      </c>
      <c r="H15" s="22">
        <v>18589000</v>
      </c>
      <c r="I15" s="22">
        <v>17317000</v>
      </c>
      <c r="J15" s="22">
        <v>124440000</v>
      </c>
      <c r="K15" s="22">
        <v>215033000</v>
      </c>
      <c r="L15" s="22">
        <v>11081000</v>
      </c>
      <c r="M15" s="22">
        <v>10041000</v>
      </c>
      <c r="N15" s="22">
        <v>8984000</v>
      </c>
      <c r="O15" s="22">
        <v>7886000</v>
      </c>
      <c r="P15" s="22">
        <v>6823000</v>
      </c>
      <c r="Q15" s="22">
        <v>33566000</v>
      </c>
      <c r="R15" s="22">
        <v>78381000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10837305</v>
      </c>
      <c r="F16" s="22">
        <v>10958439</v>
      </c>
      <c r="G16" s="22">
        <v>11094522</v>
      </c>
      <c r="H16" s="22">
        <v>11568544</v>
      </c>
      <c r="I16" s="22">
        <v>10479272</v>
      </c>
      <c r="J16" s="22">
        <v>129775840</v>
      </c>
      <c r="K16" s="22">
        <v>184713922</v>
      </c>
      <c r="L16" s="22">
        <v>8437491</v>
      </c>
      <c r="M16" s="22">
        <v>8002788</v>
      </c>
      <c r="N16" s="22">
        <v>7548864</v>
      </c>
      <c r="O16" s="22">
        <v>7074840</v>
      </c>
      <c r="P16" s="22">
        <v>6592039</v>
      </c>
      <c r="Q16" s="22">
        <v>60563872</v>
      </c>
      <c r="R16" s="22">
        <v>98219894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951823</v>
      </c>
      <c r="F17" s="22">
        <v>988368</v>
      </c>
      <c r="G17" s="22">
        <v>965645</v>
      </c>
      <c r="H17" s="22">
        <v>932894</v>
      </c>
      <c r="I17" s="22">
        <v>963597</v>
      </c>
      <c r="J17" s="22">
        <v>14296578</v>
      </c>
      <c r="K17" s="22">
        <v>19098905</v>
      </c>
      <c r="L17" s="22">
        <v>834185</v>
      </c>
      <c r="M17" s="22">
        <v>802713</v>
      </c>
      <c r="N17" s="22">
        <v>767901</v>
      </c>
      <c r="O17" s="22">
        <v>736658</v>
      </c>
      <c r="P17" s="22">
        <v>687651</v>
      </c>
      <c r="Q17" s="22">
        <v>2904441</v>
      </c>
      <c r="R17" s="22">
        <v>6733549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4979701</v>
      </c>
      <c r="F18" s="22">
        <v>4368585</v>
      </c>
      <c r="G18" s="22">
        <v>3962794</v>
      </c>
      <c r="H18" s="22">
        <v>3588392</v>
      </c>
      <c r="I18" s="22">
        <v>3754743</v>
      </c>
      <c r="J18" s="22">
        <v>45515135</v>
      </c>
      <c r="K18" s="22">
        <v>66169350</v>
      </c>
      <c r="L18" s="22">
        <v>3083713</v>
      </c>
      <c r="M18" s="22">
        <v>2829953</v>
      </c>
      <c r="N18" s="22">
        <v>2601592</v>
      </c>
      <c r="O18" s="22">
        <v>2412025</v>
      </c>
      <c r="P18" s="22">
        <v>2245673</v>
      </c>
      <c r="Q18" s="22">
        <v>12015354</v>
      </c>
      <c r="R18" s="22">
        <v>25188310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1022219</v>
      </c>
      <c r="F19" s="22">
        <v>950313</v>
      </c>
      <c r="G19" s="22">
        <v>911841</v>
      </c>
      <c r="H19" s="22">
        <v>764848</v>
      </c>
      <c r="I19" s="22">
        <v>797683</v>
      </c>
      <c r="J19" s="22">
        <v>13374735</v>
      </c>
      <c r="K19" s="22">
        <v>17821639</v>
      </c>
      <c r="L19" s="22">
        <v>788126</v>
      </c>
      <c r="M19" s="22">
        <v>738406</v>
      </c>
      <c r="N19" s="22">
        <v>697249</v>
      </c>
      <c r="O19" s="22">
        <v>659679</v>
      </c>
      <c r="P19" s="22">
        <v>624652</v>
      </c>
      <c r="Q19" s="22">
        <v>4483793</v>
      </c>
      <c r="R19" s="22">
        <v>7991905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478741</v>
      </c>
      <c r="F20" s="22">
        <v>298741</v>
      </c>
      <c r="G20" s="22">
        <v>298741</v>
      </c>
      <c r="H20" s="22">
        <v>298741</v>
      </c>
      <c r="I20" s="22">
        <v>258284</v>
      </c>
      <c r="J20" s="22">
        <v>0</v>
      </c>
      <c r="K20" s="22">
        <v>1633248</v>
      </c>
      <c r="L20" s="22">
        <v>36377</v>
      </c>
      <c r="M20" s="22">
        <v>26659</v>
      </c>
      <c r="N20" s="22">
        <v>19547</v>
      </c>
      <c r="O20" s="22">
        <v>12436</v>
      </c>
      <c r="P20" s="22">
        <v>5324</v>
      </c>
      <c r="Q20" s="22">
        <v>0</v>
      </c>
      <c r="R20" s="22">
        <v>100343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653619</v>
      </c>
      <c r="F21" s="22">
        <v>679161</v>
      </c>
      <c r="G21" s="22">
        <v>709961</v>
      </c>
      <c r="H21" s="22">
        <v>742286</v>
      </c>
      <c r="I21" s="22">
        <v>776216</v>
      </c>
      <c r="J21" s="22">
        <v>4001616</v>
      </c>
      <c r="K21" s="22">
        <v>7562859</v>
      </c>
      <c r="L21" s="22">
        <v>368659</v>
      </c>
      <c r="M21" s="22">
        <v>339310</v>
      </c>
      <c r="N21" s="22">
        <v>308510</v>
      </c>
      <c r="O21" s="22">
        <v>276185</v>
      </c>
      <c r="P21" s="22">
        <v>242255</v>
      </c>
      <c r="Q21" s="22">
        <v>849768</v>
      </c>
      <c r="R21" s="22">
        <v>2384687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1940539</v>
      </c>
      <c r="F22" s="22">
        <v>1939336</v>
      </c>
      <c r="G22" s="22">
        <v>1562434</v>
      </c>
      <c r="H22" s="22">
        <v>1455894</v>
      </c>
      <c r="I22" s="22">
        <v>1011803</v>
      </c>
      <c r="J22" s="22">
        <v>3639795</v>
      </c>
      <c r="K22" s="22">
        <v>11549801</v>
      </c>
      <c r="L22" s="22">
        <v>432757</v>
      </c>
      <c r="M22" s="22">
        <v>350903</v>
      </c>
      <c r="N22" s="22">
        <v>270228</v>
      </c>
      <c r="O22" s="22">
        <v>211521</v>
      </c>
      <c r="P22" s="22">
        <v>160911</v>
      </c>
      <c r="Q22" s="22">
        <v>390459</v>
      </c>
      <c r="R22" s="22">
        <v>1816779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11956629</v>
      </c>
      <c r="F23" s="22">
        <v>12069891</v>
      </c>
      <c r="G23" s="22">
        <v>11550918</v>
      </c>
      <c r="H23" s="22">
        <v>11561084</v>
      </c>
      <c r="I23" s="22">
        <v>10328682</v>
      </c>
      <c r="J23" s="22">
        <v>115335199</v>
      </c>
      <c r="K23" s="22">
        <v>172802403</v>
      </c>
      <c r="L23" s="22">
        <v>8233813</v>
      </c>
      <c r="M23" s="22">
        <v>7601484</v>
      </c>
      <c r="N23" s="22">
        <v>6976794</v>
      </c>
      <c r="O23" s="22">
        <v>6370221</v>
      </c>
      <c r="P23" s="22">
        <v>5785132</v>
      </c>
      <c r="Q23" s="22">
        <v>47859280</v>
      </c>
      <c r="R23" s="22">
        <v>82826724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35134591</v>
      </c>
      <c r="F24" s="22">
        <v>17093682</v>
      </c>
      <c r="G24" s="22">
        <v>17386247</v>
      </c>
      <c r="H24" s="22">
        <v>17529362</v>
      </c>
      <c r="I24" s="22">
        <v>18177987</v>
      </c>
      <c r="J24" s="22">
        <v>372946271</v>
      </c>
      <c r="K24" s="22">
        <v>478268140</v>
      </c>
      <c r="L24" s="22">
        <v>21615806</v>
      </c>
      <c r="M24" s="22">
        <v>20760691</v>
      </c>
      <c r="N24" s="22">
        <v>19906826</v>
      </c>
      <c r="O24" s="22">
        <v>19048329</v>
      </c>
      <c r="P24" s="22">
        <v>18183556</v>
      </c>
      <c r="Q24" s="22">
        <v>172727092</v>
      </c>
      <c r="R24" s="22">
        <v>272242300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1082767</v>
      </c>
      <c r="F26" s="22">
        <v>1120962</v>
      </c>
      <c r="G26" s="22">
        <v>1160505</v>
      </c>
      <c r="H26" s="22">
        <v>1201443</v>
      </c>
      <c r="I26" s="22">
        <v>1243824</v>
      </c>
      <c r="J26" s="22">
        <v>6163030</v>
      </c>
      <c r="K26" s="22">
        <v>11972531</v>
      </c>
      <c r="L26" s="22">
        <v>409295</v>
      </c>
      <c r="M26" s="22">
        <v>371100</v>
      </c>
      <c r="N26" s="22">
        <v>331557</v>
      </c>
      <c r="O26" s="22">
        <v>290620</v>
      </c>
      <c r="P26" s="22">
        <v>248238</v>
      </c>
      <c r="Q26" s="22">
        <v>551251</v>
      </c>
      <c r="R26" s="22">
        <v>2202061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87168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87168</v>
      </c>
      <c r="L27" s="22">
        <v>5121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5121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98965</v>
      </c>
      <c r="F28" s="22">
        <v>103234</v>
      </c>
      <c r="G28" s="22">
        <v>107687</v>
      </c>
      <c r="H28" s="22">
        <v>112332</v>
      </c>
      <c r="I28" s="22">
        <v>117178</v>
      </c>
      <c r="J28" s="22">
        <v>3760604</v>
      </c>
      <c r="K28" s="22">
        <v>4300000</v>
      </c>
      <c r="L28" s="22">
        <v>182483</v>
      </c>
      <c r="M28" s="22">
        <v>178214</v>
      </c>
      <c r="N28" s="22">
        <v>173761</v>
      </c>
      <c r="O28" s="22">
        <v>169116</v>
      </c>
      <c r="P28" s="22">
        <v>164270</v>
      </c>
      <c r="Q28" s="22">
        <v>1868360</v>
      </c>
      <c r="R28" s="22">
        <v>2736204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1916702</v>
      </c>
      <c r="F29" s="22">
        <v>1965209</v>
      </c>
      <c r="G29" s="22">
        <v>777542</v>
      </c>
      <c r="H29" s="22">
        <v>806829</v>
      </c>
      <c r="I29" s="22">
        <v>837235</v>
      </c>
      <c r="J29" s="22">
        <v>6718973</v>
      </c>
      <c r="K29" s="22">
        <v>13022490</v>
      </c>
      <c r="L29" s="22">
        <v>437806</v>
      </c>
      <c r="M29" s="22">
        <v>389299</v>
      </c>
      <c r="N29" s="22">
        <v>344850</v>
      </c>
      <c r="O29" s="22">
        <v>315563</v>
      </c>
      <c r="P29" s="22">
        <v>285157</v>
      </c>
      <c r="Q29" s="22">
        <v>1166793</v>
      </c>
      <c r="R29" s="22">
        <v>2939468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532665</v>
      </c>
      <c r="F30" s="22">
        <v>551699</v>
      </c>
      <c r="G30" s="22">
        <v>571415</v>
      </c>
      <c r="H30" s="22">
        <v>591836</v>
      </c>
      <c r="I30" s="22">
        <v>612987</v>
      </c>
      <c r="J30" s="22">
        <v>4067418</v>
      </c>
      <c r="K30" s="22">
        <v>6928020</v>
      </c>
      <c r="L30" s="22">
        <v>243859</v>
      </c>
      <c r="M30" s="22">
        <v>224824</v>
      </c>
      <c r="N30" s="22">
        <v>205109</v>
      </c>
      <c r="O30" s="22">
        <v>184688</v>
      </c>
      <c r="P30" s="22">
        <v>163536</v>
      </c>
      <c r="Q30" s="22">
        <v>683994</v>
      </c>
      <c r="R30" s="22">
        <v>1706010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292211</v>
      </c>
      <c r="F32" s="22">
        <v>84215</v>
      </c>
      <c r="G32" s="22">
        <v>86397</v>
      </c>
      <c r="H32" s="22">
        <v>88717</v>
      </c>
      <c r="I32" s="22">
        <v>91185</v>
      </c>
      <c r="J32" s="22">
        <v>719009</v>
      </c>
      <c r="K32" s="22">
        <v>1361734</v>
      </c>
      <c r="L32" s="22">
        <v>59131</v>
      </c>
      <c r="M32" s="22">
        <v>52245</v>
      </c>
      <c r="N32" s="22">
        <v>50063</v>
      </c>
      <c r="O32" s="22">
        <v>47743</v>
      </c>
      <c r="P32" s="22">
        <v>45275</v>
      </c>
      <c r="Q32" s="22">
        <v>282051</v>
      </c>
      <c r="R32" s="22">
        <v>536508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3328959</v>
      </c>
      <c r="F33" s="22">
        <v>3348842</v>
      </c>
      <c r="G33" s="22">
        <v>3038154</v>
      </c>
      <c r="H33" s="22">
        <v>2614605</v>
      </c>
      <c r="I33" s="22">
        <v>3283</v>
      </c>
      <c r="J33" s="22">
        <v>34056</v>
      </c>
      <c r="K33" s="22">
        <v>12367899</v>
      </c>
      <c r="L33" s="22">
        <v>279250</v>
      </c>
      <c r="M33" s="22">
        <v>189710</v>
      </c>
      <c r="N33" s="22">
        <v>101861</v>
      </c>
      <c r="O33" s="22">
        <v>28009</v>
      </c>
      <c r="P33" s="22">
        <v>2147</v>
      </c>
      <c r="Q33" s="22">
        <v>9385</v>
      </c>
      <c r="R33" s="22">
        <v>610362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816997</v>
      </c>
      <c r="F34" s="22">
        <v>500959</v>
      </c>
      <c r="G34" s="22">
        <v>514156</v>
      </c>
      <c r="H34" s="22">
        <v>528670</v>
      </c>
      <c r="I34" s="22">
        <v>5965396</v>
      </c>
      <c r="J34" s="22">
        <v>726059</v>
      </c>
      <c r="K34" s="22">
        <v>9052237</v>
      </c>
      <c r="L34" s="22">
        <v>444889</v>
      </c>
      <c r="M34" s="22">
        <v>401622</v>
      </c>
      <c r="N34" s="22">
        <v>371920</v>
      </c>
      <c r="O34" s="22">
        <v>340901</v>
      </c>
      <c r="P34" s="22">
        <v>308431</v>
      </c>
      <c r="Q34" s="22">
        <v>747930</v>
      </c>
      <c r="R34" s="22">
        <v>2615693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258912</v>
      </c>
      <c r="F37" s="22">
        <v>269388</v>
      </c>
      <c r="G37" s="22">
        <v>280288</v>
      </c>
      <c r="H37" s="22">
        <v>291629</v>
      </c>
      <c r="I37" s="22">
        <v>303428</v>
      </c>
      <c r="J37" s="22">
        <v>3570699</v>
      </c>
      <c r="K37" s="22">
        <v>4974344</v>
      </c>
      <c r="L37" s="22">
        <v>196705</v>
      </c>
      <c r="M37" s="22">
        <v>186229</v>
      </c>
      <c r="N37" s="22">
        <v>175329</v>
      </c>
      <c r="O37" s="22">
        <v>163989</v>
      </c>
      <c r="P37" s="22">
        <v>152189</v>
      </c>
      <c r="Q37" s="22">
        <v>757663</v>
      </c>
      <c r="R37" s="22">
        <v>1632104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89871</v>
      </c>
      <c r="F38" s="22">
        <v>95259</v>
      </c>
      <c r="G38" s="22">
        <v>100972</v>
      </c>
      <c r="H38" s="22">
        <v>107027</v>
      </c>
      <c r="I38" s="22">
        <v>0</v>
      </c>
      <c r="J38" s="22">
        <v>0</v>
      </c>
      <c r="K38" s="22">
        <v>393129</v>
      </c>
      <c r="L38" s="22">
        <v>23576</v>
      </c>
      <c r="M38" s="22">
        <v>18188</v>
      </c>
      <c r="N38" s="22">
        <v>12476</v>
      </c>
      <c r="O38" s="22">
        <v>6420</v>
      </c>
      <c r="P38" s="22">
        <v>0</v>
      </c>
      <c r="Q38" s="22">
        <v>0</v>
      </c>
      <c r="R38" s="22">
        <v>60660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50804</v>
      </c>
      <c r="F40" s="22">
        <v>44084</v>
      </c>
      <c r="G40" s="22">
        <v>16416</v>
      </c>
      <c r="H40" s="22">
        <v>0</v>
      </c>
      <c r="I40" s="22">
        <v>0</v>
      </c>
      <c r="J40" s="22">
        <v>0</v>
      </c>
      <c r="K40" s="22">
        <v>111304</v>
      </c>
      <c r="L40" s="22">
        <v>2136</v>
      </c>
      <c r="M40" s="22">
        <v>1146</v>
      </c>
      <c r="N40" s="22">
        <v>315</v>
      </c>
      <c r="O40" s="22">
        <v>0</v>
      </c>
      <c r="P40" s="22">
        <v>0</v>
      </c>
      <c r="Q40" s="22">
        <v>0</v>
      </c>
      <c r="R40" s="22">
        <v>3597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1198576</v>
      </c>
      <c r="F41" s="22">
        <v>1009357</v>
      </c>
      <c r="G41" s="22">
        <v>776211</v>
      </c>
      <c r="H41" s="22">
        <v>790474</v>
      </c>
      <c r="I41" s="22">
        <v>814459</v>
      </c>
      <c r="J41" s="22">
        <v>2512621</v>
      </c>
      <c r="K41" s="22">
        <v>7101698</v>
      </c>
      <c r="L41" s="22">
        <v>261054</v>
      </c>
      <c r="M41" s="22">
        <v>215605</v>
      </c>
      <c r="N41" s="22">
        <v>184069</v>
      </c>
      <c r="O41" s="22">
        <v>161605</v>
      </c>
      <c r="P41" s="22">
        <v>136907</v>
      </c>
      <c r="Q41" s="22">
        <v>733833</v>
      </c>
      <c r="R41" s="22">
        <v>1693073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111052</v>
      </c>
      <c r="F42" s="22">
        <v>117655</v>
      </c>
      <c r="G42" s="22">
        <v>124651</v>
      </c>
      <c r="H42" s="22">
        <v>132065</v>
      </c>
      <c r="I42" s="22">
        <v>139920</v>
      </c>
      <c r="J42" s="22">
        <v>397544</v>
      </c>
      <c r="K42" s="22">
        <v>1022887</v>
      </c>
      <c r="L42" s="22">
        <v>61551</v>
      </c>
      <c r="M42" s="22">
        <v>54948</v>
      </c>
      <c r="N42" s="22">
        <v>47952</v>
      </c>
      <c r="O42" s="22">
        <v>40538</v>
      </c>
      <c r="P42" s="22">
        <v>32682</v>
      </c>
      <c r="Q42" s="22">
        <v>63458</v>
      </c>
      <c r="R42" s="22">
        <v>301129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3004756</v>
      </c>
      <c r="F43" s="22">
        <v>3121055</v>
      </c>
      <c r="G43" s="22">
        <v>3224130</v>
      </c>
      <c r="H43" s="22">
        <v>2143739</v>
      </c>
      <c r="I43" s="22">
        <v>1863851</v>
      </c>
      <c r="J43" s="22">
        <v>18645731</v>
      </c>
      <c r="K43" s="22">
        <v>32003262</v>
      </c>
      <c r="L43" s="22">
        <v>1360508</v>
      </c>
      <c r="M43" s="22">
        <v>1244210</v>
      </c>
      <c r="N43" s="22">
        <v>1123154</v>
      </c>
      <c r="O43" s="22">
        <v>1006328</v>
      </c>
      <c r="P43" s="22">
        <v>917919</v>
      </c>
      <c r="Q43" s="22">
        <v>4493783</v>
      </c>
      <c r="R43" s="22">
        <v>10145902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24304</v>
      </c>
      <c r="F44" s="22">
        <v>25525</v>
      </c>
      <c r="G44" s="22">
        <v>26808</v>
      </c>
      <c r="H44" s="22">
        <v>28156</v>
      </c>
      <c r="I44" s="22">
        <v>29571</v>
      </c>
      <c r="J44" s="22">
        <v>1199480</v>
      </c>
      <c r="K44" s="22">
        <v>1333844</v>
      </c>
      <c r="L44" s="22">
        <v>65914</v>
      </c>
      <c r="M44" s="22">
        <v>64693</v>
      </c>
      <c r="N44" s="22">
        <v>63410</v>
      </c>
      <c r="O44" s="22">
        <v>62602</v>
      </c>
      <c r="P44" s="22">
        <v>60647</v>
      </c>
      <c r="Q44" s="22">
        <v>784315</v>
      </c>
      <c r="R44" s="22">
        <v>1101581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2212554</v>
      </c>
      <c r="F45" s="22">
        <v>2288333</v>
      </c>
      <c r="G45" s="22">
        <v>2366894</v>
      </c>
      <c r="H45" s="22">
        <v>2448343</v>
      </c>
      <c r="I45" s="22">
        <v>1857328</v>
      </c>
      <c r="J45" s="22">
        <v>3212194</v>
      </c>
      <c r="K45" s="22">
        <v>14385646</v>
      </c>
      <c r="L45" s="22">
        <v>509011</v>
      </c>
      <c r="M45" s="22">
        <v>433233</v>
      </c>
      <c r="N45" s="22">
        <v>354652</v>
      </c>
      <c r="O45" s="22">
        <v>273222</v>
      </c>
      <c r="P45" s="22">
        <v>188769</v>
      </c>
      <c r="Q45" s="22">
        <v>214381</v>
      </c>
      <c r="R45" s="22">
        <v>1973268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5152283</v>
      </c>
      <c r="F46" s="22">
        <v>5376718</v>
      </c>
      <c r="G46" s="22">
        <v>5610963</v>
      </c>
      <c r="H46" s="22">
        <v>5855444</v>
      </c>
      <c r="I46" s="22">
        <v>6110612</v>
      </c>
      <c r="J46" s="22">
        <v>26692625</v>
      </c>
      <c r="K46" s="22">
        <v>54798645</v>
      </c>
      <c r="L46" s="22">
        <v>2324974</v>
      </c>
      <c r="M46" s="22">
        <v>2100539</v>
      </c>
      <c r="N46" s="22">
        <v>1866294</v>
      </c>
      <c r="O46" s="22">
        <v>1621813</v>
      </c>
      <c r="P46" s="22">
        <v>1366645</v>
      </c>
      <c r="Q46" s="22">
        <v>3156959</v>
      </c>
      <c r="R46" s="22">
        <v>12437224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477047</v>
      </c>
      <c r="F47" s="22">
        <v>484255</v>
      </c>
      <c r="G47" s="22">
        <v>504698</v>
      </c>
      <c r="H47" s="22">
        <v>406151</v>
      </c>
      <c r="I47" s="22">
        <v>269811</v>
      </c>
      <c r="J47" s="22">
        <v>3119038</v>
      </c>
      <c r="K47" s="22">
        <v>5261000</v>
      </c>
      <c r="L47" s="22">
        <v>242137</v>
      </c>
      <c r="M47" s="22">
        <v>218738</v>
      </c>
      <c r="N47" s="22">
        <v>195768</v>
      </c>
      <c r="O47" s="22">
        <v>171944</v>
      </c>
      <c r="P47" s="22">
        <v>156184</v>
      </c>
      <c r="Q47" s="22">
        <v>1199675</v>
      </c>
      <c r="R47" s="22">
        <v>2184446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900722</v>
      </c>
      <c r="F50" s="22">
        <v>939679</v>
      </c>
      <c r="G50" s="22">
        <v>935662</v>
      </c>
      <c r="H50" s="22">
        <v>977568</v>
      </c>
      <c r="I50" s="22">
        <v>1021358</v>
      </c>
      <c r="J50" s="22">
        <v>15161851</v>
      </c>
      <c r="K50" s="22">
        <v>19936840</v>
      </c>
      <c r="L50" s="22">
        <v>876526</v>
      </c>
      <c r="M50" s="22">
        <v>833305</v>
      </c>
      <c r="N50" s="22">
        <v>788233</v>
      </c>
      <c r="O50" s="22">
        <v>746327</v>
      </c>
      <c r="P50" s="22">
        <v>702537</v>
      </c>
      <c r="Q50" s="22">
        <v>4298903</v>
      </c>
      <c r="R50" s="22">
        <v>8245831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184593</v>
      </c>
      <c r="F51" s="22">
        <v>193561</v>
      </c>
      <c r="G51" s="22">
        <v>202968</v>
      </c>
      <c r="H51" s="22">
        <v>212838</v>
      </c>
      <c r="I51" s="22">
        <v>223192</v>
      </c>
      <c r="J51" s="22">
        <v>3322989</v>
      </c>
      <c r="K51" s="22">
        <v>4340141</v>
      </c>
      <c r="L51" s="22">
        <v>202230</v>
      </c>
      <c r="M51" s="22">
        <v>193262</v>
      </c>
      <c r="N51" s="22">
        <v>183855</v>
      </c>
      <c r="O51" s="22">
        <v>173985</v>
      </c>
      <c r="P51" s="22">
        <v>163631</v>
      </c>
      <c r="Q51" s="22">
        <v>1009189</v>
      </c>
      <c r="R51" s="22">
        <v>1926152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277749</v>
      </c>
      <c r="F52" s="22">
        <v>293620</v>
      </c>
      <c r="G52" s="22">
        <v>310422</v>
      </c>
      <c r="H52" s="22">
        <v>328209</v>
      </c>
      <c r="I52" s="22">
        <v>347043</v>
      </c>
      <c r="J52" s="22">
        <v>4977909</v>
      </c>
      <c r="K52" s="22">
        <v>6534952</v>
      </c>
      <c r="L52" s="22">
        <v>367748</v>
      </c>
      <c r="M52" s="22">
        <v>351877</v>
      </c>
      <c r="N52" s="22">
        <v>335076</v>
      </c>
      <c r="O52" s="22">
        <v>317288</v>
      </c>
      <c r="P52" s="22">
        <v>298455</v>
      </c>
      <c r="Q52" s="22">
        <v>1733239</v>
      </c>
      <c r="R52" s="22">
        <v>3403683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66558</v>
      </c>
      <c r="F53" s="22">
        <v>70593</v>
      </c>
      <c r="G53" s="22">
        <v>74871</v>
      </c>
      <c r="H53" s="22">
        <v>75409</v>
      </c>
      <c r="I53" s="22">
        <v>16703</v>
      </c>
      <c r="J53" s="22">
        <v>131058</v>
      </c>
      <c r="K53" s="22">
        <v>435192</v>
      </c>
      <c r="L53" s="22">
        <v>24589</v>
      </c>
      <c r="M53" s="22">
        <v>20555</v>
      </c>
      <c r="N53" s="22">
        <v>16276</v>
      </c>
      <c r="O53" s="22">
        <v>11734</v>
      </c>
      <c r="P53" s="22">
        <v>7140</v>
      </c>
      <c r="Q53" s="22">
        <v>23919</v>
      </c>
      <c r="R53" s="22">
        <v>104213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413521</v>
      </c>
      <c r="F54" s="22">
        <v>431644</v>
      </c>
      <c r="G54" s="22">
        <v>450585</v>
      </c>
      <c r="H54" s="22">
        <v>470383</v>
      </c>
      <c r="I54" s="22">
        <v>485123</v>
      </c>
      <c r="J54" s="22">
        <v>6794102</v>
      </c>
      <c r="K54" s="22">
        <v>9045358</v>
      </c>
      <c r="L54" s="22">
        <v>404257</v>
      </c>
      <c r="M54" s="22">
        <v>386134</v>
      </c>
      <c r="N54" s="22">
        <v>367193</v>
      </c>
      <c r="O54" s="22">
        <v>347395</v>
      </c>
      <c r="P54" s="22">
        <v>332655</v>
      </c>
      <c r="Q54" s="22">
        <v>1969592</v>
      </c>
      <c r="R54" s="22">
        <v>3807226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659703</v>
      </c>
      <c r="F55" s="22">
        <v>695237</v>
      </c>
      <c r="G55" s="22">
        <v>732695</v>
      </c>
      <c r="H55" s="22">
        <v>772182</v>
      </c>
      <c r="I55" s="22">
        <v>813807</v>
      </c>
      <c r="J55" s="22">
        <v>2431290</v>
      </c>
      <c r="K55" s="22">
        <v>6104914</v>
      </c>
      <c r="L55" s="22">
        <v>330964</v>
      </c>
      <c r="M55" s="22">
        <v>295430</v>
      </c>
      <c r="N55" s="22">
        <v>257972</v>
      </c>
      <c r="O55" s="22">
        <v>218485</v>
      </c>
      <c r="P55" s="22">
        <v>176860</v>
      </c>
      <c r="Q55" s="22">
        <v>272166</v>
      </c>
      <c r="R55" s="22">
        <v>1551877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67726</v>
      </c>
      <c r="F56" s="22">
        <v>61815</v>
      </c>
      <c r="G56" s="22">
        <v>55461</v>
      </c>
      <c r="H56" s="22">
        <v>57412</v>
      </c>
      <c r="I56" s="22">
        <v>59432</v>
      </c>
      <c r="J56" s="22">
        <v>722364</v>
      </c>
      <c r="K56" s="22">
        <v>1024210</v>
      </c>
      <c r="L56" s="22">
        <v>34433</v>
      </c>
      <c r="M56" s="22">
        <v>32612</v>
      </c>
      <c r="N56" s="22">
        <v>30727</v>
      </c>
      <c r="O56" s="22">
        <v>28775</v>
      </c>
      <c r="P56" s="22">
        <v>26755</v>
      </c>
      <c r="Q56" s="22">
        <v>139507</v>
      </c>
      <c r="R56" s="22">
        <v>292809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950393</v>
      </c>
      <c r="F57" s="22">
        <v>985654</v>
      </c>
      <c r="G57" s="22">
        <v>1022240</v>
      </c>
      <c r="H57" s="22">
        <v>1060201</v>
      </c>
      <c r="I57" s="22">
        <v>1099592</v>
      </c>
      <c r="J57" s="22">
        <v>12657451</v>
      </c>
      <c r="K57" s="22">
        <v>17775531</v>
      </c>
      <c r="L57" s="22">
        <v>639232</v>
      </c>
      <c r="M57" s="22">
        <v>603971</v>
      </c>
      <c r="N57" s="22">
        <v>567386</v>
      </c>
      <c r="O57" s="22">
        <v>529424</v>
      </c>
      <c r="P57" s="22">
        <v>490033</v>
      </c>
      <c r="Q57" s="22">
        <v>2425918</v>
      </c>
      <c r="R57" s="22">
        <v>5255964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28638</v>
      </c>
      <c r="F58" s="22">
        <v>31110</v>
      </c>
      <c r="G58" s="22">
        <v>33793</v>
      </c>
      <c r="H58" s="22">
        <v>36707</v>
      </c>
      <c r="I58" s="22">
        <v>39874</v>
      </c>
      <c r="J58" s="22">
        <v>0</v>
      </c>
      <c r="K58" s="22">
        <v>170122</v>
      </c>
      <c r="L58" s="22">
        <v>14673</v>
      </c>
      <c r="M58" s="22">
        <v>12203</v>
      </c>
      <c r="N58" s="22">
        <v>9520</v>
      </c>
      <c r="O58" s="22">
        <v>6605</v>
      </c>
      <c r="P58" s="22">
        <v>3439</v>
      </c>
      <c r="Q58" s="22">
        <v>0</v>
      </c>
      <c r="R58" s="22">
        <v>46440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466667</v>
      </c>
      <c r="F59" s="22">
        <v>466667</v>
      </c>
      <c r="G59" s="22">
        <v>466667</v>
      </c>
      <c r="H59" s="22">
        <v>466667</v>
      </c>
      <c r="I59" s="22">
        <v>466667</v>
      </c>
      <c r="J59" s="22">
        <v>2199998</v>
      </c>
      <c r="K59" s="22">
        <v>4533333</v>
      </c>
      <c r="L59" s="22">
        <v>138844</v>
      </c>
      <c r="M59" s="22">
        <v>123911</v>
      </c>
      <c r="N59" s="22">
        <v>108978</v>
      </c>
      <c r="O59" s="22">
        <v>94044</v>
      </c>
      <c r="P59" s="22">
        <v>79111</v>
      </c>
      <c r="Q59" s="22">
        <v>173333</v>
      </c>
      <c r="R59" s="22">
        <v>718221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887545</v>
      </c>
      <c r="F60" s="22">
        <v>917474</v>
      </c>
      <c r="G60" s="22">
        <v>596979</v>
      </c>
      <c r="H60" s="22">
        <v>509541</v>
      </c>
      <c r="I60" s="22">
        <v>542780</v>
      </c>
      <c r="J60" s="22">
        <v>2732521</v>
      </c>
      <c r="K60" s="22">
        <v>6186840</v>
      </c>
      <c r="L60" s="22">
        <v>331840</v>
      </c>
      <c r="M60" s="22">
        <v>294825</v>
      </c>
      <c r="N60" s="22">
        <v>257443</v>
      </c>
      <c r="O60" s="22">
        <v>224711</v>
      </c>
      <c r="P60" s="22">
        <v>191472</v>
      </c>
      <c r="Q60" s="22">
        <v>582926</v>
      </c>
      <c r="R60" s="22">
        <v>1883217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164755</v>
      </c>
      <c r="F62" s="22">
        <v>170321</v>
      </c>
      <c r="G62" s="22">
        <v>176084</v>
      </c>
      <c r="H62" s="22">
        <v>180365</v>
      </c>
      <c r="I62" s="22">
        <v>181379</v>
      </c>
      <c r="J62" s="22">
        <v>791741</v>
      </c>
      <c r="K62" s="22">
        <v>1664645</v>
      </c>
      <c r="L62" s="22">
        <v>55902</v>
      </c>
      <c r="M62" s="22">
        <v>50336</v>
      </c>
      <c r="N62" s="22">
        <v>44574</v>
      </c>
      <c r="O62" s="22">
        <v>38609</v>
      </c>
      <c r="P62" s="22">
        <v>32433</v>
      </c>
      <c r="Q62" s="22">
        <v>63505</v>
      </c>
      <c r="R62" s="22">
        <v>285359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626187</v>
      </c>
      <c r="F66" s="22">
        <v>656072</v>
      </c>
      <c r="G66" s="22">
        <v>687400</v>
      </c>
      <c r="H66" s="22">
        <v>720245</v>
      </c>
      <c r="I66" s="22">
        <v>754679</v>
      </c>
      <c r="J66" s="22">
        <v>977708</v>
      </c>
      <c r="K66" s="22">
        <v>4422291</v>
      </c>
      <c r="L66" s="22">
        <v>204133</v>
      </c>
      <c r="M66" s="22">
        <v>174248</v>
      </c>
      <c r="N66" s="22">
        <v>142920</v>
      </c>
      <c r="O66" s="22">
        <v>110075</v>
      </c>
      <c r="P66" s="22">
        <v>75642</v>
      </c>
      <c r="Q66" s="22">
        <v>51188</v>
      </c>
      <c r="R66" s="22">
        <v>758206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4249263</v>
      </c>
      <c r="F67" s="22">
        <v>4240291</v>
      </c>
      <c r="G67" s="22">
        <v>4254125</v>
      </c>
      <c r="H67" s="22">
        <v>4268566</v>
      </c>
      <c r="I67" s="22">
        <v>4280190</v>
      </c>
      <c r="J67" s="22">
        <v>51933247</v>
      </c>
      <c r="K67" s="22">
        <v>73225682</v>
      </c>
      <c r="L67" s="22">
        <v>2070520</v>
      </c>
      <c r="M67" s="22">
        <v>1948167</v>
      </c>
      <c r="N67" s="22">
        <v>1826454</v>
      </c>
      <c r="O67" s="22">
        <v>1704132</v>
      </c>
      <c r="P67" s="22">
        <v>1581176</v>
      </c>
      <c r="Q67" s="22">
        <v>10365125</v>
      </c>
      <c r="R67" s="22">
        <v>19495574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4714</v>
      </c>
      <c r="F69" s="22">
        <v>5132</v>
      </c>
      <c r="G69" s="22">
        <v>5587</v>
      </c>
      <c r="H69" s="22">
        <v>6082</v>
      </c>
      <c r="I69" s="22">
        <v>0</v>
      </c>
      <c r="J69" s="22">
        <v>0</v>
      </c>
      <c r="K69" s="22">
        <v>21515</v>
      </c>
      <c r="L69" s="22">
        <v>1909</v>
      </c>
      <c r="M69" s="22">
        <v>1491</v>
      </c>
      <c r="N69" s="22">
        <v>1036</v>
      </c>
      <c r="O69" s="22">
        <v>541</v>
      </c>
      <c r="P69" s="22">
        <v>0</v>
      </c>
      <c r="Q69" s="22">
        <v>0</v>
      </c>
      <c r="R69" s="22">
        <v>4977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47144</v>
      </c>
      <c r="F70" s="22">
        <v>49835</v>
      </c>
      <c r="G70" s="22">
        <v>52677</v>
      </c>
      <c r="H70" s="22">
        <v>5040</v>
      </c>
      <c r="I70" s="22">
        <v>5306</v>
      </c>
      <c r="J70" s="22">
        <v>109031</v>
      </c>
      <c r="K70" s="22">
        <v>269033</v>
      </c>
      <c r="L70" s="22">
        <v>14570</v>
      </c>
      <c r="M70" s="22">
        <v>11879</v>
      </c>
      <c r="N70" s="22">
        <v>9036</v>
      </c>
      <c r="O70" s="22">
        <v>6030</v>
      </c>
      <c r="P70" s="22">
        <v>5764</v>
      </c>
      <c r="Q70" s="22">
        <v>43412</v>
      </c>
      <c r="R70" s="22">
        <v>90691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7437</v>
      </c>
      <c r="F71" s="22">
        <v>3836</v>
      </c>
      <c r="G71" s="22">
        <v>0</v>
      </c>
      <c r="H71" s="22">
        <v>0</v>
      </c>
      <c r="I71" s="22">
        <v>0</v>
      </c>
      <c r="J71" s="22">
        <v>0</v>
      </c>
      <c r="K71" s="22">
        <v>11273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124992</v>
      </c>
      <c r="F72" s="22">
        <v>128719</v>
      </c>
      <c r="G72" s="22">
        <v>135788</v>
      </c>
      <c r="H72" s="22">
        <v>143247</v>
      </c>
      <c r="I72" s="22">
        <v>112631</v>
      </c>
      <c r="J72" s="22">
        <v>1969990</v>
      </c>
      <c r="K72" s="22">
        <v>2615367</v>
      </c>
      <c r="L72" s="22">
        <v>135875</v>
      </c>
      <c r="M72" s="22">
        <v>129177</v>
      </c>
      <c r="N72" s="22">
        <v>122109</v>
      </c>
      <c r="O72" s="22">
        <v>114649</v>
      </c>
      <c r="P72" s="22">
        <v>106777</v>
      </c>
      <c r="Q72" s="22">
        <v>797430</v>
      </c>
      <c r="R72" s="22">
        <v>1406017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276376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276376</v>
      </c>
      <c r="L73" s="22">
        <v>6364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6364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108646</v>
      </c>
      <c r="F74" s="22">
        <v>100619</v>
      </c>
      <c r="G74" s="22">
        <v>106954</v>
      </c>
      <c r="H74" s="22">
        <v>113688</v>
      </c>
      <c r="I74" s="22">
        <v>120847</v>
      </c>
      <c r="J74" s="22">
        <v>721233</v>
      </c>
      <c r="K74" s="22">
        <v>1271987</v>
      </c>
      <c r="L74" s="22">
        <v>80900</v>
      </c>
      <c r="M74" s="22">
        <v>73576</v>
      </c>
      <c r="N74" s="22">
        <v>67241</v>
      </c>
      <c r="O74" s="22">
        <v>60507</v>
      </c>
      <c r="P74" s="22">
        <v>53349</v>
      </c>
      <c r="Q74" s="22">
        <v>147797</v>
      </c>
      <c r="R74" s="22">
        <v>483370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1329168</v>
      </c>
      <c r="F75" s="22">
        <v>1355515</v>
      </c>
      <c r="G75" s="22">
        <v>1291752</v>
      </c>
      <c r="H75" s="22">
        <v>1231071</v>
      </c>
      <c r="I75" s="22">
        <v>1287933</v>
      </c>
      <c r="J75" s="22">
        <v>10140793</v>
      </c>
      <c r="K75" s="22">
        <v>16636232</v>
      </c>
      <c r="L75" s="22">
        <v>714775</v>
      </c>
      <c r="M75" s="22">
        <v>660841</v>
      </c>
      <c r="N75" s="22">
        <v>605658</v>
      </c>
      <c r="O75" s="22">
        <v>550019</v>
      </c>
      <c r="P75" s="22">
        <v>493157</v>
      </c>
      <c r="Q75" s="22">
        <v>1965819</v>
      </c>
      <c r="R75" s="22">
        <v>4990269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268730</v>
      </c>
      <c r="F76" s="22">
        <v>260643</v>
      </c>
      <c r="G76" s="22">
        <v>275922</v>
      </c>
      <c r="H76" s="22">
        <v>292099</v>
      </c>
      <c r="I76" s="22">
        <v>308510</v>
      </c>
      <c r="J76" s="22">
        <v>3052740</v>
      </c>
      <c r="K76" s="22">
        <v>4458644</v>
      </c>
      <c r="L76" s="22">
        <v>259368</v>
      </c>
      <c r="M76" s="22">
        <v>243080</v>
      </c>
      <c r="N76" s="22">
        <v>227800</v>
      </c>
      <c r="O76" s="22">
        <v>211623</v>
      </c>
      <c r="P76" s="22">
        <v>194494</v>
      </c>
      <c r="Q76" s="22">
        <v>1045477</v>
      </c>
      <c r="R76" s="22">
        <v>2181842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67708</v>
      </c>
      <c r="F77" s="22">
        <v>71240</v>
      </c>
      <c r="G77" s="22">
        <v>74957</v>
      </c>
      <c r="H77" s="22">
        <v>78868</v>
      </c>
      <c r="I77" s="22">
        <v>82985</v>
      </c>
      <c r="J77" s="22">
        <v>708570</v>
      </c>
      <c r="K77" s="22">
        <v>1084328</v>
      </c>
      <c r="L77" s="22">
        <v>54542</v>
      </c>
      <c r="M77" s="22">
        <v>51011</v>
      </c>
      <c r="N77" s="22">
        <v>47293</v>
      </c>
      <c r="O77" s="22">
        <v>43382</v>
      </c>
      <c r="P77" s="22">
        <v>39265</v>
      </c>
      <c r="Q77" s="22">
        <v>163202</v>
      </c>
      <c r="R77" s="22">
        <v>398695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137794</v>
      </c>
      <c r="F79" s="22">
        <v>140261</v>
      </c>
      <c r="G79" s="22">
        <v>146931</v>
      </c>
      <c r="H79" s="22">
        <v>153930</v>
      </c>
      <c r="I79" s="22">
        <v>161275</v>
      </c>
      <c r="J79" s="22">
        <v>1100252</v>
      </c>
      <c r="K79" s="22">
        <v>1840443</v>
      </c>
      <c r="L79" s="22">
        <v>79632</v>
      </c>
      <c r="M79" s="22">
        <v>72987</v>
      </c>
      <c r="N79" s="22">
        <v>66318</v>
      </c>
      <c r="O79" s="22">
        <v>59319</v>
      </c>
      <c r="P79" s="22">
        <v>51974</v>
      </c>
      <c r="Q79" s="22">
        <v>178322</v>
      </c>
      <c r="R79" s="22">
        <v>508552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72804</v>
      </c>
      <c r="F83" s="22">
        <v>76904</v>
      </c>
      <c r="G83" s="22">
        <v>81233</v>
      </c>
      <c r="H83" s="22">
        <v>46192</v>
      </c>
      <c r="I83" s="22">
        <v>47500</v>
      </c>
      <c r="J83" s="22">
        <v>588566</v>
      </c>
      <c r="K83" s="22">
        <v>913199</v>
      </c>
      <c r="L83" s="22">
        <v>50987</v>
      </c>
      <c r="M83" s="22">
        <v>46888</v>
      </c>
      <c r="N83" s="22">
        <v>42558</v>
      </c>
      <c r="O83" s="22">
        <v>37985</v>
      </c>
      <c r="P83" s="22">
        <v>36677</v>
      </c>
      <c r="Q83" s="22">
        <v>169025</v>
      </c>
      <c r="R83" s="22">
        <v>384120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68548</v>
      </c>
      <c r="F84" s="22">
        <v>54424</v>
      </c>
      <c r="G84" s="22">
        <v>35319</v>
      </c>
      <c r="H84" s="22">
        <v>37503</v>
      </c>
      <c r="I84" s="22">
        <v>36960</v>
      </c>
      <c r="J84" s="22">
        <v>787118</v>
      </c>
      <c r="K84" s="22">
        <v>1019872</v>
      </c>
      <c r="L84" s="22">
        <v>54217</v>
      </c>
      <c r="M84" s="22">
        <v>48340</v>
      </c>
      <c r="N84" s="22">
        <v>44135</v>
      </c>
      <c r="O84" s="22">
        <v>41951</v>
      </c>
      <c r="P84" s="22">
        <v>39615</v>
      </c>
      <c r="Q84" s="22">
        <v>365824</v>
      </c>
      <c r="R84" s="22">
        <v>594082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65838</v>
      </c>
      <c r="F85" s="22">
        <v>70656</v>
      </c>
      <c r="G85" s="22">
        <v>44234</v>
      </c>
      <c r="H85" s="22">
        <v>46935</v>
      </c>
      <c r="I85" s="22">
        <v>49801</v>
      </c>
      <c r="J85" s="22">
        <v>429743</v>
      </c>
      <c r="K85" s="22">
        <v>707207</v>
      </c>
      <c r="L85" s="22">
        <v>43923</v>
      </c>
      <c r="M85" s="22">
        <v>39106</v>
      </c>
      <c r="N85" s="22">
        <v>33920</v>
      </c>
      <c r="O85" s="22">
        <v>31219</v>
      </c>
      <c r="P85" s="22">
        <v>28353</v>
      </c>
      <c r="Q85" s="22">
        <v>108996</v>
      </c>
      <c r="R85" s="22">
        <v>285517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900000</v>
      </c>
      <c r="F86" s="22">
        <v>850000</v>
      </c>
      <c r="G86" s="22">
        <v>0</v>
      </c>
      <c r="H86" s="22">
        <v>0</v>
      </c>
      <c r="I86" s="22">
        <v>0</v>
      </c>
      <c r="J86" s="22">
        <v>0</v>
      </c>
      <c r="K86" s="22">
        <v>1750000</v>
      </c>
      <c r="L86" s="22">
        <v>54297</v>
      </c>
      <c r="M86" s="22">
        <v>27794</v>
      </c>
      <c r="N86" s="22">
        <v>0</v>
      </c>
      <c r="O86" s="22">
        <v>0</v>
      </c>
      <c r="P86" s="22">
        <v>0</v>
      </c>
      <c r="Q86" s="22">
        <v>0</v>
      </c>
      <c r="R86" s="22">
        <v>82091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2831216</v>
      </c>
      <c r="F87" s="22">
        <v>1267374</v>
      </c>
      <c r="G87" s="22">
        <v>1309561</v>
      </c>
      <c r="H87" s="22">
        <v>694359</v>
      </c>
      <c r="I87" s="22">
        <v>725603</v>
      </c>
      <c r="J87" s="22">
        <v>5290128</v>
      </c>
      <c r="K87" s="22">
        <v>12118241</v>
      </c>
      <c r="L87" s="22">
        <v>472370</v>
      </c>
      <c r="M87" s="22">
        <v>375777</v>
      </c>
      <c r="N87" s="22">
        <v>333592</v>
      </c>
      <c r="O87" s="22">
        <v>293329</v>
      </c>
      <c r="P87" s="22">
        <v>262084</v>
      </c>
      <c r="Q87" s="22">
        <v>1805579</v>
      </c>
      <c r="R87" s="22">
        <v>3542731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130750</v>
      </c>
      <c r="F88" s="22">
        <v>136724</v>
      </c>
      <c r="G88" s="22">
        <v>142971</v>
      </c>
      <c r="H88" s="22">
        <v>149505</v>
      </c>
      <c r="I88" s="22">
        <v>156340</v>
      </c>
      <c r="J88" s="22">
        <v>2938498</v>
      </c>
      <c r="K88" s="22">
        <v>3654788</v>
      </c>
      <c r="L88" s="22">
        <v>166510</v>
      </c>
      <c r="M88" s="22">
        <v>160537</v>
      </c>
      <c r="N88" s="22">
        <v>154290</v>
      </c>
      <c r="O88" s="22">
        <v>147755</v>
      </c>
      <c r="P88" s="22">
        <v>140920</v>
      </c>
      <c r="Q88" s="22">
        <v>1114190</v>
      </c>
      <c r="R88" s="22">
        <v>1884202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513127</v>
      </c>
      <c r="F89" s="22">
        <v>490791</v>
      </c>
      <c r="G89" s="22">
        <v>336549</v>
      </c>
      <c r="H89" s="22">
        <v>137253</v>
      </c>
      <c r="I89" s="22">
        <v>135404</v>
      </c>
      <c r="J89" s="22">
        <v>45597</v>
      </c>
      <c r="K89" s="22">
        <v>1658721</v>
      </c>
      <c r="L89" s="22">
        <v>85398</v>
      </c>
      <c r="M89" s="22">
        <v>58028</v>
      </c>
      <c r="N89" s="22">
        <v>34348</v>
      </c>
      <c r="O89" s="22">
        <v>20074</v>
      </c>
      <c r="P89" s="22">
        <v>11372</v>
      </c>
      <c r="Q89" s="22">
        <v>4230</v>
      </c>
      <c r="R89" s="22">
        <v>213450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2859618</v>
      </c>
      <c r="F90" s="22">
        <v>2965236</v>
      </c>
      <c r="G90" s="22">
        <v>1609003</v>
      </c>
      <c r="H90" s="22">
        <v>1580659</v>
      </c>
      <c r="I90" s="22">
        <v>1633906</v>
      </c>
      <c r="J90" s="22">
        <v>7136488</v>
      </c>
      <c r="K90" s="22">
        <v>17784910</v>
      </c>
      <c r="L90" s="22">
        <v>595926</v>
      </c>
      <c r="M90" s="22">
        <v>489300</v>
      </c>
      <c r="N90" s="22">
        <v>393114</v>
      </c>
      <c r="O90" s="22">
        <v>337762</v>
      </c>
      <c r="P90" s="22">
        <v>283852</v>
      </c>
      <c r="Q90" s="22">
        <v>558246</v>
      </c>
      <c r="R90" s="22">
        <v>2658200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774121</v>
      </c>
      <c r="F91" s="22">
        <v>796249</v>
      </c>
      <c r="G91" s="22">
        <v>819041</v>
      </c>
      <c r="H91" s="22">
        <v>508999</v>
      </c>
      <c r="I91" s="22">
        <v>0</v>
      </c>
      <c r="J91" s="22">
        <v>0</v>
      </c>
      <c r="K91" s="22">
        <v>2898410</v>
      </c>
      <c r="L91" s="22">
        <v>74415</v>
      </c>
      <c r="M91" s="22">
        <v>52287</v>
      </c>
      <c r="N91" s="22">
        <v>29496</v>
      </c>
      <c r="O91" s="22">
        <v>9000</v>
      </c>
      <c r="P91" s="22">
        <v>0</v>
      </c>
      <c r="Q91" s="22">
        <v>0</v>
      </c>
      <c r="R91" s="22">
        <v>165198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263234</v>
      </c>
      <c r="F93" s="22">
        <v>116865</v>
      </c>
      <c r="G93" s="22">
        <v>70705</v>
      </c>
      <c r="H93" s="22">
        <v>74765</v>
      </c>
      <c r="I93" s="22">
        <v>79058</v>
      </c>
      <c r="J93" s="22">
        <v>884207</v>
      </c>
      <c r="K93" s="22">
        <v>1488834</v>
      </c>
      <c r="L93" s="22">
        <v>76760</v>
      </c>
      <c r="M93" s="22">
        <v>67129</v>
      </c>
      <c r="N93" s="22">
        <v>61790</v>
      </c>
      <c r="O93" s="22">
        <v>57730</v>
      </c>
      <c r="P93" s="22">
        <v>53437</v>
      </c>
      <c r="Q93" s="22">
        <v>241996</v>
      </c>
      <c r="R93" s="22">
        <v>558842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1397810</v>
      </c>
      <c r="F94" s="22">
        <v>1317114</v>
      </c>
      <c r="G94" s="22">
        <v>1330543</v>
      </c>
      <c r="H94" s="22">
        <v>1321211</v>
      </c>
      <c r="I94" s="22">
        <v>1327918</v>
      </c>
      <c r="J94" s="22">
        <v>12037504</v>
      </c>
      <c r="K94" s="22">
        <v>18732100</v>
      </c>
      <c r="L94" s="22">
        <v>867282</v>
      </c>
      <c r="M94" s="22">
        <v>797470</v>
      </c>
      <c r="N94" s="22">
        <v>736139</v>
      </c>
      <c r="O94" s="22">
        <v>674187</v>
      </c>
      <c r="P94" s="22">
        <v>613031</v>
      </c>
      <c r="Q94" s="22">
        <v>3720036</v>
      </c>
      <c r="R94" s="22">
        <v>7408145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93729</v>
      </c>
      <c r="F95" s="22">
        <v>99388</v>
      </c>
      <c r="G95" s="22">
        <v>105423</v>
      </c>
      <c r="H95" s="22">
        <v>111863</v>
      </c>
      <c r="I95" s="22">
        <v>118738</v>
      </c>
      <c r="J95" s="22">
        <v>3302231</v>
      </c>
      <c r="K95" s="22">
        <v>3831372</v>
      </c>
      <c r="L95" s="22">
        <v>193910</v>
      </c>
      <c r="M95" s="22">
        <v>188251</v>
      </c>
      <c r="N95" s="22">
        <v>182216</v>
      </c>
      <c r="O95" s="22">
        <v>175776</v>
      </c>
      <c r="P95" s="22">
        <v>168901</v>
      </c>
      <c r="Q95" s="22">
        <v>2005976</v>
      </c>
      <c r="R95" s="22">
        <v>2915030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183414</v>
      </c>
      <c r="F96" s="22">
        <v>178579</v>
      </c>
      <c r="G96" s="22">
        <v>179202</v>
      </c>
      <c r="H96" s="22">
        <v>170021</v>
      </c>
      <c r="I96" s="22">
        <v>166780</v>
      </c>
      <c r="J96" s="22">
        <v>0</v>
      </c>
      <c r="K96" s="22">
        <v>877996</v>
      </c>
      <c r="L96" s="22">
        <v>43988</v>
      </c>
      <c r="M96" s="22">
        <v>34576</v>
      </c>
      <c r="N96" s="22">
        <v>25230</v>
      </c>
      <c r="O96" s="22">
        <v>16016</v>
      </c>
      <c r="P96" s="22">
        <v>7269</v>
      </c>
      <c r="Q96" s="22">
        <v>0</v>
      </c>
      <c r="R96" s="22">
        <v>127079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455319</v>
      </c>
      <c r="F97" s="22">
        <v>484536</v>
      </c>
      <c r="G97" s="22">
        <v>497679</v>
      </c>
      <c r="H97" s="22">
        <v>530017</v>
      </c>
      <c r="I97" s="22">
        <v>564572</v>
      </c>
      <c r="J97" s="22">
        <v>4202906</v>
      </c>
      <c r="K97" s="22">
        <v>6735029</v>
      </c>
      <c r="L97" s="22">
        <v>418472</v>
      </c>
      <c r="M97" s="22">
        <v>389258</v>
      </c>
      <c r="N97" s="22">
        <v>358062</v>
      </c>
      <c r="O97" s="22">
        <v>325720</v>
      </c>
      <c r="P97" s="22">
        <v>291169</v>
      </c>
      <c r="Q97" s="22">
        <v>940994</v>
      </c>
      <c r="R97" s="22">
        <v>2723675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255457</v>
      </c>
      <c r="F98" s="22">
        <v>174426</v>
      </c>
      <c r="G98" s="22">
        <v>152452</v>
      </c>
      <c r="H98" s="22">
        <v>155173</v>
      </c>
      <c r="I98" s="22">
        <v>83116</v>
      </c>
      <c r="J98" s="22">
        <v>267321</v>
      </c>
      <c r="K98" s="22">
        <v>1087945</v>
      </c>
      <c r="L98" s="22">
        <v>27290</v>
      </c>
      <c r="M98" s="22">
        <v>23460</v>
      </c>
      <c r="N98" s="22">
        <v>16011</v>
      </c>
      <c r="O98" s="22">
        <v>12360</v>
      </c>
      <c r="P98" s="22">
        <v>9443</v>
      </c>
      <c r="Q98" s="22">
        <v>20449</v>
      </c>
      <c r="R98" s="22">
        <v>109013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440951</v>
      </c>
      <c r="F99" s="22">
        <v>460302</v>
      </c>
      <c r="G99" s="22">
        <v>480959</v>
      </c>
      <c r="H99" s="22">
        <v>449974</v>
      </c>
      <c r="I99" s="22">
        <v>401884</v>
      </c>
      <c r="J99" s="22">
        <v>1961984</v>
      </c>
      <c r="K99" s="22">
        <v>4196054</v>
      </c>
      <c r="L99" s="22">
        <v>183412</v>
      </c>
      <c r="M99" s="22">
        <v>164059</v>
      </c>
      <c r="N99" s="22">
        <v>143165</v>
      </c>
      <c r="O99" s="22">
        <v>121344</v>
      </c>
      <c r="P99" s="22">
        <v>102018</v>
      </c>
      <c r="Q99" s="22">
        <v>408417</v>
      </c>
      <c r="R99" s="22">
        <v>1122415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176398</v>
      </c>
      <c r="F100" s="22">
        <v>122061</v>
      </c>
      <c r="G100" s="22">
        <v>120835</v>
      </c>
      <c r="H100" s="22">
        <v>127410</v>
      </c>
      <c r="I100" s="22">
        <v>110594</v>
      </c>
      <c r="J100" s="22">
        <v>928906</v>
      </c>
      <c r="K100" s="22">
        <v>1586204</v>
      </c>
      <c r="L100" s="22">
        <v>80384</v>
      </c>
      <c r="M100" s="22">
        <v>72061</v>
      </c>
      <c r="N100" s="22">
        <v>65353</v>
      </c>
      <c r="O100" s="22">
        <v>58778</v>
      </c>
      <c r="P100" s="22">
        <v>51843</v>
      </c>
      <c r="Q100" s="22">
        <v>220964</v>
      </c>
      <c r="R100" s="22">
        <v>549383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111393</v>
      </c>
      <c r="F101" s="22">
        <v>114705</v>
      </c>
      <c r="G101" s="22">
        <v>119827</v>
      </c>
      <c r="H101" s="22">
        <v>125178</v>
      </c>
      <c r="I101" s="22">
        <v>60671</v>
      </c>
      <c r="J101" s="22">
        <v>754008</v>
      </c>
      <c r="K101" s="22">
        <v>1285782</v>
      </c>
      <c r="L101" s="22">
        <v>52411</v>
      </c>
      <c r="M101" s="22">
        <v>49268</v>
      </c>
      <c r="N101" s="22">
        <v>44146</v>
      </c>
      <c r="O101" s="22">
        <v>38796</v>
      </c>
      <c r="P101" s="22">
        <v>33958</v>
      </c>
      <c r="Q101" s="22">
        <v>246904</v>
      </c>
      <c r="R101" s="22">
        <v>465483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9496</v>
      </c>
      <c r="F102" s="22">
        <v>9496</v>
      </c>
      <c r="G102" s="22">
        <v>9496</v>
      </c>
      <c r="H102" s="22">
        <v>9496</v>
      </c>
      <c r="I102" s="22">
        <v>9496</v>
      </c>
      <c r="J102" s="22">
        <v>55917</v>
      </c>
      <c r="K102" s="22">
        <v>103397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167444</v>
      </c>
      <c r="F103" s="22">
        <v>151719</v>
      </c>
      <c r="G103" s="22">
        <v>137690</v>
      </c>
      <c r="H103" s="22">
        <v>123720</v>
      </c>
      <c r="I103" s="22">
        <v>93412</v>
      </c>
      <c r="J103" s="22">
        <v>947130</v>
      </c>
      <c r="K103" s="22">
        <v>1621115</v>
      </c>
      <c r="L103" s="22">
        <v>87414</v>
      </c>
      <c r="M103" s="22">
        <v>80696</v>
      </c>
      <c r="N103" s="22">
        <v>74306</v>
      </c>
      <c r="O103" s="22">
        <v>67511</v>
      </c>
      <c r="P103" s="22">
        <v>60587</v>
      </c>
      <c r="Q103" s="22">
        <v>422788</v>
      </c>
      <c r="R103" s="22">
        <v>793302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347716</v>
      </c>
      <c r="F104" s="22">
        <v>296452</v>
      </c>
      <c r="G104" s="22">
        <v>269497</v>
      </c>
      <c r="H104" s="22">
        <v>280151</v>
      </c>
      <c r="I104" s="22">
        <v>194885</v>
      </c>
      <c r="J104" s="22">
        <v>1855468</v>
      </c>
      <c r="K104" s="22">
        <v>3244169</v>
      </c>
      <c r="L104" s="22">
        <v>135130</v>
      </c>
      <c r="M104" s="22">
        <v>121489</v>
      </c>
      <c r="N104" s="22">
        <v>109294</v>
      </c>
      <c r="O104" s="22">
        <v>98574</v>
      </c>
      <c r="P104" s="22">
        <v>87992</v>
      </c>
      <c r="Q104" s="22">
        <v>498775</v>
      </c>
      <c r="R104" s="22">
        <v>1051254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1509396</v>
      </c>
      <c r="F105" s="22">
        <v>1509092</v>
      </c>
      <c r="G105" s="22">
        <v>1497866</v>
      </c>
      <c r="H105" s="22">
        <v>1390586</v>
      </c>
      <c r="I105" s="22">
        <v>1466755</v>
      </c>
      <c r="J105" s="22">
        <v>14183932</v>
      </c>
      <c r="K105" s="22">
        <v>21557627</v>
      </c>
      <c r="L105" s="22">
        <v>1140068</v>
      </c>
      <c r="M105" s="22">
        <v>1051299</v>
      </c>
      <c r="N105" s="22">
        <v>965344</v>
      </c>
      <c r="O105" s="22">
        <v>884304</v>
      </c>
      <c r="P105" s="22">
        <v>808134</v>
      </c>
      <c r="Q105" s="22">
        <v>4993550</v>
      </c>
      <c r="R105" s="22">
        <v>9842699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73258</v>
      </c>
      <c r="F106" s="22">
        <v>77196</v>
      </c>
      <c r="G106" s="22">
        <v>81346</v>
      </c>
      <c r="H106" s="22">
        <v>0</v>
      </c>
      <c r="I106" s="22">
        <v>0</v>
      </c>
      <c r="J106" s="22">
        <v>0</v>
      </c>
      <c r="K106" s="22">
        <v>231800</v>
      </c>
      <c r="L106" s="22">
        <v>12459</v>
      </c>
      <c r="M106" s="22">
        <v>8522</v>
      </c>
      <c r="N106" s="22">
        <v>4372</v>
      </c>
      <c r="O106" s="22">
        <v>0</v>
      </c>
      <c r="P106" s="22">
        <v>0</v>
      </c>
      <c r="Q106" s="22">
        <v>0</v>
      </c>
      <c r="R106" s="22">
        <v>25353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412288</v>
      </c>
      <c r="F107" s="22">
        <v>385318</v>
      </c>
      <c r="G107" s="22">
        <v>395807</v>
      </c>
      <c r="H107" s="22">
        <v>406942</v>
      </c>
      <c r="I107" s="22">
        <v>418763</v>
      </c>
      <c r="J107" s="22">
        <v>2125525</v>
      </c>
      <c r="K107" s="22">
        <v>4144643</v>
      </c>
      <c r="L107" s="22">
        <v>167274</v>
      </c>
      <c r="M107" s="22">
        <v>149499</v>
      </c>
      <c r="N107" s="22">
        <v>131598</v>
      </c>
      <c r="O107" s="22">
        <v>113050</v>
      </c>
      <c r="P107" s="22">
        <v>93816</v>
      </c>
      <c r="Q107" s="22">
        <v>344304</v>
      </c>
      <c r="R107" s="22">
        <v>999541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74206</v>
      </c>
      <c r="F108" s="22">
        <v>78046</v>
      </c>
      <c r="G108" s="22">
        <v>69263</v>
      </c>
      <c r="H108" s="22">
        <v>72769</v>
      </c>
      <c r="I108" s="22">
        <v>76459</v>
      </c>
      <c r="J108" s="22">
        <v>1443254</v>
      </c>
      <c r="K108" s="22">
        <v>1813997</v>
      </c>
      <c r="L108" s="22">
        <v>88897</v>
      </c>
      <c r="M108" s="22">
        <v>85147</v>
      </c>
      <c r="N108" s="22">
        <v>81103</v>
      </c>
      <c r="O108" s="22">
        <v>77597</v>
      </c>
      <c r="P108" s="22">
        <v>73907</v>
      </c>
      <c r="Q108" s="22">
        <v>638008</v>
      </c>
      <c r="R108" s="22">
        <v>1044659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842114</v>
      </c>
      <c r="F109" s="22">
        <v>782471</v>
      </c>
      <c r="G109" s="22">
        <v>685240</v>
      </c>
      <c r="H109" s="22">
        <v>691104</v>
      </c>
      <c r="I109" s="22">
        <v>698490</v>
      </c>
      <c r="J109" s="22">
        <v>11096447</v>
      </c>
      <c r="K109" s="22">
        <v>14795866</v>
      </c>
      <c r="L109" s="22">
        <v>1030700</v>
      </c>
      <c r="M109" s="22">
        <v>984331</v>
      </c>
      <c r="N109" s="22">
        <v>938930</v>
      </c>
      <c r="O109" s="22">
        <v>898885</v>
      </c>
      <c r="P109" s="22">
        <v>858062</v>
      </c>
      <c r="Q109" s="22">
        <v>8850151</v>
      </c>
      <c r="R109" s="22">
        <v>13561059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152020</v>
      </c>
      <c r="F110" s="22">
        <v>161102</v>
      </c>
      <c r="G110" s="22">
        <v>170750</v>
      </c>
      <c r="H110" s="22">
        <v>152772</v>
      </c>
      <c r="I110" s="22">
        <v>161158</v>
      </c>
      <c r="J110" s="22">
        <v>3878550</v>
      </c>
      <c r="K110" s="22">
        <v>4676352</v>
      </c>
      <c r="L110" s="22">
        <v>251379</v>
      </c>
      <c r="M110" s="22">
        <v>242297</v>
      </c>
      <c r="N110" s="22">
        <v>232648</v>
      </c>
      <c r="O110" s="22">
        <v>222398</v>
      </c>
      <c r="P110" s="22">
        <v>214012</v>
      </c>
      <c r="Q110" s="22">
        <v>2011495</v>
      </c>
      <c r="R110" s="22">
        <v>3174229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430740</v>
      </c>
      <c r="F111" s="22">
        <v>421772</v>
      </c>
      <c r="G111" s="22">
        <v>385977</v>
      </c>
      <c r="H111" s="22">
        <v>395067</v>
      </c>
      <c r="I111" s="22">
        <v>352607</v>
      </c>
      <c r="J111" s="22">
        <v>3218210</v>
      </c>
      <c r="K111" s="22">
        <v>5204373</v>
      </c>
      <c r="L111" s="22">
        <v>303983</v>
      </c>
      <c r="M111" s="22">
        <v>279811</v>
      </c>
      <c r="N111" s="22">
        <v>258023</v>
      </c>
      <c r="O111" s="22">
        <v>236983</v>
      </c>
      <c r="P111" s="22">
        <v>215659</v>
      </c>
      <c r="Q111" s="22">
        <v>1067349</v>
      </c>
      <c r="R111" s="22">
        <v>2361808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37472</v>
      </c>
      <c r="F112" s="22">
        <v>38778</v>
      </c>
      <c r="G112" s="22">
        <v>40138</v>
      </c>
      <c r="H112" s="22">
        <v>41555</v>
      </c>
      <c r="I112" s="22">
        <v>43029</v>
      </c>
      <c r="J112" s="22">
        <v>497825</v>
      </c>
      <c r="K112" s="22">
        <v>698797</v>
      </c>
      <c r="L112" s="22">
        <v>30637</v>
      </c>
      <c r="M112" s="22">
        <v>29331</v>
      </c>
      <c r="N112" s="22">
        <v>27971</v>
      </c>
      <c r="O112" s="22">
        <v>26554</v>
      </c>
      <c r="P112" s="22">
        <v>25080</v>
      </c>
      <c r="Q112" s="22">
        <v>212521</v>
      </c>
      <c r="R112" s="22">
        <v>352094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1307430</v>
      </c>
      <c r="F113" s="22">
        <v>753155</v>
      </c>
      <c r="G113" s="22">
        <v>787110</v>
      </c>
      <c r="H113" s="22">
        <v>796762</v>
      </c>
      <c r="I113" s="22">
        <v>849434</v>
      </c>
      <c r="J113" s="22">
        <v>11758793</v>
      </c>
      <c r="K113" s="22">
        <v>16252684</v>
      </c>
      <c r="L113" s="22">
        <v>1073949</v>
      </c>
      <c r="M113" s="22">
        <v>1048562</v>
      </c>
      <c r="N113" s="22">
        <v>1006660</v>
      </c>
      <c r="O113" s="22">
        <v>952540</v>
      </c>
      <c r="P113" s="22">
        <v>900347</v>
      </c>
      <c r="Q113" s="22">
        <v>9924519</v>
      </c>
      <c r="R113" s="22">
        <v>14906577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70120</v>
      </c>
      <c r="F114" s="22">
        <v>72151</v>
      </c>
      <c r="G114" s="22">
        <v>74240</v>
      </c>
      <c r="H114" s="22">
        <v>76390</v>
      </c>
      <c r="I114" s="22">
        <v>78602</v>
      </c>
      <c r="J114" s="22">
        <v>428497</v>
      </c>
      <c r="K114" s="22">
        <v>800000</v>
      </c>
      <c r="L114" s="22">
        <v>22500</v>
      </c>
      <c r="M114" s="22">
        <v>20469</v>
      </c>
      <c r="N114" s="22">
        <v>18380</v>
      </c>
      <c r="O114" s="22">
        <v>16230</v>
      </c>
      <c r="P114" s="22">
        <v>14018</v>
      </c>
      <c r="Q114" s="22">
        <v>34603</v>
      </c>
      <c r="R114" s="22">
        <v>126200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58794</v>
      </c>
      <c r="F115" s="22">
        <v>64012</v>
      </c>
      <c r="G115" s="22">
        <v>69694</v>
      </c>
      <c r="H115" s="22">
        <v>0</v>
      </c>
      <c r="I115" s="22">
        <v>0</v>
      </c>
      <c r="J115" s="22">
        <v>0</v>
      </c>
      <c r="K115" s="22">
        <v>192500</v>
      </c>
      <c r="L115" s="22">
        <v>17084</v>
      </c>
      <c r="M115" s="22">
        <v>11866</v>
      </c>
      <c r="N115" s="22">
        <v>6185</v>
      </c>
      <c r="O115" s="22">
        <v>0</v>
      </c>
      <c r="P115" s="22">
        <v>0</v>
      </c>
      <c r="Q115" s="22">
        <v>0</v>
      </c>
      <c r="R115" s="22">
        <v>35135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52481</v>
      </c>
      <c r="F116" s="22">
        <v>54140</v>
      </c>
      <c r="G116" s="22">
        <v>55869</v>
      </c>
      <c r="H116" s="22">
        <v>52830</v>
      </c>
      <c r="I116" s="22">
        <v>34495</v>
      </c>
      <c r="J116" s="22">
        <v>408701</v>
      </c>
      <c r="K116" s="22">
        <v>658516</v>
      </c>
      <c r="L116" s="22">
        <v>28325</v>
      </c>
      <c r="M116" s="22">
        <v>26085</v>
      </c>
      <c r="N116" s="22">
        <v>23775</v>
      </c>
      <c r="O116" s="22">
        <v>21434</v>
      </c>
      <c r="P116" s="22">
        <v>19610</v>
      </c>
      <c r="Q116" s="22">
        <v>118798</v>
      </c>
      <c r="R116" s="22">
        <v>238027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104549</v>
      </c>
      <c r="F117" s="22">
        <v>97845</v>
      </c>
      <c r="G117" s="22">
        <v>90621</v>
      </c>
      <c r="H117" s="22">
        <v>94521</v>
      </c>
      <c r="I117" s="22">
        <v>98589</v>
      </c>
      <c r="J117" s="22">
        <v>1207375</v>
      </c>
      <c r="K117" s="22">
        <v>1693500</v>
      </c>
      <c r="L117" s="22">
        <v>69459</v>
      </c>
      <c r="M117" s="22">
        <v>69876</v>
      </c>
      <c r="N117" s="22">
        <v>62138</v>
      </c>
      <c r="O117" s="22">
        <v>58238</v>
      </c>
      <c r="P117" s="22">
        <v>54171</v>
      </c>
      <c r="Q117" s="22">
        <v>589548</v>
      </c>
      <c r="R117" s="22">
        <v>903430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950095</v>
      </c>
      <c r="F118" s="22">
        <v>588901</v>
      </c>
      <c r="G118" s="22">
        <v>471171</v>
      </c>
      <c r="H118" s="22">
        <v>480674</v>
      </c>
      <c r="I118" s="22">
        <v>456651</v>
      </c>
      <c r="J118" s="22">
        <v>2126824</v>
      </c>
      <c r="K118" s="22">
        <v>5074316</v>
      </c>
      <c r="L118" s="22">
        <v>296280</v>
      </c>
      <c r="M118" s="22">
        <v>228827</v>
      </c>
      <c r="N118" s="22">
        <v>192885</v>
      </c>
      <c r="O118" s="22">
        <v>163756</v>
      </c>
      <c r="P118" s="22">
        <v>132153</v>
      </c>
      <c r="Q118" s="22">
        <v>516538</v>
      </c>
      <c r="R118" s="22">
        <v>1530439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699011</v>
      </c>
      <c r="F119" s="22">
        <v>722088</v>
      </c>
      <c r="G119" s="22">
        <v>579647</v>
      </c>
      <c r="H119" s="22">
        <v>436622</v>
      </c>
      <c r="I119" s="22">
        <v>377144</v>
      </c>
      <c r="J119" s="22">
        <v>4635720</v>
      </c>
      <c r="K119" s="22">
        <v>7450232</v>
      </c>
      <c r="L119" s="22">
        <v>356962</v>
      </c>
      <c r="M119" s="22">
        <v>322476</v>
      </c>
      <c r="N119" s="22">
        <v>288386</v>
      </c>
      <c r="O119" s="22">
        <v>259810</v>
      </c>
      <c r="P119" s="22">
        <v>239992</v>
      </c>
      <c r="Q119" s="22">
        <v>1522935</v>
      </c>
      <c r="R119" s="22">
        <v>2990561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441830</v>
      </c>
      <c r="F120" s="22">
        <v>462032</v>
      </c>
      <c r="G120" s="22">
        <v>483173</v>
      </c>
      <c r="H120" s="22">
        <v>505299</v>
      </c>
      <c r="I120" s="22">
        <v>528456</v>
      </c>
      <c r="J120" s="22">
        <v>10073849</v>
      </c>
      <c r="K120" s="22">
        <v>12494639</v>
      </c>
      <c r="L120" s="22">
        <v>554335</v>
      </c>
      <c r="M120" s="22">
        <v>534133</v>
      </c>
      <c r="N120" s="22">
        <v>512930</v>
      </c>
      <c r="O120" s="22">
        <v>490866</v>
      </c>
      <c r="P120" s="22">
        <v>467709</v>
      </c>
      <c r="Q120" s="22">
        <v>3524670</v>
      </c>
      <c r="R120" s="22">
        <v>6084643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39690</v>
      </c>
      <c r="F121" s="22">
        <v>41296</v>
      </c>
      <c r="G121" s="22">
        <v>42967</v>
      </c>
      <c r="H121" s="22">
        <v>44706</v>
      </c>
      <c r="I121" s="22">
        <v>46514</v>
      </c>
      <c r="J121" s="22">
        <v>547376</v>
      </c>
      <c r="K121" s="22">
        <v>762549</v>
      </c>
      <c r="L121" s="22">
        <v>30154</v>
      </c>
      <c r="M121" s="22">
        <v>28548</v>
      </c>
      <c r="N121" s="22">
        <v>26877</v>
      </c>
      <c r="O121" s="22">
        <v>25138</v>
      </c>
      <c r="P121" s="22">
        <v>23330</v>
      </c>
      <c r="Q121" s="22">
        <v>116150</v>
      </c>
      <c r="R121" s="22">
        <v>250197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448228</v>
      </c>
      <c r="F122" s="22">
        <v>469984</v>
      </c>
      <c r="G122" s="22">
        <v>263877</v>
      </c>
      <c r="H122" s="22">
        <v>277102</v>
      </c>
      <c r="I122" s="22">
        <v>290997</v>
      </c>
      <c r="J122" s="22">
        <v>4524079</v>
      </c>
      <c r="K122" s="22">
        <v>6274267</v>
      </c>
      <c r="L122" s="22">
        <v>303689</v>
      </c>
      <c r="M122" s="22">
        <v>281933</v>
      </c>
      <c r="N122" s="22">
        <v>261732</v>
      </c>
      <c r="O122" s="22">
        <v>248507</v>
      </c>
      <c r="P122" s="22">
        <v>234612</v>
      </c>
      <c r="Q122" s="22">
        <v>1637114</v>
      </c>
      <c r="R122" s="22">
        <v>2967587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82594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82594</v>
      </c>
      <c r="L123" s="22">
        <v>8967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8967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430602</v>
      </c>
      <c r="F124" s="22">
        <v>425420</v>
      </c>
      <c r="G124" s="22">
        <v>446482</v>
      </c>
      <c r="H124" s="22">
        <v>429079</v>
      </c>
      <c r="I124" s="22">
        <v>333433</v>
      </c>
      <c r="J124" s="22">
        <v>3195444</v>
      </c>
      <c r="K124" s="22">
        <v>5260460</v>
      </c>
      <c r="L124" s="22">
        <v>251684</v>
      </c>
      <c r="M124" s="22">
        <v>232879</v>
      </c>
      <c r="N124" s="22">
        <v>211817</v>
      </c>
      <c r="O124" s="22">
        <v>189545</v>
      </c>
      <c r="P124" s="22">
        <v>178793</v>
      </c>
      <c r="Q124" s="22">
        <v>910755</v>
      </c>
      <c r="R124" s="22">
        <v>1975473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35302</v>
      </c>
      <c r="F125" s="22">
        <v>37140</v>
      </c>
      <c r="G125" s="22">
        <v>39075</v>
      </c>
      <c r="H125" s="22">
        <v>41112</v>
      </c>
      <c r="I125" s="22">
        <v>43258</v>
      </c>
      <c r="J125" s="22">
        <v>426219</v>
      </c>
      <c r="K125" s="22">
        <v>622106</v>
      </c>
      <c r="L125" s="22">
        <v>30853</v>
      </c>
      <c r="M125" s="22">
        <v>29015</v>
      </c>
      <c r="N125" s="22">
        <v>27080</v>
      </c>
      <c r="O125" s="22">
        <v>25043</v>
      </c>
      <c r="P125" s="22">
        <v>22897</v>
      </c>
      <c r="Q125" s="22">
        <v>105517</v>
      </c>
      <c r="R125" s="22">
        <v>240405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150297</v>
      </c>
      <c r="F126" s="22">
        <v>158192</v>
      </c>
      <c r="G126" s="22">
        <v>105399</v>
      </c>
      <c r="H126" s="22">
        <v>106037</v>
      </c>
      <c r="I126" s="22">
        <v>73355</v>
      </c>
      <c r="J126" s="22">
        <v>1417345</v>
      </c>
      <c r="K126" s="22">
        <v>2010625</v>
      </c>
      <c r="L126" s="22">
        <v>99653</v>
      </c>
      <c r="M126" s="22">
        <v>91938</v>
      </c>
      <c r="N126" s="22">
        <v>83444</v>
      </c>
      <c r="O126" s="22">
        <v>78130</v>
      </c>
      <c r="P126" s="22">
        <v>73237</v>
      </c>
      <c r="Q126" s="22">
        <v>701001</v>
      </c>
      <c r="R126" s="22">
        <v>1127403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145503</v>
      </c>
      <c r="F127" s="22">
        <v>155425</v>
      </c>
      <c r="G127" s="22">
        <v>166060</v>
      </c>
      <c r="H127" s="22">
        <v>177463</v>
      </c>
      <c r="I127" s="22">
        <v>141169</v>
      </c>
      <c r="J127" s="22">
        <v>1242515</v>
      </c>
      <c r="K127" s="22">
        <v>2028135</v>
      </c>
      <c r="L127" s="22">
        <v>119888</v>
      </c>
      <c r="M127" s="22">
        <v>109966</v>
      </c>
      <c r="N127" s="22">
        <v>99331</v>
      </c>
      <c r="O127" s="22">
        <v>87928</v>
      </c>
      <c r="P127" s="22">
        <v>75700</v>
      </c>
      <c r="Q127" s="22">
        <v>439770</v>
      </c>
      <c r="R127" s="22">
        <v>932583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119427</v>
      </c>
      <c r="F128" s="22">
        <v>116070</v>
      </c>
      <c r="G128" s="22">
        <v>73389</v>
      </c>
      <c r="H128" s="22">
        <v>77115</v>
      </c>
      <c r="I128" s="22">
        <v>81032</v>
      </c>
      <c r="J128" s="22">
        <v>2125037</v>
      </c>
      <c r="K128" s="22">
        <v>2592070</v>
      </c>
      <c r="L128" s="22">
        <v>130116</v>
      </c>
      <c r="M128" s="22">
        <v>123642</v>
      </c>
      <c r="N128" s="22">
        <v>116701</v>
      </c>
      <c r="O128" s="22">
        <v>112975</v>
      </c>
      <c r="P128" s="22">
        <v>109085</v>
      </c>
      <c r="Q128" s="22">
        <v>1029022</v>
      </c>
      <c r="R128" s="22">
        <v>1621541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5005</v>
      </c>
      <c r="F129" s="22">
        <v>5293</v>
      </c>
      <c r="G129" s="22">
        <v>5598</v>
      </c>
      <c r="H129" s="22">
        <v>5920</v>
      </c>
      <c r="I129" s="22">
        <v>0</v>
      </c>
      <c r="J129" s="22">
        <v>0</v>
      </c>
      <c r="K129" s="22">
        <v>21816</v>
      </c>
      <c r="L129" s="22">
        <v>1254</v>
      </c>
      <c r="M129" s="22">
        <v>967</v>
      </c>
      <c r="N129" s="22">
        <v>662</v>
      </c>
      <c r="O129" s="22">
        <v>340</v>
      </c>
      <c r="P129" s="22">
        <v>0</v>
      </c>
      <c r="Q129" s="22">
        <v>0</v>
      </c>
      <c r="R129" s="22">
        <v>3223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797307</v>
      </c>
      <c r="F130" s="22">
        <v>836224</v>
      </c>
      <c r="G130" s="22">
        <v>877071</v>
      </c>
      <c r="H130" s="22">
        <v>919945</v>
      </c>
      <c r="I130" s="22">
        <v>964948</v>
      </c>
      <c r="J130" s="22">
        <v>4668047</v>
      </c>
      <c r="K130" s="22">
        <v>9063542</v>
      </c>
      <c r="L130" s="22">
        <v>413397</v>
      </c>
      <c r="M130" s="22">
        <v>374480</v>
      </c>
      <c r="N130" s="22">
        <v>333633</v>
      </c>
      <c r="O130" s="22">
        <v>290759</v>
      </c>
      <c r="P130" s="22">
        <v>245756</v>
      </c>
      <c r="Q130" s="22">
        <v>859015</v>
      </c>
      <c r="R130" s="22">
        <v>2517040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51617</v>
      </c>
      <c r="F132" s="22">
        <v>53599</v>
      </c>
      <c r="G132" s="22">
        <v>55658</v>
      </c>
      <c r="H132" s="22">
        <v>57795</v>
      </c>
      <c r="I132" s="22">
        <v>29725</v>
      </c>
      <c r="J132" s="22">
        <v>0</v>
      </c>
      <c r="K132" s="22">
        <v>248394</v>
      </c>
      <c r="L132" s="22">
        <v>8963</v>
      </c>
      <c r="M132" s="22">
        <v>6980</v>
      </c>
      <c r="N132" s="22">
        <v>4922</v>
      </c>
      <c r="O132" s="22">
        <v>2785</v>
      </c>
      <c r="P132" s="22">
        <v>565</v>
      </c>
      <c r="Q132" s="22">
        <v>0</v>
      </c>
      <c r="R132" s="22">
        <v>24215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203523</v>
      </c>
      <c r="F133" s="22">
        <v>204377</v>
      </c>
      <c r="G133" s="22">
        <v>57069</v>
      </c>
      <c r="H133" s="22">
        <v>59958</v>
      </c>
      <c r="I133" s="22">
        <v>19825</v>
      </c>
      <c r="J133" s="22">
        <v>118453</v>
      </c>
      <c r="K133" s="22">
        <v>663205</v>
      </c>
      <c r="L133" s="22">
        <v>30725</v>
      </c>
      <c r="M133" s="22">
        <v>20012</v>
      </c>
      <c r="N133" s="22">
        <v>13340</v>
      </c>
      <c r="O133" s="22">
        <v>9819</v>
      </c>
      <c r="P133" s="22">
        <v>6145</v>
      </c>
      <c r="Q133" s="22">
        <v>27170</v>
      </c>
      <c r="R133" s="22">
        <v>107211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1212519</v>
      </c>
      <c r="F134" s="22">
        <v>1045603</v>
      </c>
      <c r="G134" s="22">
        <v>591742</v>
      </c>
      <c r="H134" s="22">
        <v>623543</v>
      </c>
      <c r="I134" s="22">
        <v>478385</v>
      </c>
      <c r="J134" s="22">
        <v>2632391</v>
      </c>
      <c r="K134" s="22">
        <v>6584183</v>
      </c>
      <c r="L134" s="22">
        <v>325622</v>
      </c>
      <c r="M134" s="22">
        <v>268104</v>
      </c>
      <c r="N134" s="22">
        <v>219166</v>
      </c>
      <c r="O134" s="22">
        <v>187365</v>
      </c>
      <c r="P134" s="22">
        <v>153829</v>
      </c>
      <c r="Q134" s="22">
        <v>713151</v>
      </c>
      <c r="R134" s="22">
        <v>1867237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293211</v>
      </c>
      <c r="F135" s="22">
        <v>308401</v>
      </c>
      <c r="G135" s="22">
        <v>295063</v>
      </c>
      <c r="H135" s="22">
        <v>300654</v>
      </c>
      <c r="I135" s="22">
        <v>316724</v>
      </c>
      <c r="J135" s="22">
        <v>3986050</v>
      </c>
      <c r="K135" s="22">
        <v>5500103</v>
      </c>
      <c r="L135" s="22">
        <v>282658</v>
      </c>
      <c r="M135" s="22">
        <v>267468</v>
      </c>
      <c r="N135" s="22">
        <v>251820</v>
      </c>
      <c r="O135" s="22">
        <v>236548</v>
      </c>
      <c r="P135" s="22">
        <v>220493</v>
      </c>
      <c r="Q135" s="22">
        <v>1207993</v>
      </c>
      <c r="R135" s="22">
        <v>2466980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288073</v>
      </c>
      <c r="F136" s="22">
        <v>302354</v>
      </c>
      <c r="G136" s="22">
        <v>317378</v>
      </c>
      <c r="H136" s="22">
        <v>333186</v>
      </c>
      <c r="I136" s="22">
        <v>212669</v>
      </c>
      <c r="J136" s="22">
        <v>3179750</v>
      </c>
      <c r="K136" s="22">
        <v>4633410</v>
      </c>
      <c r="L136" s="22">
        <v>200489</v>
      </c>
      <c r="M136" s="22">
        <v>186118</v>
      </c>
      <c r="N136" s="22">
        <v>171183</v>
      </c>
      <c r="O136" s="22">
        <v>155376</v>
      </c>
      <c r="P136" s="22">
        <v>138743</v>
      </c>
      <c r="Q136" s="22">
        <v>1080688</v>
      </c>
      <c r="R136" s="22">
        <v>1932597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1581776</v>
      </c>
      <c r="F137" s="22">
        <v>1601877</v>
      </c>
      <c r="G137" s="22">
        <v>1676629</v>
      </c>
      <c r="H137" s="22">
        <v>1668286</v>
      </c>
      <c r="I137" s="22">
        <v>1741987</v>
      </c>
      <c r="J137" s="22">
        <v>8437681</v>
      </c>
      <c r="K137" s="22">
        <v>16708236</v>
      </c>
      <c r="L137" s="22">
        <v>773269</v>
      </c>
      <c r="M137" s="22">
        <v>697862</v>
      </c>
      <c r="N137" s="22">
        <v>622054</v>
      </c>
      <c r="O137" s="22">
        <v>542245</v>
      </c>
      <c r="P137" s="22">
        <v>468243</v>
      </c>
      <c r="Q137" s="22">
        <v>1435485</v>
      </c>
      <c r="R137" s="22">
        <v>4539158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300900</v>
      </c>
      <c r="F138" s="22">
        <v>100900</v>
      </c>
      <c r="G138" s="22">
        <v>100900</v>
      </c>
      <c r="H138" s="22">
        <v>100900</v>
      </c>
      <c r="I138" s="22">
        <v>100900</v>
      </c>
      <c r="J138" s="22">
        <v>504500</v>
      </c>
      <c r="K138" s="22">
        <v>1209000</v>
      </c>
      <c r="L138" s="22">
        <v>60450</v>
      </c>
      <c r="M138" s="22">
        <v>45405</v>
      </c>
      <c r="N138" s="22">
        <v>40360</v>
      </c>
      <c r="O138" s="22">
        <v>35315</v>
      </c>
      <c r="P138" s="22">
        <v>30270</v>
      </c>
      <c r="Q138" s="22">
        <v>75675</v>
      </c>
      <c r="R138" s="22">
        <v>287475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53142</v>
      </c>
      <c r="F139" s="22">
        <v>56130</v>
      </c>
      <c r="G139" s="22">
        <v>44096</v>
      </c>
      <c r="H139" s="22">
        <v>15612</v>
      </c>
      <c r="I139" s="22">
        <v>16529</v>
      </c>
      <c r="J139" s="22">
        <v>327802</v>
      </c>
      <c r="K139" s="22">
        <v>513311</v>
      </c>
      <c r="L139" s="22">
        <v>29724</v>
      </c>
      <c r="M139" s="22">
        <v>26736</v>
      </c>
      <c r="N139" s="22">
        <v>23534</v>
      </c>
      <c r="O139" s="22">
        <v>21147</v>
      </c>
      <c r="P139" s="22">
        <v>20229</v>
      </c>
      <c r="Q139" s="22">
        <v>150060</v>
      </c>
      <c r="R139" s="22">
        <v>271430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46200</v>
      </c>
      <c r="F140" s="22">
        <v>46584</v>
      </c>
      <c r="G140" s="22">
        <v>48001</v>
      </c>
      <c r="H140" s="22">
        <v>49461</v>
      </c>
      <c r="I140" s="22">
        <v>50965</v>
      </c>
      <c r="J140" s="22">
        <v>261425</v>
      </c>
      <c r="K140" s="22">
        <v>502636</v>
      </c>
      <c r="L140" s="22">
        <v>14431</v>
      </c>
      <c r="M140" s="22">
        <v>13056</v>
      </c>
      <c r="N140" s="22">
        <v>11639</v>
      </c>
      <c r="O140" s="22">
        <v>10179</v>
      </c>
      <c r="P140" s="22">
        <v>8675</v>
      </c>
      <c r="Q140" s="22">
        <v>26541</v>
      </c>
      <c r="R140" s="22">
        <v>84521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14974</v>
      </c>
      <c r="F141" s="22">
        <v>15742</v>
      </c>
      <c r="G141" s="22">
        <v>16549</v>
      </c>
      <c r="H141" s="22">
        <v>17398</v>
      </c>
      <c r="I141" s="22">
        <v>18291</v>
      </c>
      <c r="J141" s="22">
        <v>570944</v>
      </c>
      <c r="K141" s="22">
        <v>653898</v>
      </c>
      <c r="L141" s="22">
        <v>32939</v>
      </c>
      <c r="M141" s="22">
        <v>32171</v>
      </c>
      <c r="N141" s="22">
        <v>31363</v>
      </c>
      <c r="O141" s="22">
        <v>30514</v>
      </c>
      <c r="P141" s="22">
        <v>29622</v>
      </c>
      <c r="Q141" s="22">
        <v>315443</v>
      </c>
      <c r="R141" s="22">
        <v>472052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35690</v>
      </c>
      <c r="F142" s="22">
        <v>22900</v>
      </c>
      <c r="G142" s="22">
        <v>25448</v>
      </c>
      <c r="H142" s="22">
        <v>0</v>
      </c>
      <c r="I142" s="22">
        <v>0</v>
      </c>
      <c r="J142" s="22">
        <v>0</v>
      </c>
      <c r="K142" s="22">
        <v>84038</v>
      </c>
      <c r="L142" s="22">
        <v>7671</v>
      </c>
      <c r="M142" s="22">
        <v>5378</v>
      </c>
      <c r="N142" s="22">
        <v>2830</v>
      </c>
      <c r="O142" s="22">
        <v>0</v>
      </c>
      <c r="P142" s="22">
        <v>0</v>
      </c>
      <c r="Q142" s="22">
        <v>0</v>
      </c>
      <c r="R142" s="22">
        <v>15879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166353</v>
      </c>
      <c r="F143" s="22">
        <v>153294</v>
      </c>
      <c r="G143" s="22">
        <v>90422</v>
      </c>
      <c r="H143" s="22">
        <v>96222</v>
      </c>
      <c r="I143" s="22">
        <v>102429</v>
      </c>
      <c r="J143" s="22">
        <v>1027487</v>
      </c>
      <c r="K143" s="22">
        <v>1636207</v>
      </c>
      <c r="L143" s="22">
        <v>94141</v>
      </c>
      <c r="M143" s="22">
        <v>83053</v>
      </c>
      <c r="N143" s="22">
        <v>74485</v>
      </c>
      <c r="O143" s="22">
        <v>68685</v>
      </c>
      <c r="P143" s="22">
        <v>62478</v>
      </c>
      <c r="Q143" s="22">
        <v>295973</v>
      </c>
      <c r="R143" s="22">
        <v>678815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209517</v>
      </c>
      <c r="F144" s="22">
        <v>103141</v>
      </c>
      <c r="G144" s="22">
        <v>107740</v>
      </c>
      <c r="H144" s="22">
        <v>112550</v>
      </c>
      <c r="I144" s="22">
        <v>130956</v>
      </c>
      <c r="J144" s="22">
        <v>1889340</v>
      </c>
      <c r="K144" s="22">
        <v>2553244</v>
      </c>
      <c r="L144" s="22">
        <v>121745</v>
      </c>
      <c r="M144" s="22">
        <v>107485</v>
      </c>
      <c r="N144" s="22">
        <v>102884</v>
      </c>
      <c r="O144" s="22">
        <v>98076</v>
      </c>
      <c r="P144" s="22">
        <v>93048</v>
      </c>
      <c r="Q144" s="22">
        <v>815635</v>
      </c>
      <c r="R144" s="22">
        <v>1338873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145895</v>
      </c>
      <c r="F145" s="22">
        <v>145612</v>
      </c>
      <c r="G145" s="22">
        <v>132875</v>
      </c>
      <c r="H145" s="22">
        <v>139328</v>
      </c>
      <c r="I145" s="22">
        <v>127023</v>
      </c>
      <c r="J145" s="22">
        <v>1537109</v>
      </c>
      <c r="K145" s="22">
        <v>2227842</v>
      </c>
      <c r="L145" s="22">
        <v>102085</v>
      </c>
      <c r="M145" s="22">
        <v>95258</v>
      </c>
      <c r="N145" s="22">
        <v>88092</v>
      </c>
      <c r="O145" s="22">
        <v>81588</v>
      </c>
      <c r="P145" s="22">
        <v>74762</v>
      </c>
      <c r="Q145" s="22">
        <v>686129</v>
      </c>
      <c r="R145" s="22">
        <v>1127914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129958</v>
      </c>
      <c r="F146" s="22">
        <v>119674</v>
      </c>
      <c r="G146" s="22">
        <v>80406</v>
      </c>
      <c r="H146" s="22">
        <v>84811</v>
      </c>
      <c r="I146" s="22">
        <v>76468</v>
      </c>
      <c r="J146" s="22">
        <v>367062</v>
      </c>
      <c r="K146" s="22">
        <v>858379</v>
      </c>
      <c r="L146" s="22">
        <v>43902</v>
      </c>
      <c r="M146" s="22">
        <v>36766</v>
      </c>
      <c r="N146" s="22">
        <v>30942</v>
      </c>
      <c r="O146" s="22">
        <v>26537</v>
      </c>
      <c r="P146" s="22">
        <v>21938</v>
      </c>
      <c r="Q146" s="22">
        <v>109969</v>
      </c>
      <c r="R146" s="22">
        <v>270054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47500</v>
      </c>
      <c r="F147" s="22">
        <v>47500</v>
      </c>
      <c r="G147" s="22">
        <v>47500</v>
      </c>
      <c r="H147" s="22">
        <v>47500</v>
      </c>
      <c r="I147" s="22">
        <v>47500</v>
      </c>
      <c r="J147" s="22">
        <v>47500</v>
      </c>
      <c r="K147" s="22">
        <v>285000</v>
      </c>
      <c r="L147" s="22">
        <v>5938</v>
      </c>
      <c r="M147" s="22">
        <v>4750</v>
      </c>
      <c r="N147" s="22">
        <v>3563</v>
      </c>
      <c r="O147" s="22">
        <v>2375</v>
      </c>
      <c r="P147" s="22">
        <v>1188</v>
      </c>
      <c r="Q147" s="22">
        <v>0</v>
      </c>
      <c r="R147" s="22">
        <v>17814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24446</v>
      </c>
      <c r="F148" s="22">
        <v>25868</v>
      </c>
      <c r="G148" s="22">
        <v>27368</v>
      </c>
      <c r="H148" s="22">
        <v>28959</v>
      </c>
      <c r="I148" s="22">
        <v>30644</v>
      </c>
      <c r="J148" s="22">
        <v>279609</v>
      </c>
      <c r="K148" s="22">
        <v>416894</v>
      </c>
      <c r="L148" s="22">
        <v>22906</v>
      </c>
      <c r="M148" s="22">
        <v>21486</v>
      </c>
      <c r="N148" s="22">
        <v>19984</v>
      </c>
      <c r="O148" s="22">
        <v>18393</v>
      </c>
      <c r="P148" s="22">
        <v>16708</v>
      </c>
      <c r="Q148" s="22">
        <v>77516</v>
      </c>
      <c r="R148" s="22">
        <v>176993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65290</v>
      </c>
      <c r="F149" s="22">
        <v>69208</v>
      </c>
      <c r="G149" s="22">
        <v>73360</v>
      </c>
      <c r="H149" s="22">
        <v>77762</v>
      </c>
      <c r="I149" s="22">
        <v>82428</v>
      </c>
      <c r="J149" s="22">
        <v>567028</v>
      </c>
      <c r="K149" s="22">
        <v>935076</v>
      </c>
      <c r="L149" s="22">
        <v>56105</v>
      </c>
      <c r="M149" s="22">
        <v>52187</v>
      </c>
      <c r="N149" s="22">
        <v>48035</v>
      </c>
      <c r="O149" s="22">
        <v>43633</v>
      </c>
      <c r="P149" s="22">
        <v>38967</v>
      </c>
      <c r="Q149" s="22">
        <v>125963</v>
      </c>
      <c r="R149" s="22">
        <v>364890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46604</v>
      </c>
      <c r="F150" s="22">
        <v>48870</v>
      </c>
      <c r="G150" s="22">
        <v>51246</v>
      </c>
      <c r="H150" s="22">
        <v>53739</v>
      </c>
      <c r="I150" s="22">
        <v>49480</v>
      </c>
      <c r="J150" s="22">
        <v>1410670</v>
      </c>
      <c r="K150" s="22">
        <v>1660609</v>
      </c>
      <c r="L150" s="22">
        <v>79006</v>
      </c>
      <c r="M150" s="22">
        <v>76740</v>
      </c>
      <c r="N150" s="22">
        <v>74364</v>
      </c>
      <c r="O150" s="22">
        <v>71871</v>
      </c>
      <c r="P150" s="22">
        <v>69328</v>
      </c>
      <c r="Q150" s="22">
        <v>728233</v>
      </c>
      <c r="R150" s="22">
        <v>1099542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273163</v>
      </c>
      <c r="F151" s="22">
        <v>254725</v>
      </c>
      <c r="G151" s="22">
        <v>266969</v>
      </c>
      <c r="H151" s="22">
        <v>279803</v>
      </c>
      <c r="I151" s="22">
        <v>293256</v>
      </c>
      <c r="J151" s="22">
        <v>1773349</v>
      </c>
      <c r="K151" s="22">
        <v>3141265</v>
      </c>
      <c r="L151" s="22">
        <v>144834</v>
      </c>
      <c r="M151" s="22">
        <v>133153</v>
      </c>
      <c r="N151" s="22">
        <v>119186</v>
      </c>
      <c r="O151" s="22">
        <v>106352</v>
      </c>
      <c r="P151" s="22">
        <v>92899</v>
      </c>
      <c r="Q151" s="22">
        <v>305697</v>
      </c>
      <c r="R151" s="22">
        <v>902121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2416165</v>
      </c>
      <c r="F152" s="22">
        <v>2412409</v>
      </c>
      <c r="G152" s="22">
        <v>2470170</v>
      </c>
      <c r="H152" s="22">
        <v>2526527</v>
      </c>
      <c r="I152" s="22">
        <v>2648222</v>
      </c>
      <c r="J152" s="22">
        <v>15473831</v>
      </c>
      <c r="K152" s="22">
        <v>27947324</v>
      </c>
      <c r="L152" s="22">
        <v>1312069</v>
      </c>
      <c r="M152" s="22">
        <v>1188440</v>
      </c>
      <c r="N152" s="22">
        <v>1069332</v>
      </c>
      <c r="O152" s="22">
        <v>950475</v>
      </c>
      <c r="P152" s="22">
        <v>828780</v>
      </c>
      <c r="Q152" s="22">
        <v>8350275</v>
      </c>
      <c r="R152" s="22">
        <v>13699371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459864</v>
      </c>
      <c r="F153" s="22">
        <v>467964</v>
      </c>
      <c r="G153" s="22">
        <v>304638</v>
      </c>
      <c r="H153" s="22">
        <v>321641</v>
      </c>
      <c r="I153" s="22">
        <v>332346</v>
      </c>
      <c r="J153" s="22">
        <v>3713709</v>
      </c>
      <c r="K153" s="22">
        <v>5600162</v>
      </c>
      <c r="L153" s="22">
        <v>307263</v>
      </c>
      <c r="M153" s="22">
        <v>284713</v>
      </c>
      <c r="N153" s="22">
        <v>262914</v>
      </c>
      <c r="O153" s="22">
        <v>245911</v>
      </c>
      <c r="P153" s="22">
        <v>228000</v>
      </c>
      <c r="Q153" s="22">
        <v>1155618</v>
      </c>
      <c r="R153" s="22">
        <v>2484419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53659</v>
      </c>
      <c r="F154" s="22">
        <v>56197</v>
      </c>
      <c r="G154" s="22">
        <v>58856</v>
      </c>
      <c r="H154" s="22">
        <v>61640</v>
      </c>
      <c r="I154" s="22">
        <v>64556</v>
      </c>
      <c r="J154" s="22">
        <v>1854936</v>
      </c>
      <c r="K154" s="22">
        <v>2149844</v>
      </c>
      <c r="L154" s="22">
        <v>99905</v>
      </c>
      <c r="M154" s="22">
        <v>97370</v>
      </c>
      <c r="N154" s="22">
        <v>94710</v>
      </c>
      <c r="O154" s="22">
        <v>91925</v>
      </c>
      <c r="P154" s="22">
        <v>89010</v>
      </c>
      <c r="Q154" s="22">
        <v>909249</v>
      </c>
      <c r="R154" s="22">
        <v>1382169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80752</v>
      </c>
      <c r="F155" s="22">
        <v>87413</v>
      </c>
      <c r="G155" s="22">
        <v>92809</v>
      </c>
      <c r="H155" s="22">
        <v>74004</v>
      </c>
      <c r="I155" s="22">
        <v>38231</v>
      </c>
      <c r="J155" s="22">
        <v>45359</v>
      </c>
      <c r="K155" s="22">
        <v>418568</v>
      </c>
      <c r="L155" s="22">
        <v>32271</v>
      </c>
      <c r="M155" s="22">
        <v>25610</v>
      </c>
      <c r="N155" s="22">
        <v>18326</v>
      </c>
      <c r="O155" s="22">
        <v>10355</v>
      </c>
      <c r="P155" s="22">
        <v>4508</v>
      </c>
      <c r="Q155" s="22">
        <v>3608</v>
      </c>
      <c r="R155" s="22">
        <v>94678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842523</v>
      </c>
      <c r="F156" s="22">
        <v>822708</v>
      </c>
      <c r="G156" s="22">
        <v>358882</v>
      </c>
      <c r="H156" s="22">
        <v>284642</v>
      </c>
      <c r="I156" s="22">
        <v>297689</v>
      </c>
      <c r="J156" s="22">
        <v>1672444</v>
      </c>
      <c r="K156" s="22">
        <v>4278888</v>
      </c>
      <c r="L156" s="22">
        <v>278397</v>
      </c>
      <c r="M156" s="22">
        <v>205806</v>
      </c>
      <c r="N156" s="22">
        <v>165299</v>
      </c>
      <c r="O156" s="22">
        <v>138048</v>
      </c>
      <c r="P156" s="22">
        <v>114975</v>
      </c>
      <c r="Q156" s="22">
        <v>518249</v>
      </c>
      <c r="R156" s="22">
        <v>1420774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82514</v>
      </c>
      <c r="F157" s="22">
        <v>85952</v>
      </c>
      <c r="G157" s="22">
        <v>89533</v>
      </c>
      <c r="H157" s="22">
        <v>93264</v>
      </c>
      <c r="I157" s="22">
        <v>97149</v>
      </c>
      <c r="J157" s="22">
        <v>2051588</v>
      </c>
      <c r="K157" s="22">
        <v>2500000</v>
      </c>
      <c r="L157" s="22">
        <v>102258</v>
      </c>
      <c r="M157" s="22">
        <v>98820</v>
      </c>
      <c r="N157" s="22">
        <v>95239</v>
      </c>
      <c r="O157" s="22">
        <v>91508</v>
      </c>
      <c r="P157" s="22">
        <v>87623</v>
      </c>
      <c r="Q157" s="22">
        <v>719992</v>
      </c>
      <c r="R157" s="22">
        <v>1195440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162647</v>
      </c>
      <c r="F158" s="22">
        <v>153169</v>
      </c>
      <c r="G158" s="22">
        <v>152269</v>
      </c>
      <c r="H158" s="22">
        <v>158017</v>
      </c>
      <c r="I158" s="22">
        <v>96889</v>
      </c>
      <c r="J158" s="22">
        <v>1090730</v>
      </c>
      <c r="K158" s="22">
        <v>1813721</v>
      </c>
      <c r="L158" s="22">
        <v>81747</v>
      </c>
      <c r="M158" s="22">
        <v>74207</v>
      </c>
      <c r="N158" s="22">
        <v>67197</v>
      </c>
      <c r="O158" s="22">
        <v>59979</v>
      </c>
      <c r="P158" s="22">
        <v>53182</v>
      </c>
      <c r="Q158" s="22">
        <v>348122</v>
      </c>
      <c r="R158" s="22">
        <v>684434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429472</v>
      </c>
      <c r="F159" s="22">
        <v>179921</v>
      </c>
      <c r="G159" s="22">
        <v>188663</v>
      </c>
      <c r="H159" s="22">
        <v>197829</v>
      </c>
      <c r="I159" s="22">
        <v>207441</v>
      </c>
      <c r="J159" s="22">
        <v>2502921</v>
      </c>
      <c r="K159" s="22">
        <v>3706247</v>
      </c>
      <c r="L159" s="22">
        <v>192210</v>
      </c>
      <c r="M159" s="22">
        <v>156565</v>
      </c>
      <c r="N159" s="22">
        <v>147823</v>
      </c>
      <c r="O159" s="22">
        <v>138657</v>
      </c>
      <c r="P159" s="22">
        <v>129045</v>
      </c>
      <c r="Q159" s="22">
        <v>1237820</v>
      </c>
      <c r="R159" s="22">
        <v>2002120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427315</v>
      </c>
      <c r="F160" s="22">
        <v>440024</v>
      </c>
      <c r="G160" s="22">
        <v>428077</v>
      </c>
      <c r="H160" s="22">
        <v>448735</v>
      </c>
      <c r="I160" s="22">
        <v>465968</v>
      </c>
      <c r="J160" s="22">
        <v>2878076</v>
      </c>
      <c r="K160" s="22">
        <v>5088195</v>
      </c>
      <c r="L160" s="22">
        <v>238345</v>
      </c>
      <c r="M160" s="22">
        <v>218125</v>
      </c>
      <c r="N160" s="22">
        <v>196888</v>
      </c>
      <c r="O160" s="22">
        <v>176229</v>
      </c>
      <c r="P160" s="22">
        <v>154604</v>
      </c>
      <c r="Q160" s="22">
        <v>597637</v>
      </c>
      <c r="R160" s="22">
        <v>1581828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164708</v>
      </c>
      <c r="F161" s="22">
        <v>169655</v>
      </c>
      <c r="G161" s="22">
        <v>176137</v>
      </c>
      <c r="H161" s="22">
        <v>182891</v>
      </c>
      <c r="I161" s="22">
        <v>189930</v>
      </c>
      <c r="J161" s="22">
        <v>1871087</v>
      </c>
      <c r="K161" s="22">
        <v>2754408</v>
      </c>
      <c r="L161" s="22">
        <v>95365</v>
      </c>
      <c r="M161" s="22">
        <v>90418</v>
      </c>
      <c r="N161" s="22">
        <v>83936</v>
      </c>
      <c r="O161" s="22">
        <v>77183</v>
      </c>
      <c r="P161" s="22">
        <v>70144</v>
      </c>
      <c r="Q161" s="22">
        <v>328947</v>
      </c>
      <c r="R161" s="22">
        <v>745993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216755</v>
      </c>
      <c r="F162" s="22">
        <v>230625</v>
      </c>
      <c r="G162" s="22">
        <v>177244</v>
      </c>
      <c r="H162" s="22">
        <v>185581</v>
      </c>
      <c r="I162" s="22">
        <v>194311</v>
      </c>
      <c r="J162" s="22">
        <v>2006206</v>
      </c>
      <c r="K162" s="22">
        <v>3010722</v>
      </c>
      <c r="L162" s="22">
        <v>146007</v>
      </c>
      <c r="M162" s="22">
        <v>132136</v>
      </c>
      <c r="N162" s="22">
        <v>117195</v>
      </c>
      <c r="O162" s="22">
        <v>108858</v>
      </c>
      <c r="P162" s="22">
        <v>100128</v>
      </c>
      <c r="Q162" s="22">
        <v>502264</v>
      </c>
      <c r="R162" s="22">
        <v>1106588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410016</v>
      </c>
      <c r="F163" s="22">
        <v>281869</v>
      </c>
      <c r="G163" s="22">
        <v>272013</v>
      </c>
      <c r="H163" s="22">
        <v>281950</v>
      </c>
      <c r="I163" s="22">
        <v>250541</v>
      </c>
      <c r="J163" s="22">
        <v>1254516</v>
      </c>
      <c r="K163" s="22">
        <v>2750905</v>
      </c>
      <c r="L163" s="22">
        <v>81316</v>
      </c>
      <c r="M163" s="22">
        <v>68919</v>
      </c>
      <c r="N163" s="22">
        <v>65752</v>
      </c>
      <c r="O163" s="22">
        <v>63238</v>
      </c>
      <c r="P163" s="22">
        <v>60608</v>
      </c>
      <c r="Q163" s="22">
        <v>606720</v>
      </c>
      <c r="R163" s="22">
        <v>946553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807977</v>
      </c>
      <c r="F164" s="22">
        <v>841750</v>
      </c>
      <c r="G164" s="22">
        <v>877067</v>
      </c>
      <c r="H164" s="22">
        <v>297494</v>
      </c>
      <c r="I164" s="22">
        <v>283661</v>
      </c>
      <c r="J164" s="22">
        <v>2496453</v>
      </c>
      <c r="K164" s="22">
        <v>5604401</v>
      </c>
      <c r="L164" s="22">
        <v>257706</v>
      </c>
      <c r="M164" s="22">
        <v>223933</v>
      </c>
      <c r="N164" s="22">
        <v>188615</v>
      </c>
      <c r="O164" s="22">
        <v>155314</v>
      </c>
      <c r="P164" s="22">
        <v>139315</v>
      </c>
      <c r="Q164" s="22">
        <v>692299</v>
      </c>
      <c r="R164" s="22">
        <v>1657183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272628</v>
      </c>
      <c r="F165" s="22">
        <v>267673</v>
      </c>
      <c r="G165" s="22">
        <v>278833</v>
      </c>
      <c r="H165" s="22">
        <v>293620</v>
      </c>
      <c r="I165" s="22">
        <v>309278</v>
      </c>
      <c r="J165" s="22">
        <v>3482678</v>
      </c>
      <c r="K165" s="22">
        <v>4904710</v>
      </c>
      <c r="L165" s="22">
        <v>224522</v>
      </c>
      <c r="M165" s="22">
        <v>211323</v>
      </c>
      <c r="N165" s="22">
        <v>197355</v>
      </c>
      <c r="O165" s="22">
        <v>182569</v>
      </c>
      <c r="P165" s="22">
        <v>166910</v>
      </c>
      <c r="Q165" s="22">
        <v>976642</v>
      </c>
      <c r="R165" s="22">
        <v>1959321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413678</v>
      </c>
      <c r="F166" s="22">
        <v>365269</v>
      </c>
      <c r="G166" s="22">
        <v>369201</v>
      </c>
      <c r="H166" s="22">
        <v>311882</v>
      </c>
      <c r="I166" s="22">
        <v>325073</v>
      </c>
      <c r="J166" s="22">
        <v>3051100</v>
      </c>
      <c r="K166" s="22">
        <v>4836203</v>
      </c>
      <c r="L166" s="22">
        <v>195587</v>
      </c>
      <c r="M166" s="22">
        <v>178699</v>
      </c>
      <c r="N166" s="22">
        <v>163909</v>
      </c>
      <c r="O166" s="22">
        <v>150102</v>
      </c>
      <c r="P166" s="22">
        <v>136910</v>
      </c>
      <c r="Q166" s="22">
        <v>621462</v>
      </c>
      <c r="R166" s="22">
        <v>1446669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656774</v>
      </c>
      <c r="F167" s="22">
        <v>645676</v>
      </c>
      <c r="G167" s="22">
        <v>571400</v>
      </c>
      <c r="H167" s="22">
        <v>549819</v>
      </c>
      <c r="I167" s="22">
        <v>577787</v>
      </c>
      <c r="J167" s="22">
        <v>5325430</v>
      </c>
      <c r="K167" s="22">
        <v>8326886</v>
      </c>
      <c r="L167" s="22">
        <v>392878</v>
      </c>
      <c r="M167" s="22">
        <v>361554</v>
      </c>
      <c r="N167" s="22">
        <v>330019</v>
      </c>
      <c r="O167" s="22">
        <v>300788</v>
      </c>
      <c r="P167" s="22">
        <v>272819</v>
      </c>
      <c r="Q167" s="22">
        <v>1568720</v>
      </c>
      <c r="R167" s="22">
        <v>3226778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79025</v>
      </c>
      <c r="F168" s="22">
        <v>80539</v>
      </c>
      <c r="G168" s="22">
        <v>82082</v>
      </c>
      <c r="H168" s="22">
        <v>83655</v>
      </c>
      <c r="I168" s="22">
        <v>85259</v>
      </c>
      <c r="J168" s="22">
        <v>0</v>
      </c>
      <c r="K168" s="22">
        <v>410560</v>
      </c>
      <c r="L168" s="22">
        <v>7454</v>
      </c>
      <c r="M168" s="22">
        <v>5940</v>
      </c>
      <c r="N168" s="22">
        <v>4397</v>
      </c>
      <c r="O168" s="22">
        <v>2824</v>
      </c>
      <c r="P168" s="22">
        <v>1222</v>
      </c>
      <c r="Q168" s="22">
        <v>0</v>
      </c>
      <c r="R168" s="22">
        <v>21837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107728</v>
      </c>
      <c r="F169" s="22">
        <v>113084</v>
      </c>
      <c r="G169" s="22">
        <v>118711</v>
      </c>
      <c r="H169" s="22">
        <v>124624</v>
      </c>
      <c r="I169" s="22">
        <v>130835</v>
      </c>
      <c r="J169" s="22">
        <v>1620442</v>
      </c>
      <c r="K169" s="22">
        <v>2215424</v>
      </c>
      <c r="L169" s="22">
        <v>103939</v>
      </c>
      <c r="M169" s="22">
        <v>98313</v>
      </c>
      <c r="N169" s="22">
        <v>92686</v>
      </c>
      <c r="O169" s="22">
        <v>86774</v>
      </c>
      <c r="P169" s="22">
        <v>80562</v>
      </c>
      <c r="Q169" s="22">
        <v>510737</v>
      </c>
      <c r="R169" s="22">
        <v>973011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1225988</v>
      </c>
      <c r="F170" s="22">
        <v>1282720</v>
      </c>
      <c r="G170" s="22">
        <v>1337192</v>
      </c>
      <c r="H170" s="22">
        <v>1398754</v>
      </c>
      <c r="I170" s="22">
        <v>1461795</v>
      </c>
      <c r="J170" s="22">
        <v>26412371</v>
      </c>
      <c r="K170" s="22">
        <v>33118820</v>
      </c>
      <c r="L170" s="22">
        <v>1516060</v>
      </c>
      <c r="M170" s="22">
        <v>1458969</v>
      </c>
      <c r="N170" s="22">
        <v>1399575</v>
      </c>
      <c r="O170" s="22">
        <v>1338013</v>
      </c>
      <c r="P170" s="22">
        <v>1274971</v>
      </c>
      <c r="Q170" s="22">
        <v>9516639</v>
      </c>
      <c r="R170" s="22">
        <v>16504227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79219</v>
      </c>
      <c r="F171" s="22">
        <v>81014</v>
      </c>
      <c r="G171" s="22">
        <v>82890</v>
      </c>
      <c r="H171" s="22">
        <v>84853</v>
      </c>
      <c r="I171" s="22">
        <v>86906</v>
      </c>
      <c r="J171" s="22">
        <v>304251</v>
      </c>
      <c r="K171" s="22">
        <v>719133</v>
      </c>
      <c r="L171" s="22">
        <v>24782</v>
      </c>
      <c r="M171" s="22">
        <v>21787</v>
      </c>
      <c r="N171" s="22">
        <v>18710</v>
      </c>
      <c r="O171" s="22">
        <v>15548</v>
      </c>
      <c r="P171" s="22">
        <v>12295</v>
      </c>
      <c r="Q171" s="22">
        <v>34149</v>
      </c>
      <c r="R171" s="22">
        <v>127271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60806</v>
      </c>
      <c r="F172" s="22">
        <v>64062</v>
      </c>
      <c r="G172" s="22">
        <v>67500</v>
      </c>
      <c r="H172" s="22">
        <v>71130</v>
      </c>
      <c r="I172" s="22">
        <v>74962</v>
      </c>
      <c r="J172" s="22">
        <v>848652</v>
      </c>
      <c r="K172" s="22">
        <v>1187112</v>
      </c>
      <c r="L172" s="22">
        <v>62612</v>
      </c>
      <c r="M172" s="22">
        <v>59356</v>
      </c>
      <c r="N172" s="22">
        <v>55918</v>
      </c>
      <c r="O172" s="22">
        <v>52288</v>
      </c>
      <c r="P172" s="22">
        <v>48455</v>
      </c>
      <c r="Q172" s="22">
        <v>329082</v>
      </c>
      <c r="R172" s="22">
        <v>607711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192739</v>
      </c>
      <c r="F173" s="22">
        <v>201368</v>
      </c>
      <c r="G173" s="22">
        <v>210389</v>
      </c>
      <c r="H173" s="22">
        <v>219819</v>
      </c>
      <c r="I173" s="22">
        <v>229676</v>
      </c>
      <c r="J173" s="22">
        <v>2670461</v>
      </c>
      <c r="K173" s="22">
        <v>3724452</v>
      </c>
      <c r="L173" s="22">
        <v>163817</v>
      </c>
      <c r="M173" s="22">
        <v>155188</v>
      </c>
      <c r="N173" s="22">
        <v>146167</v>
      </c>
      <c r="O173" s="22">
        <v>136737</v>
      </c>
      <c r="P173" s="22">
        <v>126880</v>
      </c>
      <c r="Q173" s="22">
        <v>627277</v>
      </c>
      <c r="R173" s="22">
        <v>1356066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112802</v>
      </c>
      <c r="F174" s="22">
        <v>116505</v>
      </c>
      <c r="G174" s="22">
        <v>120346</v>
      </c>
      <c r="H174" s="22">
        <v>124329</v>
      </c>
      <c r="I174" s="22">
        <v>128460</v>
      </c>
      <c r="J174" s="22">
        <v>629452</v>
      </c>
      <c r="K174" s="22">
        <v>1231894</v>
      </c>
      <c r="L174" s="22">
        <v>43620</v>
      </c>
      <c r="M174" s="22">
        <v>39039</v>
      </c>
      <c r="N174" s="22">
        <v>34820</v>
      </c>
      <c r="O174" s="22">
        <v>30459</v>
      </c>
      <c r="P174" s="22">
        <v>25950</v>
      </c>
      <c r="Q174" s="22">
        <v>63318</v>
      </c>
      <c r="R174" s="22">
        <v>237206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195750</v>
      </c>
      <c r="F175" s="22">
        <v>205792</v>
      </c>
      <c r="G175" s="22">
        <v>216357</v>
      </c>
      <c r="H175" s="22">
        <v>227473</v>
      </c>
      <c r="I175" s="22">
        <v>239170</v>
      </c>
      <c r="J175" s="22">
        <v>2853220</v>
      </c>
      <c r="K175" s="22">
        <v>3937762</v>
      </c>
      <c r="L175" s="22">
        <v>192503</v>
      </c>
      <c r="M175" s="22">
        <v>182461</v>
      </c>
      <c r="N175" s="22">
        <v>171896</v>
      </c>
      <c r="O175" s="22">
        <v>160780</v>
      </c>
      <c r="P175" s="22">
        <v>140083</v>
      </c>
      <c r="Q175" s="22">
        <v>821106</v>
      </c>
      <c r="R175" s="22">
        <v>1668829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446880</v>
      </c>
      <c r="F176" s="22">
        <v>343764</v>
      </c>
      <c r="G176" s="22">
        <v>363909</v>
      </c>
      <c r="H176" s="22">
        <v>385294</v>
      </c>
      <c r="I176" s="22">
        <v>408000</v>
      </c>
      <c r="J176" s="22">
        <v>3808136</v>
      </c>
      <c r="K176" s="22">
        <v>5755983</v>
      </c>
      <c r="L176" s="22">
        <v>312691</v>
      </c>
      <c r="M176" s="22">
        <v>293708</v>
      </c>
      <c r="N176" s="22">
        <v>273563</v>
      </c>
      <c r="O176" s="22">
        <v>252178</v>
      </c>
      <c r="P176" s="22">
        <v>229472</v>
      </c>
      <c r="Q176" s="22">
        <v>969513</v>
      </c>
      <c r="R176" s="22">
        <v>2331125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1077286</v>
      </c>
      <c r="F177" s="22">
        <v>1134394</v>
      </c>
      <c r="G177" s="22">
        <v>1195407</v>
      </c>
      <c r="H177" s="22">
        <v>1260658</v>
      </c>
      <c r="I177" s="22">
        <v>1330514</v>
      </c>
      <c r="J177" s="22">
        <v>8496813</v>
      </c>
      <c r="K177" s="22">
        <v>14495072</v>
      </c>
      <c r="L177" s="22">
        <v>671044</v>
      </c>
      <c r="M177" s="22">
        <v>613936</v>
      </c>
      <c r="N177" s="22">
        <v>552923</v>
      </c>
      <c r="O177" s="22">
        <v>487672</v>
      </c>
      <c r="P177" s="22">
        <v>417817</v>
      </c>
      <c r="Q177" s="22">
        <v>2936750</v>
      </c>
      <c r="R177" s="22">
        <v>5680142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316266</v>
      </c>
      <c r="F178" s="22">
        <v>327152</v>
      </c>
      <c r="G178" s="22">
        <v>336873</v>
      </c>
      <c r="H178" s="22">
        <v>351432</v>
      </c>
      <c r="I178" s="22">
        <v>366626</v>
      </c>
      <c r="J178" s="22">
        <v>4071099</v>
      </c>
      <c r="K178" s="22">
        <v>5769448</v>
      </c>
      <c r="L178" s="22">
        <v>248092</v>
      </c>
      <c r="M178" s="22">
        <v>234403</v>
      </c>
      <c r="N178" s="22">
        <v>220080</v>
      </c>
      <c r="O178" s="22">
        <v>222620</v>
      </c>
      <c r="P178" s="22">
        <v>190327</v>
      </c>
      <c r="Q178" s="22">
        <v>1313137</v>
      </c>
      <c r="R178" s="22">
        <v>2428659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245523</v>
      </c>
      <c r="F179" s="22">
        <v>257009</v>
      </c>
      <c r="G179" s="22">
        <v>0</v>
      </c>
      <c r="H179" s="22">
        <v>0</v>
      </c>
      <c r="I179" s="22">
        <v>0</v>
      </c>
      <c r="J179" s="22">
        <v>0</v>
      </c>
      <c r="K179" s="22">
        <v>502532</v>
      </c>
      <c r="L179" s="22">
        <v>20436</v>
      </c>
      <c r="M179" s="22">
        <v>8949</v>
      </c>
      <c r="N179" s="22">
        <v>0</v>
      </c>
      <c r="O179" s="22">
        <v>0</v>
      </c>
      <c r="P179" s="22">
        <v>0</v>
      </c>
      <c r="Q179" s="22">
        <v>0</v>
      </c>
      <c r="R179" s="22">
        <v>29385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316752</v>
      </c>
      <c r="F180" s="22">
        <v>335714</v>
      </c>
      <c r="G180" s="22">
        <v>355865</v>
      </c>
      <c r="H180" s="22">
        <v>358967</v>
      </c>
      <c r="I180" s="22">
        <v>380705</v>
      </c>
      <c r="J180" s="22">
        <v>7409182</v>
      </c>
      <c r="K180" s="22">
        <v>9157185</v>
      </c>
      <c r="L180" s="22">
        <v>501603</v>
      </c>
      <c r="M180" s="22">
        <v>482235</v>
      </c>
      <c r="N180" s="22">
        <v>461623</v>
      </c>
      <c r="O180" s="22">
        <v>439850</v>
      </c>
      <c r="P180" s="22">
        <v>417601</v>
      </c>
      <c r="Q180" s="22">
        <v>3428575</v>
      </c>
      <c r="R180" s="22">
        <v>5731487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562474</v>
      </c>
      <c r="F181" s="22">
        <v>567544</v>
      </c>
      <c r="G181" s="22">
        <v>572865</v>
      </c>
      <c r="H181" s="22">
        <v>578449</v>
      </c>
      <c r="I181" s="22">
        <v>584311</v>
      </c>
      <c r="J181" s="22">
        <v>7177331</v>
      </c>
      <c r="K181" s="22">
        <v>10042974</v>
      </c>
      <c r="L181" s="22">
        <v>587499</v>
      </c>
      <c r="M181" s="22">
        <v>553684</v>
      </c>
      <c r="N181" s="22">
        <v>519619</v>
      </c>
      <c r="O181" s="22">
        <v>485291</v>
      </c>
      <c r="P181" s="22">
        <v>450686</v>
      </c>
      <c r="Q181" s="22">
        <v>2829310</v>
      </c>
      <c r="R181" s="22">
        <v>5426089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448519</v>
      </c>
      <c r="F182" s="22">
        <v>448856</v>
      </c>
      <c r="G182" s="22">
        <v>435733</v>
      </c>
      <c r="H182" s="22">
        <v>379270</v>
      </c>
      <c r="I182" s="22">
        <v>382545</v>
      </c>
      <c r="J182" s="22">
        <v>3385827</v>
      </c>
      <c r="K182" s="22">
        <v>5480750</v>
      </c>
      <c r="L182" s="22">
        <v>196902</v>
      </c>
      <c r="M182" s="22">
        <v>177710</v>
      </c>
      <c r="N182" s="22">
        <v>157695</v>
      </c>
      <c r="O182" s="22">
        <v>137709</v>
      </c>
      <c r="P182" s="22">
        <v>123299</v>
      </c>
      <c r="Q182" s="22">
        <v>719548</v>
      </c>
      <c r="R182" s="22">
        <v>1512863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141627</v>
      </c>
      <c r="F183" s="22">
        <v>149690</v>
      </c>
      <c r="G183" s="22">
        <v>74151</v>
      </c>
      <c r="H183" s="22">
        <v>47391</v>
      </c>
      <c r="I183" s="22">
        <v>49642</v>
      </c>
      <c r="J183" s="22">
        <v>984172</v>
      </c>
      <c r="K183" s="22">
        <v>1446673</v>
      </c>
      <c r="L183" s="22">
        <v>70505</v>
      </c>
      <c r="M183" s="22">
        <v>62442</v>
      </c>
      <c r="N183" s="22">
        <v>53890</v>
      </c>
      <c r="O183" s="22">
        <v>50152</v>
      </c>
      <c r="P183" s="22">
        <v>47901</v>
      </c>
      <c r="Q183" s="22">
        <v>372802</v>
      </c>
      <c r="R183" s="22">
        <v>657692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27238</v>
      </c>
      <c r="F184" s="22">
        <v>27898</v>
      </c>
      <c r="G184" s="22">
        <v>28597</v>
      </c>
      <c r="H184" s="22">
        <v>29338</v>
      </c>
      <c r="I184" s="22">
        <v>30121</v>
      </c>
      <c r="J184" s="22">
        <v>270952</v>
      </c>
      <c r="K184" s="22">
        <v>414144</v>
      </c>
      <c r="L184" s="22">
        <v>14671</v>
      </c>
      <c r="M184" s="22">
        <v>14011</v>
      </c>
      <c r="N184" s="22">
        <v>12352</v>
      </c>
      <c r="O184" s="22">
        <v>11332</v>
      </c>
      <c r="P184" s="22">
        <v>9868</v>
      </c>
      <c r="Q184" s="22">
        <v>66158</v>
      </c>
      <c r="R184" s="22">
        <v>128392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81993</v>
      </c>
      <c r="F185" s="22">
        <v>52266</v>
      </c>
      <c r="G185" s="22">
        <v>31174</v>
      </c>
      <c r="H185" s="22">
        <v>32273</v>
      </c>
      <c r="I185" s="22">
        <v>33411</v>
      </c>
      <c r="J185" s="22">
        <v>145843</v>
      </c>
      <c r="K185" s="22">
        <v>376960</v>
      </c>
      <c r="L185" s="22">
        <v>13245</v>
      </c>
      <c r="M185" s="22">
        <v>9867</v>
      </c>
      <c r="N185" s="22">
        <v>8211</v>
      </c>
      <c r="O185" s="22">
        <v>7112</v>
      </c>
      <c r="P185" s="22">
        <v>5974</v>
      </c>
      <c r="Q185" s="22">
        <v>11698</v>
      </c>
      <c r="R185" s="22">
        <v>56107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110743</v>
      </c>
      <c r="F186" s="22">
        <v>115195</v>
      </c>
      <c r="G186" s="22">
        <v>119830</v>
      </c>
      <c r="H186" s="22">
        <v>109970</v>
      </c>
      <c r="I186" s="22">
        <v>136817</v>
      </c>
      <c r="J186" s="22">
        <v>1539562</v>
      </c>
      <c r="K186" s="22">
        <v>2132117</v>
      </c>
      <c r="L186" s="22">
        <v>85381</v>
      </c>
      <c r="M186" s="22">
        <v>80930</v>
      </c>
      <c r="N186" s="22">
        <v>76294</v>
      </c>
      <c r="O186" s="22">
        <v>70760</v>
      </c>
      <c r="P186" s="22">
        <v>66216</v>
      </c>
      <c r="Q186" s="22">
        <v>586164</v>
      </c>
      <c r="R186" s="22">
        <v>965745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1224110</v>
      </c>
      <c r="F187" s="22">
        <v>915502</v>
      </c>
      <c r="G187" s="22">
        <v>863421</v>
      </c>
      <c r="H187" s="22">
        <v>573303</v>
      </c>
      <c r="I187" s="22">
        <v>486417</v>
      </c>
      <c r="J187" s="22">
        <v>2096209</v>
      </c>
      <c r="K187" s="22">
        <v>6158962</v>
      </c>
      <c r="L187" s="22">
        <v>260960</v>
      </c>
      <c r="M187" s="22">
        <v>217200</v>
      </c>
      <c r="N187" s="22">
        <v>183431</v>
      </c>
      <c r="O187" s="22">
        <v>152718</v>
      </c>
      <c r="P187" s="22">
        <v>128098</v>
      </c>
      <c r="Q187" s="22">
        <v>318898</v>
      </c>
      <c r="R187" s="22">
        <v>1261305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427396</v>
      </c>
      <c r="F189" s="22">
        <v>438999</v>
      </c>
      <c r="G189" s="22">
        <v>408930</v>
      </c>
      <c r="H189" s="22">
        <v>295017</v>
      </c>
      <c r="I189" s="22">
        <v>248011</v>
      </c>
      <c r="J189" s="22">
        <v>1762406</v>
      </c>
      <c r="K189" s="22">
        <v>3580759</v>
      </c>
      <c r="L189" s="22">
        <v>159559</v>
      </c>
      <c r="M189" s="22">
        <v>143252</v>
      </c>
      <c r="N189" s="22">
        <v>126273</v>
      </c>
      <c r="O189" s="22">
        <v>109020</v>
      </c>
      <c r="P189" s="22">
        <v>95752</v>
      </c>
      <c r="Q189" s="22">
        <v>538780</v>
      </c>
      <c r="R189" s="22">
        <v>1172636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335413</v>
      </c>
      <c r="F190" s="22">
        <v>350752</v>
      </c>
      <c r="G190" s="22">
        <v>364180</v>
      </c>
      <c r="H190" s="22">
        <v>368803</v>
      </c>
      <c r="I190" s="22">
        <v>376363</v>
      </c>
      <c r="J190" s="22">
        <v>2056029</v>
      </c>
      <c r="K190" s="22">
        <v>3851540</v>
      </c>
      <c r="L190" s="22">
        <v>172033</v>
      </c>
      <c r="M190" s="22">
        <v>156694</v>
      </c>
      <c r="N190" s="22">
        <v>140642</v>
      </c>
      <c r="O190" s="22">
        <v>123989</v>
      </c>
      <c r="P190" s="22">
        <v>107178</v>
      </c>
      <c r="Q190" s="22">
        <v>296666</v>
      </c>
      <c r="R190" s="22">
        <v>997202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201377</v>
      </c>
      <c r="F191" s="22">
        <v>96828</v>
      </c>
      <c r="G191" s="22">
        <v>46100</v>
      </c>
      <c r="H191" s="22">
        <v>48221</v>
      </c>
      <c r="I191" s="22">
        <v>50441</v>
      </c>
      <c r="J191" s="22">
        <v>911318</v>
      </c>
      <c r="K191" s="22">
        <v>1354285</v>
      </c>
      <c r="L191" s="22">
        <v>56665</v>
      </c>
      <c r="M191" s="22">
        <v>50646</v>
      </c>
      <c r="N191" s="22">
        <v>47544</v>
      </c>
      <c r="O191" s="22">
        <v>45422</v>
      </c>
      <c r="P191" s="22">
        <v>43202</v>
      </c>
      <c r="Q191" s="22">
        <v>306045</v>
      </c>
      <c r="R191" s="22">
        <v>549524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349008</v>
      </c>
      <c r="F192" s="22">
        <v>177260</v>
      </c>
      <c r="G192" s="22">
        <v>167500</v>
      </c>
      <c r="H192" s="22">
        <v>169609</v>
      </c>
      <c r="I192" s="22">
        <v>123153</v>
      </c>
      <c r="J192" s="22">
        <v>2622259</v>
      </c>
      <c r="K192" s="22">
        <v>3608789</v>
      </c>
      <c r="L192" s="22">
        <v>171107</v>
      </c>
      <c r="M192" s="22">
        <v>162854</v>
      </c>
      <c r="N192" s="22">
        <v>154167</v>
      </c>
      <c r="O192" s="22">
        <v>146052</v>
      </c>
      <c r="P192" s="22">
        <v>138298</v>
      </c>
      <c r="Q192" s="22">
        <v>1235416</v>
      </c>
      <c r="R192" s="22">
        <v>2007894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295864</v>
      </c>
      <c r="F193" s="22">
        <v>314725</v>
      </c>
      <c r="G193" s="22">
        <v>0</v>
      </c>
      <c r="H193" s="22">
        <v>0</v>
      </c>
      <c r="I193" s="22">
        <v>0</v>
      </c>
      <c r="J193" s="22">
        <v>0</v>
      </c>
      <c r="K193" s="22">
        <v>610589</v>
      </c>
      <c r="L193" s="22">
        <v>38925</v>
      </c>
      <c r="M193" s="22">
        <v>20063</v>
      </c>
      <c r="N193" s="22">
        <v>0</v>
      </c>
      <c r="O193" s="22">
        <v>0</v>
      </c>
      <c r="P193" s="22">
        <v>0</v>
      </c>
      <c r="Q193" s="22">
        <v>0</v>
      </c>
      <c r="R193" s="22">
        <v>58988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32232</v>
      </c>
      <c r="F194" s="22">
        <v>34037</v>
      </c>
      <c r="G194" s="22">
        <v>35942</v>
      </c>
      <c r="H194" s="22">
        <v>0</v>
      </c>
      <c r="I194" s="22">
        <v>0</v>
      </c>
      <c r="J194" s="22">
        <v>0</v>
      </c>
      <c r="K194" s="22">
        <v>102211</v>
      </c>
      <c r="L194" s="22">
        <v>5723</v>
      </c>
      <c r="M194" s="22">
        <v>3918</v>
      </c>
      <c r="N194" s="22">
        <v>2013</v>
      </c>
      <c r="O194" s="22">
        <v>0</v>
      </c>
      <c r="P194" s="22">
        <v>0</v>
      </c>
      <c r="Q194" s="22">
        <v>0</v>
      </c>
      <c r="R194" s="22">
        <v>11654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522500</v>
      </c>
      <c r="F195" s="22">
        <v>484363</v>
      </c>
      <c r="G195" s="22">
        <v>469803</v>
      </c>
      <c r="H195" s="22">
        <v>478347</v>
      </c>
      <c r="I195" s="22">
        <v>457220</v>
      </c>
      <c r="J195" s="22">
        <v>5114600</v>
      </c>
      <c r="K195" s="22">
        <v>7526833</v>
      </c>
      <c r="L195" s="22">
        <v>343621</v>
      </c>
      <c r="M195" s="22">
        <v>312609</v>
      </c>
      <c r="N195" s="22">
        <v>286628</v>
      </c>
      <c r="O195" s="22">
        <v>259812</v>
      </c>
      <c r="P195" s="22">
        <v>232613</v>
      </c>
      <c r="Q195" s="22">
        <v>1482614</v>
      </c>
      <c r="R195" s="22">
        <v>2917897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873552</v>
      </c>
      <c r="F196" s="22">
        <v>1019122</v>
      </c>
      <c r="G196" s="22">
        <v>1050818</v>
      </c>
      <c r="H196" s="22">
        <v>939442</v>
      </c>
      <c r="I196" s="22">
        <v>984316</v>
      </c>
      <c r="J196" s="22">
        <v>7332486</v>
      </c>
      <c r="K196" s="22">
        <v>12199736</v>
      </c>
      <c r="L196" s="22">
        <v>565588</v>
      </c>
      <c r="M196" s="22">
        <v>520852</v>
      </c>
      <c r="N196" s="22">
        <v>478736</v>
      </c>
      <c r="O196" s="22">
        <v>435964</v>
      </c>
      <c r="P196" s="22">
        <v>391090</v>
      </c>
      <c r="Q196" s="22">
        <v>1504897</v>
      </c>
      <c r="R196" s="22">
        <v>3897127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121156</v>
      </c>
      <c r="F197" s="22">
        <v>100277</v>
      </c>
      <c r="G197" s="22">
        <v>101431</v>
      </c>
      <c r="H197" s="22">
        <v>102616</v>
      </c>
      <c r="I197" s="22">
        <v>103835</v>
      </c>
      <c r="J197" s="22">
        <v>439694</v>
      </c>
      <c r="K197" s="22">
        <v>969009</v>
      </c>
      <c r="L197" s="22">
        <v>19214</v>
      </c>
      <c r="M197" s="22">
        <v>17170</v>
      </c>
      <c r="N197" s="22">
        <v>15143</v>
      </c>
      <c r="O197" s="22">
        <v>13082</v>
      </c>
      <c r="P197" s="22">
        <v>10988</v>
      </c>
      <c r="Q197" s="22">
        <v>24248</v>
      </c>
      <c r="R197" s="22">
        <v>99845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38054</v>
      </c>
      <c r="F199" s="22">
        <v>39737</v>
      </c>
      <c r="G199" s="22">
        <v>41494</v>
      </c>
      <c r="H199" s="22">
        <v>43329</v>
      </c>
      <c r="I199" s="22">
        <v>45245</v>
      </c>
      <c r="J199" s="22">
        <v>980964</v>
      </c>
      <c r="K199" s="22">
        <v>1188823</v>
      </c>
      <c r="L199" s="22">
        <v>51903</v>
      </c>
      <c r="M199" s="22">
        <v>50221</v>
      </c>
      <c r="N199" s="22">
        <v>48464</v>
      </c>
      <c r="O199" s="22">
        <v>46629</v>
      </c>
      <c r="P199" s="22">
        <v>44712</v>
      </c>
      <c r="Q199" s="22">
        <v>375111</v>
      </c>
      <c r="R199" s="22">
        <v>617040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4567</v>
      </c>
      <c r="F200" s="22">
        <v>4852</v>
      </c>
      <c r="G200" s="22">
        <v>5155</v>
      </c>
      <c r="H200" s="22">
        <v>5477</v>
      </c>
      <c r="I200" s="22">
        <v>5820</v>
      </c>
      <c r="J200" s="22">
        <v>43404</v>
      </c>
      <c r="K200" s="22">
        <v>69275</v>
      </c>
      <c r="L200" s="22">
        <v>4330</v>
      </c>
      <c r="M200" s="22">
        <v>4044</v>
      </c>
      <c r="N200" s="22">
        <v>3741</v>
      </c>
      <c r="O200" s="22">
        <v>3419</v>
      </c>
      <c r="P200" s="22">
        <v>3076</v>
      </c>
      <c r="Q200" s="22">
        <v>9973</v>
      </c>
      <c r="R200" s="22">
        <v>28583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25307</v>
      </c>
      <c r="F202" s="22">
        <v>25307</v>
      </c>
      <c r="G202" s="22">
        <v>25307</v>
      </c>
      <c r="H202" s="22">
        <v>25307</v>
      </c>
      <c r="I202" s="22">
        <v>25307</v>
      </c>
      <c r="J202" s="22">
        <v>25309</v>
      </c>
      <c r="K202" s="22">
        <v>151844</v>
      </c>
      <c r="L202" s="22">
        <v>4555</v>
      </c>
      <c r="M202" s="22">
        <v>3796</v>
      </c>
      <c r="N202" s="22">
        <v>3037</v>
      </c>
      <c r="O202" s="22">
        <v>2278</v>
      </c>
      <c r="P202" s="22">
        <v>1518</v>
      </c>
      <c r="Q202" s="22">
        <v>759</v>
      </c>
      <c r="R202" s="22">
        <v>15943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250000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250000</v>
      </c>
      <c r="L203" s="22">
        <v>2512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2512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15699</v>
      </c>
      <c r="F204" s="22">
        <v>16401</v>
      </c>
      <c r="G204" s="22">
        <v>17134</v>
      </c>
      <c r="H204" s="22">
        <v>17900</v>
      </c>
      <c r="I204" s="22">
        <v>18700</v>
      </c>
      <c r="J204" s="22">
        <v>442808</v>
      </c>
      <c r="K204" s="22">
        <v>528642</v>
      </c>
      <c r="L204" s="22">
        <v>23205</v>
      </c>
      <c r="M204" s="22">
        <v>22503</v>
      </c>
      <c r="N204" s="22">
        <v>21770</v>
      </c>
      <c r="O204" s="22">
        <v>21004</v>
      </c>
      <c r="P204" s="22">
        <v>20204</v>
      </c>
      <c r="Q204" s="22">
        <v>179648</v>
      </c>
      <c r="R204" s="22">
        <v>288334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7120</v>
      </c>
      <c r="F205" s="22">
        <v>7461</v>
      </c>
      <c r="G205" s="22">
        <v>7818</v>
      </c>
      <c r="H205" s="22">
        <v>8191</v>
      </c>
      <c r="I205" s="22">
        <v>8583</v>
      </c>
      <c r="J205" s="22">
        <v>141357</v>
      </c>
      <c r="K205" s="22">
        <v>180530</v>
      </c>
      <c r="L205" s="22">
        <v>8449</v>
      </c>
      <c r="M205" s="22">
        <v>8108</v>
      </c>
      <c r="N205" s="22">
        <v>7751</v>
      </c>
      <c r="O205" s="22">
        <v>7378</v>
      </c>
      <c r="P205" s="22">
        <v>6986</v>
      </c>
      <c r="Q205" s="22">
        <v>32249</v>
      </c>
      <c r="R205" s="22">
        <v>70921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4959</v>
      </c>
      <c r="F206" s="22">
        <v>5123</v>
      </c>
      <c r="G206" s="22">
        <v>5292</v>
      </c>
      <c r="H206" s="22">
        <v>5466</v>
      </c>
      <c r="I206" s="22">
        <v>5647</v>
      </c>
      <c r="J206" s="22">
        <v>26262</v>
      </c>
      <c r="K206" s="22">
        <v>52749</v>
      </c>
      <c r="L206" s="22">
        <v>1641</v>
      </c>
      <c r="M206" s="22">
        <v>1477</v>
      </c>
      <c r="N206" s="22">
        <v>1308</v>
      </c>
      <c r="O206" s="22">
        <v>1134</v>
      </c>
      <c r="P206" s="22">
        <v>953</v>
      </c>
      <c r="Q206" s="22">
        <v>1899</v>
      </c>
      <c r="R206" s="22">
        <v>8412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48654</v>
      </c>
      <c r="F207" s="22">
        <v>45241</v>
      </c>
      <c r="G207" s="22">
        <v>39000</v>
      </c>
      <c r="H207" s="22">
        <v>39838</v>
      </c>
      <c r="I207" s="22">
        <v>17513</v>
      </c>
      <c r="J207" s="22">
        <v>67292</v>
      </c>
      <c r="K207" s="22">
        <v>257538</v>
      </c>
      <c r="L207" s="22">
        <v>14945</v>
      </c>
      <c r="M207" s="22">
        <v>12221</v>
      </c>
      <c r="N207" s="22">
        <v>9620</v>
      </c>
      <c r="O207" s="22">
        <v>7167</v>
      </c>
      <c r="P207" s="22">
        <v>4878</v>
      </c>
      <c r="Q207" s="22">
        <v>7585</v>
      </c>
      <c r="R207" s="22">
        <v>56416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2747</v>
      </c>
      <c r="F209" s="22">
        <v>736</v>
      </c>
      <c r="G209" s="22">
        <v>0</v>
      </c>
      <c r="H209" s="22">
        <v>0</v>
      </c>
      <c r="I209" s="22">
        <v>0</v>
      </c>
      <c r="J209" s="22">
        <v>0</v>
      </c>
      <c r="K209" s="22">
        <v>3483</v>
      </c>
      <c r="L209" s="22">
        <v>253</v>
      </c>
      <c r="M209" s="22">
        <v>14</v>
      </c>
      <c r="N209" s="22">
        <v>0</v>
      </c>
      <c r="O209" s="22">
        <v>0</v>
      </c>
      <c r="P209" s="22">
        <v>0</v>
      </c>
      <c r="Q209" s="22">
        <v>0</v>
      </c>
      <c r="R209" s="22">
        <v>267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7718</v>
      </c>
      <c r="F210" s="22">
        <v>8450</v>
      </c>
      <c r="G210" s="22">
        <v>9259</v>
      </c>
      <c r="H210" s="22">
        <v>2292</v>
      </c>
      <c r="I210" s="22">
        <v>2395</v>
      </c>
      <c r="J210" s="22">
        <v>13677</v>
      </c>
      <c r="K210" s="22">
        <v>43791</v>
      </c>
      <c r="L210" s="22">
        <v>3220</v>
      </c>
      <c r="M210" s="22">
        <v>2488</v>
      </c>
      <c r="N210" s="22">
        <v>1679</v>
      </c>
      <c r="O210" s="22">
        <v>787</v>
      </c>
      <c r="P210" s="22">
        <v>685</v>
      </c>
      <c r="Q210" s="22">
        <v>1718</v>
      </c>
      <c r="R210" s="22">
        <v>10577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10800</v>
      </c>
      <c r="F212" s="22">
        <v>11714</v>
      </c>
      <c r="G212" s="22">
        <v>0</v>
      </c>
      <c r="H212" s="22">
        <v>0</v>
      </c>
      <c r="I212" s="22">
        <v>0</v>
      </c>
      <c r="J212" s="22">
        <v>0</v>
      </c>
      <c r="K212" s="22">
        <v>22514</v>
      </c>
      <c r="L212" s="22">
        <v>1460</v>
      </c>
      <c r="M212" s="22">
        <v>540</v>
      </c>
      <c r="N212" s="22">
        <v>0</v>
      </c>
      <c r="O212" s="22">
        <v>0</v>
      </c>
      <c r="P212" s="22">
        <v>0</v>
      </c>
      <c r="Q212" s="22">
        <v>0</v>
      </c>
      <c r="R212" s="22">
        <v>2000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87849</v>
      </c>
      <c r="F214" s="22">
        <v>89037</v>
      </c>
      <c r="G214" s="22">
        <v>86507</v>
      </c>
      <c r="H214" s="22">
        <v>84024</v>
      </c>
      <c r="I214" s="22">
        <v>73782</v>
      </c>
      <c r="J214" s="22">
        <v>534902</v>
      </c>
      <c r="K214" s="22">
        <v>956101</v>
      </c>
      <c r="L214" s="22">
        <v>37158</v>
      </c>
      <c r="M214" s="22">
        <v>33502</v>
      </c>
      <c r="N214" s="22">
        <v>29778</v>
      </c>
      <c r="O214" s="22">
        <v>26004</v>
      </c>
      <c r="P214" s="22">
        <v>22153</v>
      </c>
      <c r="Q214" s="22">
        <v>69980</v>
      </c>
      <c r="R214" s="22">
        <v>218575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7900</v>
      </c>
      <c r="F215" s="22">
        <v>7900</v>
      </c>
      <c r="G215" s="22">
        <v>7900</v>
      </c>
      <c r="H215" s="22">
        <v>0</v>
      </c>
      <c r="I215" s="22">
        <v>0</v>
      </c>
      <c r="J215" s="22">
        <v>0</v>
      </c>
      <c r="K215" s="22">
        <v>23700</v>
      </c>
      <c r="L215" s="22">
        <v>533</v>
      </c>
      <c r="M215" s="22">
        <v>355</v>
      </c>
      <c r="N215" s="22">
        <v>178</v>
      </c>
      <c r="O215" s="22">
        <v>0</v>
      </c>
      <c r="P215" s="22">
        <v>0</v>
      </c>
      <c r="Q215" s="22">
        <v>0</v>
      </c>
      <c r="R215" s="22">
        <v>1066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33037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33037</v>
      </c>
      <c r="L217" s="22">
        <v>463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463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2939</v>
      </c>
      <c r="F218" s="22">
        <v>3119</v>
      </c>
      <c r="G218" s="22">
        <v>3310</v>
      </c>
      <c r="H218" s="22">
        <v>3513</v>
      </c>
      <c r="I218" s="22">
        <v>3728</v>
      </c>
      <c r="J218" s="22">
        <v>27684</v>
      </c>
      <c r="K218" s="22">
        <v>44293</v>
      </c>
      <c r="L218" s="22">
        <v>2713</v>
      </c>
      <c r="M218" s="22">
        <v>2533</v>
      </c>
      <c r="N218" s="22">
        <v>2342</v>
      </c>
      <c r="O218" s="22">
        <v>2139</v>
      </c>
      <c r="P218" s="22">
        <v>1924</v>
      </c>
      <c r="Q218" s="22">
        <v>6228</v>
      </c>
      <c r="R218" s="22">
        <v>17879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25996</v>
      </c>
      <c r="F219" s="22">
        <v>27198</v>
      </c>
      <c r="G219" s="22">
        <v>28455</v>
      </c>
      <c r="H219" s="22">
        <v>29770</v>
      </c>
      <c r="I219" s="22">
        <v>31146</v>
      </c>
      <c r="J219" s="22">
        <v>609971</v>
      </c>
      <c r="K219" s="22">
        <v>752536</v>
      </c>
      <c r="L219" s="22">
        <v>34139</v>
      </c>
      <c r="M219" s="22">
        <v>32938</v>
      </c>
      <c r="N219" s="22">
        <v>31681</v>
      </c>
      <c r="O219" s="22">
        <v>30366</v>
      </c>
      <c r="P219" s="22">
        <v>28990</v>
      </c>
      <c r="Q219" s="22">
        <v>220704</v>
      </c>
      <c r="R219" s="22">
        <v>378818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10159</v>
      </c>
      <c r="F220" s="22">
        <v>10719</v>
      </c>
      <c r="G220" s="22">
        <v>11309</v>
      </c>
      <c r="H220" s="22">
        <v>11932</v>
      </c>
      <c r="I220" s="22">
        <v>12590</v>
      </c>
      <c r="J220" s="22">
        <v>27891</v>
      </c>
      <c r="K220" s="22">
        <v>84600</v>
      </c>
      <c r="L220" s="22">
        <v>4661</v>
      </c>
      <c r="M220" s="22">
        <v>4101</v>
      </c>
      <c r="N220" s="22">
        <v>3511</v>
      </c>
      <c r="O220" s="22">
        <v>2888</v>
      </c>
      <c r="P220" s="22">
        <v>2230</v>
      </c>
      <c r="Q220" s="22">
        <v>1537</v>
      </c>
      <c r="R220" s="22">
        <v>18928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3918</v>
      </c>
      <c r="F221" s="22">
        <v>4006</v>
      </c>
      <c r="G221" s="22">
        <v>13623</v>
      </c>
      <c r="H221" s="22">
        <v>0</v>
      </c>
      <c r="I221" s="22">
        <v>0</v>
      </c>
      <c r="J221" s="22">
        <v>0</v>
      </c>
      <c r="K221" s="22">
        <v>21547</v>
      </c>
      <c r="L221" s="22">
        <v>482</v>
      </c>
      <c r="M221" s="22">
        <v>394</v>
      </c>
      <c r="N221" s="22">
        <v>304</v>
      </c>
      <c r="O221" s="22">
        <v>0</v>
      </c>
      <c r="P221" s="22">
        <v>0</v>
      </c>
      <c r="Q221" s="22">
        <v>0</v>
      </c>
      <c r="R221" s="22">
        <v>1180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282162</v>
      </c>
      <c r="F222" s="22">
        <v>268367</v>
      </c>
      <c r="G222" s="22">
        <v>269513</v>
      </c>
      <c r="H222" s="22">
        <v>255970</v>
      </c>
      <c r="I222" s="22">
        <v>255970</v>
      </c>
      <c r="J222" s="22">
        <v>835494</v>
      </c>
      <c r="K222" s="22">
        <v>2167476</v>
      </c>
      <c r="L222" s="22">
        <v>83935</v>
      </c>
      <c r="M222" s="22">
        <v>71469</v>
      </c>
      <c r="N222" s="22">
        <v>60015</v>
      </c>
      <c r="O222" s="22">
        <v>48651</v>
      </c>
      <c r="P222" s="22">
        <v>38540</v>
      </c>
      <c r="Q222" s="22">
        <v>56408</v>
      </c>
      <c r="R222" s="22">
        <v>359018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10350</v>
      </c>
      <c r="F223" s="22">
        <v>2366</v>
      </c>
      <c r="G223" s="22">
        <v>0</v>
      </c>
      <c r="H223" s="22">
        <v>0</v>
      </c>
      <c r="I223" s="22">
        <v>0</v>
      </c>
      <c r="J223" s="22">
        <v>0</v>
      </c>
      <c r="K223" s="22">
        <v>12716</v>
      </c>
      <c r="L223" s="22">
        <v>217</v>
      </c>
      <c r="M223" s="22">
        <v>13</v>
      </c>
      <c r="N223" s="22">
        <v>0</v>
      </c>
      <c r="O223" s="22">
        <v>0</v>
      </c>
      <c r="P223" s="22">
        <v>0</v>
      </c>
      <c r="Q223" s="22">
        <v>0</v>
      </c>
      <c r="R223" s="22">
        <v>230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66195</v>
      </c>
      <c r="F228" s="22">
        <v>54386</v>
      </c>
      <c r="G228" s="22">
        <v>53852</v>
      </c>
      <c r="H228" s="22">
        <v>10917</v>
      </c>
      <c r="I228" s="22">
        <v>11249</v>
      </c>
      <c r="J228" s="22">
        <v>110541</v>
      </c>
      <c r="K228" s="22">
        <v>307140</v>
      </c>
      <c r="L228" s="22">
        <v>12727</v>
      </c>
      <c r="M228" s="22">
        <v>8874</v>
      </c>
      <c r="N228" s="22">
        <v>6382</v>
      </c>
      <c r="O228" s="22">
        <v>3832</v>
      </c>
      <c r="P228" s="22">
        <v>3500</v>
      </c>
      <c r="Q228" s="22">
        <v>14829</v>
      </c>
      <c r="R228" s="22">
        <v>50144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7880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7880</v>
      </c>
      <c r="L229" s="22">
        <v>271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271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50222</v>
      </c>
      <c r="F231" s="22">
        <v>42518</v>
      </c>
      <c r="G231" s="22">
        <v>35047</v>
      </c>
      <c r="H231" s="22">
        <v>36496</v>
      </c>
      <c r="I231" s="22">
        <v>38006</v>
      </c>
      <c r="J231" s="22">
        <v>825362</v>
      </c>
      <c r="K231" s="22">
        <v>1027651</v>
      </c>
      <c r="L231" s="22">
        <v>42191</v>
      </c>
      <c r="M231" s="22">
        <v>40104</v>
      </c>
      <c r="N231" s="22">
        <v>37893</v>
      </c>
      <c r="O231" s="22">
        <v>36444</v>
      </c>
      <c r="P231" s="22">
        <v>34935</v>
      </c>
      <c r="Q231" s="22">
        <v>294300</v>
      </c>
      <c r="R231" s="22">
        <v>485867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48486</v>
      </c>
      <c r="F232" s="22">
        <v>51097</v>
      </c>
      <c r="G232" s="22">
        <v>35819</v>
      </c>
      <c r="H232" s="22">
        <v>37797</v>
      </c>
      <c r="I232" s="22">
        <v>39884</v>
      </c>
      <c r="J232" s="22">
        <v>431701</v>
      </c>
      <c r="K232" s="22">
        <v>644784</v>
      </c>
      <c r="L232" s="22">
        <v>35130</v>
      </c>
      <c r="M232" s="22">
        <v>32518</v>
      </c>
      <c r="N232" s="22">
        <v>29765</v>
      </c>
      <c r="O232" s="22">
        <v>27787</v>
      </c>
      <c r="P232" s="22">
        <v>25700</v>
      </c>
      <c r="Q232" s="22">
        <v>115942</v>
      </c>
      <c r="R232" s="22">
        <v>266842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22826</v>
      </c>
      <c r="F235" s="22">
        <v>23821</v>
      </c>
      <c r="G235" s="22">
        <v>24859</v>
      </c>
      <c r="H235" s="22">
        <v>25942</v>
      </c>
      <c r="I235" s="22">
        <v>27072</v>
      </c>
      <c r="J235" s="22">
        <v>42837</v>
      </c>
      <c r="K235" s="22">
        <v>167357</v>
      </c>
      <c r="L235" s="22">
        <v>6971</v>
      </c>
      <c r="M235" s="22">
        <v>5977</v>
      </c>
      <c r="N235" s="22">
        <v>4939</v>
      </c>
      <c r="O235" s="22">
        <v>3855</v>
      </c>
      <c r="P235" s="22">
        <v>2725</v>
      </c>
      <c r="Q235" s="22">
        <v>1860</v>
      </c>
      <c r="R235" s="22">
        <v>26327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11282</v>
      </c>
      <c r="F238" s="22">
        <v>11849</v>
      </c>
      <c r="G238" s="22">
        <v>12445</v>
      </c>
      <c r="H238" s="22">
        <v>13070</v>
      </c>
      <c r="I238" s="22">
        <v>13727</v>
      </c>
      <c r="J238" s="22">
        <v>193176</v>
      </c>
      <c r="K238" s="22">
        <v>255549</v>
      </c>
      <c r="L238" s="22">
        <v>12547</v>
      </c>
      <c r="M238" s="22">
        <v>11980</v>
      </c>
      <c r="N238" s="22">
        <v>11384</v>
      </c>
      <c r="O238" s="22">
        <v>10759</v>
      </c>
      <c r="P238" s="22">
        <v>10102</v>
      </c>
      <c r="Q238" s="22">
        <v>57034</v>
      </c>
      <c r="R238" s="22">
        <v>113806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43711</v>
      </c>
      <c r="F239" s="22">
        <v>45577</v>
      </c>
      <c r="G239" s="22">
        <v>47523</v>
      </c>
      <c r="H239" s="22">
        <v>49551</v>
      </c>
      <c r="I239" s="22">
        <v>51667</v>
      </c>
      <c r="J239" s="22">
        <v>1067993</v>
      </c>
      <c r="K239" s="22">
        <v>1306022</v>
      </c>
      <c r="L239" s="22">
        <v>54705</v>
      </c>
      <c r="M239" s="22">
        <v>52839</v>
      </c>
      <c r="N239" s="22">
        <v>50893</v>
      </c>
      <c r="O239" s="22">
        <v>48865</v>
      </c>
      <c r="P239" s="22">
        <v>46749</v>
      </c>
      <c r="Q239" s="22">
        <v>375657</v>
      </c>
      <c r="R239" s="22">
        <v>629708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23763</v>
      </c>
      <c r="F241" s="22">
        <v>25013</v>
      </c>
      <c r="G241" s="22">
        <v>26329</v>
      </c>
      <c r="H241" s="22">
        <v>27716</v>
      </c>
      <c r="I241" s="22">
        <v>25024</v>
      </c>
      <c r="J241" s="22">
        <v>442951</v>
      </c>
      <c r="K241" s="22">
        <v>570796</v>
      </c>
      <c r="L241" s="22">
        <v>27616</v>
      </c>
      <c r="M241" s="22">
        <v>26366</v>
      </c>
      <c r="N241" s="22">
        <v>25050</v>
      </c>
      <c r="O241" s="22">
        <v>23663</v>
      </c>
      <c r="P241" s="22">
        <v>22202</v>
      </c>
      <c r="Q241" s="22">
        <v>226729</v>
      </c>
      <c r="R241" s="22">
        <v>351626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62819</v>
      </c>
      <c r="F243" s="22">
        <v>57624</v>
      </c>
      <c r="G243" s="22">
        <v>48225</v>
      </c>
      <c r="H243" s="22">
        <v>0</v>
      </c>
      <c r="I243" s="22">
        <v>0</v>
      </c>
      <c r="J243" s="22">
        <v>0</v>
      </c>
      <c r="K243" s="22">
        <v>168668</v>
      </c>
      <c r="L243" s="22">
        <v>3118</v>
      </c>
      <c r="M243" s="22">
        <v>1518</v>
      </c>
      <c r="N243" s="22">
        <v>0</v>
      </c>
      <c r="O243" s="22">
        <v>0</v>
      </c>
      <c r="P243" s="22">
        <v>0</v>
      </c>
      <c r="Q243" s="22">
        <v>0</v>
      </c>
      <c r="R243" s="22">
        <v>4636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33557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33557</v>
      </c>
      <c r="L249" s="22">
        <v>1007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1007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21173</v>
      </c>
      <c r="F252" s="22">
        <v>16094</v>
      </c>
      <c r="G252" s="22">
        <v>17000</v>
      </c>
      <c r="H252" s="22">
        <v>17956</v>
      </c>
      <c r="I252" s="22">
        <v>18966</v>
      </c>
      <c r="J252" s="22">
        <v>63541</v>
      </c>
      <c r="K252" s="22">
        <v>154730</v>
      </c>
      <c r="L252" s="22">
        <v>8956</v>
      </c>
      <c r="M252" s="22">
        <v>7513</v>
      </c>
      <c r="N252" s="22">
        <v>6607</v>
      </c>
      <c r="O252" s="22">
        <v>5651</v>
      </c>
      <c r="P252" s="22">
        <v>4641</v>
      </c>
      <c r="Q252" s="22">
        <v>7279</v>
      </c>
      <c r="R252" s="22">
        <v>40647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4566</v>
      </c>
      <c r="F253" s="22">
        <v>4823</v>
      </c>
      <c r="G253" s="22">
        <v>5094</v>
      </c>
      <c r="H253" s="22">
        <v>5381</v>
      </c>
      <c r="I253" s="22">
        <v>5683</v>
      </c>
      <c r="J253" s="22">
        <v>58623</v>
      </c>
      <c r="K253" s="22">
        <v>84170</v>
      </c>
      <c r="L253" s="22">
        <v>4734</v>
      </c>
      <c r="M253" s="22">
        <v>4478</v>
      </c>
      <c r="N253" s="22">
        <v>4206</v>
      </c>
      <c r="O253" s="22">
        <v>3920</v>
      </c>
      <c r="P253" s="22">
        <v>3617</v>
      </c>
      <c r="Q253" s="22">
        <v>15783</v>
      </c>
      <c r="R253" s="22">
        <v>36738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68457</v>
      </c>
      <c r="F254" s="22">
        <v>71324</v>
      </c>
      <c r="G254" s="22">
        <v>74311</v>
      </c>
      <c r="H254" s="22">
        <v>77426</v>
      </c>
      <c r="I254" s="22">
        <v>74615</v>
      </c>
      <c r="J254" s="22">
        <v>71582</v>
      </c>
      <c r="K254" s="22">
        <v>437715</v>
      </c>
      <c r="L254" s="22">
        <v>17856</v>
      </c>
      <c r="M254" s="22">
        <v>14989</v>
      </c>
      <c r="N254" s="22">
        <v>12001</v>
      </c>
      <c r="O254" s="22">
        <v>8887</v>
      </c>
      <c r="P254" s="22">
        <v>5640</v>
      </c>
      <c r="Q254" s="22">
        <v>4236</v>
      </c>
      <c r="R254" s="22">
        <v>63609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33709</v>
      </c>
      <c r="F255" s="22">
        <v>35200</v>
      </c>
      <c r="G255" s="22">
        <v>0</v>
      </c>
      <c r="H255" s="22">
        <v>0</v>
      </c>
      <c r="I255" s="22">
        <v>0</v>
      </c>
      <c r="J255" s="22">
        <v>0</v>
      </c>
      <c r="K255" s="22">
        <v>68909</v>
      </c>
      <c r="L255" s="22">
        <v>2650</v>
      </c>
      <c r="M255" s="22">
        <v>1159</v>
      </c>
      <c r="N255" s="22">
        <v>0</v>
      </c>
      <c r="O255" s="22">
        <v>0</v>
      </c>
      <c r="P255" s="22">
        <v>0</v>
      </c>
      <c r="Q255" s="22">
        <v>0</v>
      </c>
      <c r="R255" s="22">
        <v>3809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117456</v>
      </c>
      <c r="F256" s="22">
        <v>111866</v>
      </c>
      <c r="G256" s="22">
        <v>112669</v>
      </c>
      <c r="H256" s="22">
        <v>28422</v>
      </c>
      <c r="I256" s="22">
        <v>0</v>
      </c>
      <c r="J256" s="22">
        <v>0</v>
      </c>
      <c r="K256" s="22">
        <v>370413</v>
      </c>
      <c r="L256" s="22">
        <v>7507</v>
      </c>
      <c r="M256" s="22">
        <v>5145</v>
      </c>
      <c r="N256" s="22">
        <v>2596</v>
      </c>
      <c r="O256" s="22">
        <v>0</v>
      </c>
      <c r="P256" s="22">
        <v>0</v>
      </c>
      <c r="Q256" s="22">
        <v>0</v>
      </c>
      <c r="R256" s="22">
        <v>15248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194201</v>
      </c>
      <c r="F257" s="22">
        <v>160918</v>
      </c>
      <c r="G257" s="22">
        <v>166468</v>
      </c>
      <c r="H257" s="22">
        <v>150695</v>
      </c>
      <c r="I257" s="22">
        <v>134113</v>
      </c>
      <c r="J257" s="22">
        <v>548593</v>
      </c>
      <c r="K257" s="22">
        <v>1354988</v>
      </c>
      <c r="L257" s="22">
        <v>45846</v>
      </c>
      <c r="M257" s="22">
        <v>38065</v>
      </c>
      <c r="N257" s="22">
        <v>32489</v>
      </c>
      <c r="O257" s="22">
        <v>26736</v>
      </c>
      <c r="P257" s="22">
        <v>21688</v>
      </c>
      <c r="Q257" s="22">
        <v>41886</v>
      </c>
      <c r="R257" s="22">
        <v>206710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117381</v>
      </c>
      <c r="F258" s="22">
        <v>119281</v>
      </c>
      <c r="G258" s="22">
        <v>60462</v>
      </c>
      <c r="H258" s="22">
        <v>63331</v>
      </c>
      <c r="I258" s="22">
        <v>30282</v>
      </c>
      <c r="J258" s="22">
        <v>30696</v>
      </c>
      <c r="K258" s="22">
        <v>421433</v>
      </c>
      <c r="L258" s="22">
        <v>17795</v>
      </c>
      <c r="M258" s="22">
        <v>12985</v>
      </c>
      <c r="N258" s="22">
        <v>9134</v>
      </c>
      <c r="O258" s="22">
        <v>6266</v>
      </c>
      <c r="P258" s="22">
        <v>3800</v>
      </c>
      <c r="Q258" s="22">
        <v>1957</v>
      </c>
      <c r="R258" s="22">
        <v>51937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13366</v>
      </c>
      <c r="F259" s="22">
        <v>4342</v>
      </c>
      <c r="G259" s="22">
        <v>4608</v>
      </c>
      <c r="H259" s="22">
        <v>4891</v>
      </c>
      <c r="I259" s="22">
        <v>0</v>
      </c>
      <c r="J259" s="22">
        <v>0</v>
      </c>
      <c r="K259" s="22">
        <v>27207</v>
      </c>
      <c r="L259" s="22">
        <v>1794</v>
      </c>
      <c r="M259" s="22">
        <v>848</v>
      </c>
      <c r="N259" s="22">
        <v>583</v>
      </c>
      <c r="O259" s="22">
        <v>300</v>
      </c>
      <c r="P259" s="22">
        <v>0</v>
      </c>
      <c r="Q259" s="22">
        <v>0</v>
      </c>
      <c r="R259" s="22">
        <v>3525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71045</v>
      </c>
      <c r="F261" s="22">
        <v>65779</v>
      </c>
      <c r="G261" s="22">
        <v>57295</v>
      </c>
      <c r="H261" s="22">
        <v>15497</v>
      </c>
      <c r="I261" s="22">
        <v>6754</v>
      </c>
      <c r="J261" s="22">
        <v>53555</v>
      </c>
      <c r="K261" s="22">
        <v>269925</v>
      </c>
      <c r="L261" s="22">
        <v>11505</v>
      </c>
      <c r="M261" s="22">
        <v>8961</v>
      </c>
      <c r="N261" s="22">
        <v>6422</v>
      </c>
      <c r="O261" s="22">
        <v>4628</v>
      </c>
      <c r="P261" s="22">
        <v>3707</v>
      </c>
      <c r="Q261" s="22">
        <v>13639</v>
      </c>
      <c r="R261" s="22">
        <v>48862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20273</v>
      </c>
      <c r="F262" s="22">
        <v>13077</v>
      </c>
      <c r="G262" s="22">
        <v>13456</v>
      </c>
      <c r="H262" s="22">
        <v>13846</v>
      </c>
      <c r="I262" s="22">
        <v>14246</v>
      </c>
      <c r="J262" s="22">
        <v>77666</v>
      </c>
      <c r="K262" s="22">
        <v>152564</v>
      </c>
      <c r="L262" s="22">
        <v>4456</v>
      </c>
      <c r="M262" s="22">
        <v>3710</v>
      </c>
      <c r="N262" s="22">
        <v>3331</v>
      </c>
      <c r="O262" s="22">
        <v>2942</v>
      </c>
      <c r="P262" s="22">
        <v>2540</v>
      </c>
      <c r="Q262" s="22">
        <v>6274</v>
      </c>
      <c r="R262" s="22">
        <v>23253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8596</v>
      </c>
      <c r="F263" s="22">
        <v>9133</v>
      </c>
      <c r="G263" s="22">
        <v>9704</v>
      </c>
      <c r="H263" s="22">
        <v>10310</v>
      </c>
      <c r="I263" s="22">
        <v>10955</v>
      </c>
      <c r="J263" s="22">
        <v>98448</v>
      </c>
      <c r="K263" s="22">
        <v>147146</v>
      </c>
      <c r="L263" s="22">
        <v>9196</v>
      </c>
      <c r="M263" s="22">
        <v>8659</v>
      </c>
      <c r="N263" s="22">
        <v>8088</v>
      </c>
      <c r="O263" s="22">
        <v>7482</v>
      </c>
      <c r="P263" s="22">
        <v>6838</v>
      </c>
      <c r="Q263" s="22">
        <v>26099</v>
      </c>
      <c r="R263" s="22">
        <v>66362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3795</v>
      </c>
      <c r="F264" s="22">
        <v>4005</v>
      </c>
      <c r="G264" s="22">
        <v>4226</v>
      </c>
      <c r="H264" s="22">
        <v>4460</v>
      </c>
      <c r="I264" s="22">
        <v>4707</v>
      </c>
      <c r="J264" s="22">
        <v>159862</v>
      </c>
      <c r="K264" s="22">
        <v>181055</v>
      </c>
      <c r="L264" s="22">
        <v>9820</v>
      </c>
      <c r="M264" s="22">
        <v>9610</v>
      </c>
      <c r="N264" s="22">
        <v>9389</v>
      </c>
      <c r="O264" s="22">
        <v>9155</v>
      </c>
      <c r="P264" s="22">
        <v>8909</v>
      </c>
      <c r="Q264" s="22">
        <v>98833</v>
      </c>
      <c r="R264" s="22">
        <v>145716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10884</v>
      </c>
      <c r="F266" s="22">
        <v>10884</v>
      </c>
      <c r="G266" s="22">
        <v>10884</v>
      </c>
      <c r="H266" s="22">
        <v>10884</v>
      </c>
      <c r="I266" s="22">
        <v>10884</v>
      </c>
      <c r="J266" s="22">
        <v>173347</v>
      </c>
      <c r="K266" s="22">
        <v>227767</v>
      </c>
      <c r="L266" s="22">
        <v>6656</v>
      </c>
      <c r="M266" s="22">
        <v>6330</v>
      </c>
      <c r="N266" s="22">
        <v>6003</v>
      </c>
      <c r="O266" s="22">
        <v>5677</v>
      </c>
      <c r="P266" s="22">
        <v>5350</v>
      </c>
      <c r="Q266" s="22">
        <v>41196</v>
      </c>
      <c r="R266" s="22">
        <v>71212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15635</v>
      </c>
      <c r="F267" s="22">
        <v>16212</v>
      </c>
      <c r="G267" s="22">
        <v>16812</v>
      </c>
      <c r="H267" s="22">
        <v>6133</v>
      </c>
      <c r="I267" s="22">
        <v>0</v>
      </c>
      <c r="J267" s="22">
        <v>0</v>
      </c>
      <c r="K267" s="22">
        <v>54792</v>
      </c>
      <c r="L267" s="22">
        <v>1802</v>
      </c>
      <c r="M267" s="22">
        <v>1328</v>
      </c>
      <c r="N267" s="22">
        <v>522</v>
      </c>
      <c r="O267" s="22">
        <v>82</v>
      </c>
      <c r="P267" s="22">
        <v>0</v>
      </c>
      <c r="Q267" s="22">
        <v>0</v>
      </c>
      <c r="R267" s="22">
        <v>3734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30738</v>
      </c>
      <c r="F269" s="22">
        <v>33135</v>
      </c>
      <c r="G269" s="22">
        <v>32105</v>
      </c>
      <c r="H269" s="22">
        <v>21649</v>
      </c>
      <c r="I269" s="22">
        <v>23240</v>
      </c>
      <c r="J269" s="22">
        <v>62183</v>
      </c>
      <c r="K269" s="22">
        <v>203050</v>
      </c>
      <c r="L269" s="22">
        <v>14792</v>
      </c>
      <c r="M269" s="22">
        <v>12395</v>
      </c>
      <c r="N269" s="22">
        <v>9809</v>
      </c>
      <c r="O269" s="22">
        <v>7344</v>
      </c>
      <c r="P269" s="22">
        <v>5752</v>
      </c>
      <c r="Q269" s="22">
        <v>15325</v>
      </c>
      <c r="R269" s="22">
        <v>65417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45449</v>
      </c>
      <c r="F270" s="22">
        <v>46721</v>
      </c>
      <c r="G270" s="22">
        <v>36847</v>
      </c>
      <c r="H270" s="22">
        <v>38508</v>
      </c>
      <c r="I270" s="22">
        <v>18401</v>
      </c>
      <c r="J270" s="22">
        <v>283517</v>
      </c>
      <c r="K270" s="22">
        <v>469443</v>
      </c>
      <c r="L270" s="22">
        <v>17592</v>
      </c>
      <c r="M270" s="22">
        <v>16319</v>
      </c>
      <c r="N270" s="22">
        <v>14982</v>
      </c>
      <c r="O270" s="22">
        <v>14222</v>
      </c>
      <c r="P270" s="22">
        <v>13427</v>
      </c>
      <c r="Q270" s="22">
        <v>124819</v>
      </c>
      <c r="R270" s="22">
        <v>201361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48571</v>
      </c>
      <c r="F273" s="22">
        <v>21328</v>
      </c>
      <c r="G273" s="22">
        <v>22424</v>
      </c>
      <c r="H273" s="22">
        <v>23577</v>
      </c>
      <c r="I273" s="22">
        <v>24790</v>
      </c>
      <c r="J273" s="22">
        <v>303102</v>
      </c>
      <c r="K273" s="22">
        <v>443792</v>
      </c>
      <c r="L273" s="22">
        <v>20608</v>
      </c>
      <c r="M273" s="22">
        <v>19567</v>
      </c>
      <c r="N273" s="22">
        <v>18471</v>
      </c>
      <c r="O273" s="22">
        <v>17318</v>
      </c>
      <c r="P273" s="22">
        <v>16105</v>
      </c>
      <c r="Q273" s="22">
        <v>82700</v>
      </c>
      <c r="R273" s="22">
        <v>174769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10544</v>
      </c>
      <c r="F275" s="22">
        <v>11012</v>
      </c>
      <c r="G275" s="22">
        <v>11501</v>
      </c>
      <c r="H275" s="22">
        <v>12014</v>
      </c>
      <c r="I275" s="22">
        <v>8066</v>
      </c>
      <c r="J275" s="22">
        <v>65585</v>
      </c>
      <c r="K275" s="22">
        <v>118722</v>
      </c>
      <c r="L275" s="22">
        <v>6244</v>
      </c>
      <c r="M275" s="22">
        <v>5776</v>
      </c>
      <c r="N275" s="22">
        <v>5287</v>
      </c>
      <c r="O275" s="22">
        <v>4774</v>
      </c>
      <c r="P275" s="22">
        <v>4239</v>
      </c>
      <c r="Q275" s="22">
        <v>28288</v>
      </c>
      <c r="R275" s="22">
        <v>54608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192344</v>
      </c>
      <c r="F276" s="22">
        <v>197328</v>
      </c>
      <c r="G276" s="22">
        <v>202443</v>
      </c>
      <c r="H276" s="22">
        <v>207689</v>
      </c>
      <c r="I276" s="22">
        <v>105854</v>
      </c>
      <c r="J276" s="22">
        <v>0</v>
      </c>
      <c r="K276" s="22">
        <v>905658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104288</v>
      </c>
      <c r="F277" s="22">
        <v>83517</v>
      </c>
      <c r="G277" s="22">
        <v>61346</v>
      </c>
      <c r="H277" s="22">
        <v>62756</v>
      </c>
      <c r="I277" s="22">
        <v>0</v>
      </c>
      <c r="J277" s="22">
        <v>0</v>
      </c>
      <c r="K277" s="22">
        <v>311907</v>
      </c>
      <c r="L277" s="22">
        <v>7623</v>
      </c>
      <c r="M277" s="22">
        <v>4354</v>
      </c>
      <c r="N277" s="22">
        <v>2486</v>
      </c>
      <c r="O277" s="22">
        <v>1077</v>
      </c>
      <c r="P277" s="22">
        <v>0</v>
      </c>
      <c r="Q277" s="22">
        <v>0</v>
      </c>
      <c r="R277" s="22">
        <v>15540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6078</v>
      </c>
      <c r="F278" s="22">
        <v>6746</v>
      </c>
      <c r="G278" s="22">
        <v>7488</v>
      </c>
      <c r="H278" s="22">
        <v>0</v>
      </c>
      <c r="I278" s="22">
        <v>0</v>
      </c>
      <c r="J278" s="22">
        <v>0</v>
      </c>
      <c r="K278" s="22">
        <v>20312</v>
      </c>
      <c r="L278" s="22">
        <v>2234</v>
      </c>
      <c r="M278" s="22">
        <v>1566</v>
      </c>
      <c r="N278" s="22">
        <v>824</v>
      </c>
      <c r="O278" s="22">
        <v>0</v>
      </c>
      <c r="P278" s="22">
        <v>0</v>
      </c>
      <c r="Q278" s="22">
        <v>0</v>
      </c>
      <c r="R278" s="22">
        <v>4624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51338</v>
      </c>
      <c r="F279" s="22">
        <v>54217</v>
      </c>
      <c r="G279" s="22">
        <v>57259</v>
      </c>
      <c r="H279" s="22">
        <v>60471</v>
      </c>
      <c r="I279" s="22">
        <v>63865</v>
      </c>
      <c r="J279" s="22">
        <v>758844</v>
      </c>
      <c r="K279" s="22">
        <v>1045994</v>
      </c>
      <c r="L279" s="22">
        <v>55431</v>
      </c>
      <c r="M279" s="22">
        <v>52552</v>
      </c>
      <c r="N279" s="22">
        <v>49511</v>
      </c>
      <c r="O279" s="22">
        <v>46298</v>
      </c>
      <c r="P279" s="22">
        <v>42904</v>
      </c>
      <c r="Q279" s="22">
        <v>470598</v>
      </c>
      <c r="R279" s="22">
        <v>717294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22434</v>
      </c>
      <c r="F280" s="22">
        <v>23469</v>
      </c>
      <c r="G280" s="22">
        <v>24552</v>
      </c>
      <c r="H280" s="22">
        <v>25684</v>
      </c>
      <c r="I280" s="22">
        <v>26869</v>
      </c>
      <c r="J280" s="22">
        <v>400452</v>
      </c>
      <c r="K280" s="22">
        <v>523460</v>
      </c>
      <c r="L280" s="22">
        <v>23622</v>
      </c>
      <c r="M280" s="22">
        <v>22587</v>
      </c>
      <c r="N280" s="22">
        <v>21504</v>
      </c>
      <c r="O280" s="22">
        <v>20371</v>
      </c>
      <c r="P280" s="22">
        <v>19186</v>
      </c>
      <c r="Q280" s="22">
        <v>117618</v>
      </c>
      <c r="R280" s="22">
        <v>224888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17879</v>
      </c>
      <c r="F282" s="22">
        <v>19537</v>
      </c>
      <c r="G282" s="22">
        <v>21349</v>
      </c>
      <c r="H282" s="22">
        <v>23329</v>
      </c>
      <c r="I282" s="22">
        <v>19910</v>
      </c>
      <c r="J282" s="22">
        <v>130971</v>
      </c>
      <c r="K282" s="22">
        <v>232975</v>
      </c>
      <c r="L282" s="22">
        <v>21631</v>
      </c>
      <c r="M282" s="22">
        <v>19973</v>
      </c>
      <c r="N282" s="22">
        <v>18161</v>
      </c>
      <c r="O282" s="22">
        <v>16181</v>
      </c>
      <c r="P282" s="22">
        <v>14017</v>
      </c>
      <c r="Q282" s="22">
        <v>38663</v>
      </c>
      <c r="R282" s="22">
        <v>128626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18497</v>
      </c>
      <c r="F283" s="22">
        <v>19742</v>
      </c>
      <c r="G283" s="22">
        <v>0</v>
      </c>
      <c r="H283" s="22">
        <v>0</v>
      </c>
      <c r="I283" s="22">
        <v>0</v>
      </c>
      <c r="J283" s="22">
        <v>0</v>
      </c>
      <c r="K283" s="22">
        <v>38239</v>
      </c>
      <c r="L283" s="22">
        <v>2471</v>
      </c>
      <c r="M283" s="22">
        <v>1150</v>
      </c>
      <c r="N283" s="22">
        <v>0</v>
      </c>
      <c r="O283" s="22">
        <v>0</v>
      </c>
      <c r="P283" s="22">
        <v>0</v>
      </c>
      <c r="Q283" s="22">
        <v>0</v>
      </c>
      <c r="R283" s="22">
        <v>3621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54417</v>
      </c>
      <c r="F285" s="22">
        <v>55950</v>
      </c>
      <c r="G285" s="22">
        <v>57547</v>
      </c>
      <c r="H285" s="22">
        <v>59211</v>
      </c>
      <c r="I285" s="22">
        <v>52915</v>
      </c>
      <c r="J285" s="22">
        <v>328444</v>
      </c>
      <c r="K285" s="22">
        <v>608484</v>
      </c>
      <c r="L285" s="22">
        <v>21709</v>
      </c>
      <c r="M285" s="22">
        <v>19762</v>
      </c>
      <c r="N285" s="22">
        <v>17753</v>
      </c>
      <c r="O285" s="22">
        <v>15677</v>
      </c>
      <c r="P285" s="22">
        <v>13531</v>
      </c>
      <c r="Q285" s="22">
        <v>45560</v>
      </c>
      <c r="R285" s="22">
        <v>133992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77010</v>
      </c>
      <c r="F286" s="22">
        <v>54678</v>
      </c>
      <c r="G286" s="22">
        <v>0</v>
      </c>
      <c r="H286" s="22">
        <v>0</v>
      </c>
      <c r="I286" s="22">
        <v>0</v>
      </c>
      <c r="J286" s="22">
        <v>14000</v>
      </c>
      <c r="K286" s="22">
        <v>145688</v>
      </c>
      <c r="L286" s="22">
        <v>7473</v>
      </c>
      <c r="M286" s="22">
        <v>3493</v>
      </c>
      <c r="N286" s="22">
        <v>0</v>
      </c>
      <c r="O286" s="22">
        <v>0</v>
      </c>
      <c r="P286" s="22">
        <v>0</v>
      </c>
      <c r="Q286" s="22">
        <v>0</v>
      </c>
      <c r="R286" s="22">
        <v>10966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9079</v>
      </c>
      <c r="F287" s="22">
        <v>9352</v>
      </c>
      <c r="G287" s="22">
        <v>9632</v>
      </c>
      <c r="H287" s="22">
        <v>9921</v>
      </c>
      <c r="I287" s="22">
        <v>10219</v>
      </c>
      <c r="J287" s="22">
        <v>15819</v>
      </c>
      <c r="K287" s="22">
        <v>64022</v>
      </c>
      <c r="L287" s="22">
        <v>1921</v>
      </c>
      <c r="M287" s="22">
        <v>1648</v>
      </c>
      <c r="N287" s="22">
        <v>1368</v>
      </c>
      <c r="O287" s="22">
        <v>1079</v>
      </c>
      <c r="P287" s="22">
        <v>781</v>
      </c>
      <c r="Q287" s="22">
        <v>484</v>
      </c>
      <c r="R287" s="22">
        <v>7281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3525</v>
      </c>
      <c r="F291" s="22">
        <v>3830</v>
      </c>
      <c r="G291" s="22">
        <v>4160</v>
      </c>
      <c r="H291" s="22">
        <v>4519</v>
      </c>
      <c r="I291" s="22">
        <v>4908</v>
      </c>
      <c r="J291" s="22">
        <v>0</v>
      </c>
      <c r="K291" s="22">
        <v>20942</v>
      </c>
      <c r="L291" s="22">
        <v>1806</v>
      </c>
      <c r="M291" s="22">
        <v>1502</v>
      </c>
      <c r="N291" s="22">
        <v>1172</v>
      </c>
      <c r="O291" s="22">
        <v>813</v>
      </c>
      <c r="P291" s="22">
        <v>423</v>
      </c>
      <c r="Q291" s="22">
        <v>0</v>
      </c>
      <c r="R291" s="22">
        <v>5716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10479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10479</v>
      </c>
      <c r="L292" s="22">
        <v>786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786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4456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4456</v>
      </c>
      <c r="L315" s="22">
        <v>94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94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18832</v>
      </c>
      <c r="F324" s="22">
        <v>14319</v>
      </c>
      <c r="G324" s="22">
        <v>9649</v>
      </c>
      <c r="H324" s="22">
        <v>3848</v>
      </c>
      <c r="I324" s="22">
        <v>0</v>
      </c>
      <c r="J324" s="22">
        <v>0</v>
      </c>
      <c r="K324" s="22">
        <v>46648</v>
      </c>
      <c r="L324" s="22">
        <v>1461</v>
      </c>
      <c r="M324" s="22">
        <v>786</v>
      </c>
      <c r="N324" s="22">
        <v>370</v>
      </c>
      <c r="O324" s="22">
        <v>36</v>
      </c>
      <c r="P324" s="22">
        <v>0</v>
      </c>
      <c r="Q324" s="22">
        <v>0</v>
      </c>
      <c r="R324" s="22">
        <v>2653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14482</v>
      </c>
      <c r="F328" s="22">
        <v>14317</v>
      </c>
      <c r="G328" s="22">
        <v>14901</v>
      </c>
      <c r="H328" s="22">
        <v>15510</v>
      </c>
      <c r="I328" s="22">
        <v>16142</v>
      </c>
      <c r="J328" s="22">
        <v>43299</v>
      </c>
      <c r="K328" s="22">
        <v>118651</v>
      </c>
      <c r="L328" s="22">
        <v>4630</v>
      </c>
      <c r="M328" s="22">
        <v>4065</v>
      </c>
      <c r="N328" s="22">
        <v>3481</v>
      </c>
      <c r="O328" s="22">
        <v>2872</v>
      </c>
      <c r="P328" s="22">
        <v>2240</v>
      </c>
      <c r="Q328" s="22">
        <v>2659</v>
      </c>
      <c r="R328" s="22">
        <v>19947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5455</v>
      </c>
      <c r="F335" s="22">
        <v>5796</v>
      </c>
      <c r="G335" s="22">
        <v>6159</v>
      </c>
      <c r="H335" s="22">
        <v>6544</v>
      </c>
      <c r="I335" s="22">
        <v>6953</v>
      </c>
      <c r="J335" s="22">
        <v>7387</v>
      </c>
      <c r="K335" s="22">
        <v>38294</v>
      </c>
      <c r="L335" s="22">
        <v>2393</v>
      </c>
      <c r="M335" s="22">
        <v>2052</v>
      </c>
      <c r="N335" s="22">
        <v>1690</v>
      </c>
      <c r="O335" s="22">
        <v>1305</v>
      </c>
      <c r="P335" s="22">
        <v>896</v>
      </c>
      <c r="Q335" s="22">
        <v>462</v>
      </c>
      <c r="R335" s="22">
        <v>8798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20336</v>
      </c>
      <c r="F340" s="22">
        <v>21079</v>
      </c>
      <c r="G340" s="22">
        <v>10826</v>
      </c>
      <c r="H340" s="22">
        <v>0</v>
      </c>
      <c r="I340" s="22">
        <v>0</v>
      </c>
      <c r="J340" s="22">
        <v>0</v>
      </c>
      <c r="K340" s="22">
        <v>52241</v>
      </c>
      <c r="L340" s="22">
        <v>1709</v>
      </c>
      <c r="M340" s="22">
        <v>966</v>
      </c>
      <c r="N340" s="22">
        <v>196</v>
      </c>
      <c r="O340" s="22">
        <v>0</v>
      </c>
      <c r="P340" s="22">
        <v>0</v>
      </c>
      <c r="Q340" s="22">
        <v>0</v>
      </c>
      <c r="R340" s="22">
        <v>2871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78121</v>
      </c>
      <c r="F348" s="22">
        <v>83112</v>
      </c>
      <c r="G348" s="22">
        <v>0</v>
      </c>
      <c r="H348" s="22">
        <v>0</v>
      </c>
      <c r="I348" s="22">
        <v>0</v>
      </c>
      <c r="J348" s="22">
        <v>0</v>
      </c>
      <c r="K348" s="22">
        <v>161233</v>
      </c>
      <c r="L348" s="22">
        <v>10303</v>
      </c>
      <c r="M348" s="22">
        <v>5311</v>
      </c>
      <c r="N348" s="22">
        <v>0</v>
      </c>
      <c r="O348" s="22">
        <v>0</v>
      </c>
      <c r="P348" s="22">
        <v>0</v>
      </c>
      <c r="Q348" s="22">
        <v>0</v>
      </c>
      <c r="R348" s="22">
        <v>15614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1925369</v>
      </c>
      <c r="F349" s="22">
        <v>1997637</v>
      </c>
      <c r="G349" s="22">
        <v>2072650</v>
      </c>
      <c r="H349" s="22">
        <v>2150516</v>
      </c>
      <c r="I349" s="22">
        <v>2231343</v>
      </c>
      <c r="J349" s="22">
        <v>8775560</v>
      </c>
      <c r="K349" s="22">
        <v>19153075</v>
      </c>
      <c r="L349" s="22">
        <v>688414</v>
      </c>
      <c r="M349" s="22">
        <v>616146</v>
      </c>
      <c r="N349" s="22">
        <v>541133</v>
      </c>
      <c r="O349" s="22">
        <v>463267</v>
      </c>
      <c r="P349" s="22">
        <v>382440</v>
      </c>
      <c r="Q349" s="22">
        <v>685806</v>
      </c>
      <c r="R349" s="22">
        <v>3377206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5D904-9DBE-4DEB-9DA6-319428DE2813}">
  <dimension ref="A1:S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1299</v>
      </c>
      <c r="D1" s="20" t="s">
        <v>1300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1301</v>
      </c>
      <c r="F2" s="21" t="s">
        <v>1302</v>
      </c>
      <c r="G2" s="21" t="s">
        <v>1202</v>
      </c>
      <c r="H2" s="21" t="s">
        <v>1303</v>
      </c>
      <c r="I2" s="21" t="s">
        <v>1304</v>
      </c>
      <c r="J2" s="21" t="s">
        <v>1305</v>
      </c>
      <c r="K2" s="21" t="s">
        <v>1306</v>
      </c>
      <c r="L2" s="21" t="s">
        <v>1307</v>
      </c>
      <c r="M2" s="21" t="s">
        <v>1308</v>
      </c>
      <c r="N2" s="21" t="s">
        <v>1309</v>
      </c>
      <c r="O2" s="21" t="s">
        <v>1310</v>
      </c>
      <c r="P2" s="21" t="s">
        <v>65</v>
      </c>
      <c r="Q2" s="21" t="s">
        <v>1311</v>
      </c>
      <c r="R2" s="21" t="s">
        <v>1312</v>
      </c>
      <c r="S2" s="21" t="s">
        <v>1313</v>
      </c>
    </row>
    <row r="3" spans="1:19" x14ac:dyDescent="0.25">
      <c r="A3" s="21"/>
      <c r="B3" s="21"/>
      <c r="C3" s="21"/>
      <c r="D3" s="21" t="s">
        <v>88</v>
      </c>
      <c r="E3" s="21" t="s">
        <v>1314</v>
      </c>
      <c r="F3" s="21" t="s">
        <v>1315</v>
      </c>
      <c r="G3" s="21" t="s">
        <v>1316</v>
      </c>
      <c r="H3" s="21" t="s">
        <v>1317</v>
      </c>
      <c r="I3" s="21" t="s">
        <v>1318</v>
      </c>
      <c r="J3" s="21" t="s">
        <v>1319</v>
      </c>
      <c r="K3" s="21" t="s">
        <v>1320</v>
      </c>
      <c r="L3" s="21" t="s">
        <v>1321</v>
      </c>
      <c r="M3" s="21" t="s">
        <v>1322</v>
      </c>
      <c r="N3" s="21" t="s">
        <v>1323</v>
      </c>
      <c r="O3" s="21" t="s">
        <v>1324</v>
      </c>
      <c r="P3" s="21" t="s">
        <v>1325</v>
      </c>
      <c r="Q3" s="21" t="s">
        <v>1326</v>
      </c>
      <c r="R3" s="21" t="s">
        <v>1327</v>
      </c>
      <c r="S3" s="21" t="s">
        <v>1328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29863640</v>
      </c>
      <c r="F4" s="22">
        <v>9011911</v>
      </c>
      <c r="G4" s="22">
        <v>1227</v>
      </c>
      <c r="H4" s="22">
        <v>494349</v>
      </c>
      <c r="I4" s="22">
        <v>5849</v>
      </c>
      <c r="J4" s="22">
        <v>37829</v>
      </c>
      <c r="K4" s="22">
        <v>0</v>
      </c>
      <c r="L4" s="22">
        <v>39414805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8648299</v>
      </c>
      <c r="F5" s="22">
        <v>4022144</v>
      </c>
      <c r="G5" s="22">
        <v>0</v>
      </c>
      <c r="H5" s="22">
        <v>352059</v>
      </c>
      <c r="I5" s="22">
        <v>0</v>
      </c>
      <c r="J5" s="22">
        <v>3971</v>
      </c>
      <c r="K5" s="22">
        <v>0</v>
      </c>
      <c r="L5" s="22">
        <v>13026473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886671000</v>
      </c>
      <c r="F6" s="22">
        <v>652002000</v>
      </c>
      <c r="G6" s="22">
        <v>0</v>
      </c>
      <c r="H6" s="22">
        <v>15319000</v>
      </c>
      <c r="I6" s="22">
        <v>103000</v>
      </c>
      <c r="J6" s="22">
        <v>153000</v>
      </c>
      <c r="K6" s="22">
        <v>0</v>
      </c>
      <c r="L6" s="22">
        <v>1554248000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16076448</v>
      </c>
      <c r="F7" s="22">
        <v>6869479</v>
      </c>
      <c r="G7" s="22">
        <v>0</v>
      </c>
      <c r="H7" s="22">
        <v>391258</v>
      </c>
      <c r="I7" s="22">
        <v>0</v>
      </c>
      <c r="J7" s="22">
        <v>9779</v>
      </c>
      <c r="K7" s="22">
        <v>-30310</v>
      </c>
      <c r="L7" s="22">
        <v>23316654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12691161</v>
      </c>
      <c r="F8" s="22">
        <v>2392056</v>
      </c>
      <c r="G8" s="22">
        <v>14074</v>
      </c>
      <c r="H8" s="22">
        <v>263881</v>
      </c>
      <c r="I8" s="22">
        <v>0</v>
      </c>
      <c r="J8" s="22">
        <v>1539</v>
      </c>
      <c r="K8" s="22">
        <v>0</v>
      </c>
      <c r="L8" s="22">
        <v>15362711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659915000</v>
      </c>
      <c r="F9" s="22">
        <v>471616000</v>
      </c>
      <c r="G9" s="22">
        <v>0</v>
      </c>
      <c r="H9" s="22">
        <v>23259000</v>
      </c>
      <c r="I9" s="22">
        <v>169000</v>
      </c>
      <c r="J9" s="22">
        <v>202000</v>
      </c>
      <c r="K9" s="22">
        <v>0</v>
      </c>
      <c r="L9" s="22">
        <v>1155161000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14102982</v>
      </c>
      <c r="F10" s="22">
        <v>6912074</v>
      </c>
      <c r="G10" s="22">
        <v>8798184</v>
      </c>
      <c r="H10" s="22">
        <v>667778</v>
      </c>
      <c r="I10" s="22">
        <v>9261</v>
      </c>
      <c r="J10" s="22">
        <v>7942</v>
      </c>
      <c r="K10" s="22">
        <v>0</v>
      </c>
      <c r="L10" s="22">
        <v>30498221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57019136</v>
      </c>
      <c r="F11" s="22">
        <v>36680166</v>
      </c>
      <c r="G11" s="22">
        <v>1328667</v>
      </c>
      <c r="H11" s="22">
        <v>1688446</v>
      </c>
      <c r="I11" s="22">
        <v>7603</v>
      </c>
      <c r="J11" s="22">
        <v>13351</v>
      </c>
      <c r="K11" s="22">
        <v>-418698</v>
      </c>
      <c r="L11" s="22">
        <v>96318671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10227946</v>
      </c>
      <c r="F12" s="22">
        <v>1907879</v>
      </c>
      <c r="G12" s="22">
        <v>13573</v>
      </c>
      <c r="H12" s="22">
        <v>172252</v>
      </c>
      <c r="I12" s="22">
        <v>3824</v>
      </c>
      <c r="J12" s="22">
        <v>3799</v>
      </c>
      <c r="K12" s="22">
        <v>0</v>
      </c>
      <c r="L12" s="22">
        <v>12329273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21208920</v>
      </c>
      <c r="F13" s="22">
        <v>10983296</v>
      </c>
      <c r="G13" s="22">
        <v>344</v>
      </c>
      <c r="H13" s="22">
        <v>398253</v>
      </c>
      <c r="I13" s="22">
        <v>8427</v>
      </c>
      <c r="J13" s="22">
        <v>32278</v>
      </c>
      <c r="K13" s="22">
        <v>0</v>
      </c>
      <c r="L13" s="22">
        <v>32631518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72588000</v>
      </c>
      <c r="F14" s="22">
        <v>35468000</v>
      </c>
      <c r="G14" s="22">
        <v>0</v>
      </c>
      <c r="H14" s="22">
        <v>2816000</v>
      </c>
      <c r="I14" s="22">
        <v>19000</v>
      </c>
      <c r="J14" s="22">
        <v>251000</v>
      </c>
      <c r="K14" s="22">
        <v>0</v>
      </c>
      <c r="L14" s="22">
        <v>111142000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45098000</v>
      </c>
      <c r="F15" s="22">
        <v>19814000</v>
      </c>
      <c r="G15" s="22">
        <v>0</v>
      </c>
      <c r="H15" s="22">
        <v>894000</v>
      </c>
      <c r="I15" s="22">
        <v>42000</v>
      </c>
      <c r="J15" s="22">
        <v>56000</v>
      </c>
      <c r="K15" s="22">
        <v>-58000</v>
      </c>
      <c r="L15" s="22">
        <v>65846000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66834281</v>
      </c>
      <c r="F16" s="22">
        <v>49541429</v>
      </c>
      <c r="G16" s="22">
        <v>0</v>
      </c>
      <c r="H16" s="22">
        <v>1150398</v>
      </c>
      <c r="I16" s="22">
        <v>205472</v>
      </c>
      <c r="J16" s="22">
        <v>20513</v>
      </c>
      <c r="K16" s="22">
        <v>0</v>
      </c>
      <c r="L16" s="22">
        <v>117752093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22542971</v>
      </c>
      <c r="F17" s="22">
        <v>7474359</v>
      </c>
      <c r="G17" s="22">
        <v>0</v>
      </c>
      <c r="H17" s="22">
        <v>252306</v>
      </c>
      <c r="I17" s="22">
        <v>0</v>
      </c>
      <c r="J17" s="22">
        <v>2839</v>
      </c>
      <c r="K17" s="22">
        <v>0</v>
      </c>
      <c r="L17" s="22">
        <v>30272475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79898767</v>
      </c>
      <c r="F18" s="22">
        <v>13131340</v>
      </c>
      <c r="G18" s="22">
        <v>3064</v>
      </c>
      <c r="H18" s="22">
        <v>1115196</v>
      </c>
      <c r="I18" s="22">
        <v>2217</v>
      </c>
      <c r="J18" s="22">
        <v>38898</v>
      </c>
      <c r="K18" s="22">
        <v>0</v>
      </c>
      <c r="L18" s="22">
        <v>94189482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8742986</v>
      </c>
      <c r="F19" s="22">
        <v>3841190</v>
      </c>
      <c r="G19" s="22">
        <v>0</v>
      </c>
      <c r="H19" s="22">
        <v>418715</v>
      </c>
      <c r="I19" s="22">
        <v>0</v>
      </c>
      <c r="J19" s="22">
        <v>2262</v>
      </c>
      <c r="K19" s="22">
        <v>0</v>
      </c>
      <c r="L19" s="22">
        <v>13005153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8573106</v>
      </c>
      <c r="F20" s="22">
        <v>0</v>
      </c>
      <c r="G20" s="22">
        <v>0</v>
      </c>
      <c r="H20" s="22">
        <v>607313</v>
      </c>
      <c r="I20" s="22">
        <v>0</v>
      </c>
      <c r="J20" s="22">
        <v>0</v>
      </c>
      <c r="K20" s="22">
        <v>0</v>
      </c>
      <c r="L20" s="22">
        <v>9180419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2730105</v>
      </c>
      <c r="F21" s="22">
        <v>5224978</v>
      </c>
      <c r="G21" s="22">
        <v>13695</v>
      </c>
      <c r="H21" s="22">
        <v>397482</v>
      </c>
      <c r="I21" s="22">
        <v>116105</v>
      </c>
      <c r="J21" s="22">
        <v>0</v>
      </c>
      <c r="K21" s="22">
        <v>0</v>
      </c>
      <c r="L21" s="22">
        <v>8482365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4163898</v>
      </c>
      <c r="F22" s="22">
        <v>3198190</v>
      </c>
      <c r="G22" s="22">
        <v>4455393</v>
      </c>
      <c r="H22" s="22">
        <v>17879884</v>
      </c>
      <c r="I22" s="22">
        <v>43105</v>
      </c>
      <c r="J22" s="22">
        <v>414401</v>
      </c>
      <c r="K22" s="22">
        <v>0</v>
      </c>
      <c r="L22" s="22">
        <v>30154871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93442416</v>
      </c>
      <c r="F23" s="22">
        <v>30735976</v>
      </c>
      <c r="G23" s="22">
        <v>55375894</v>
      </c>
      <c r="H23" s="22">
        <v>7714045</v>
      </c>
      <c r="I23" s="22">
        <v>100669</v>
      </c>
      <c r="J23" s="22">
        <v>238070</v>
      </c>
      <c r="K23" s="22">
        <v>0</v>
      </c>
      <c r="L23" s="22">
        <v>187607070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50446485</v>
      </c>
      <c r="F24" s="22">
        <v>70914722</v>
      </c>
      <c r="G24" s="22">
        <v>297610386</v>
      </c>
      <c r="H24" s="22">
        <v>44759791</v>
      </c>
      <c r="I24" s="22">
        <v>0</v>
      </c>
      <c r="J24" s="22">
        <v>0</v>
      </c>
      <c r="K24" s="22">
        <v>0</v>
      </c>
      <c r="L24" s="22">
        <v>463731384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107169</v>
      </c>
      <c r="F25" s="22">
        <v>86064</v>
      </c>
      <c r="G25" s="22">
        <v>159013</v>
      </c>
      <c r="H25" s="22">
        <v>431105</v>
      </c>
      <c r="I25" s="22">
        <v>0</v>
      </c>
      <c r="J25" s="22">
        <v>446315</v>
      </c>
      <c r="K25" s="22">
        <v>0</v>
      </c>
      <c r="L25" s="22">
        <v>1229666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3949102</v>
      </c>
      <c r="F26" s="22">
        <v>2143823</v>
      </c>
      <c r="G26" s="22">
        <v>4527511</v>
      </c>
      <c r="H26" s="22">
        <v>8794363</v>
      </c>
      <c r="I26" s="22">
        <v>14934</v>
      </c>
      <c r="J26" s="22">
        <v>862158</v>
      </c>
      <c r="K26" s="22">
        <v>5777</v>
      </c>
      <c r="L26" s="22">
        <v>20297668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3713139</v>
      </c>
      <c r="F27" s="22">
        <v>614318</v>
      </c>
      <c r="G27" s="22">
        <v>635314</v>
      </c>
      <c r="H27" s="22">
        <v>3063037</v>
      </c>
      <c r="I27" s="22">
        <v>0</v>
      </c>
      <c r="J27" s="22">
        <v>990047</v>
      </c>
      <c r="K27" s="22">
        <v>0</v>
      </c>
      <c r="L27" s="22">
        <v>9015855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2782764</v>
      </c>
      <c r="F28" s="22">
        <v>473587</v>
      </c>
      <c r="G28" s="22">
        <v>1941985</v>
      </c>
      <c r="H28" s="22">
        <v>5941911</v>
      </c>
      <c r="I28" s="22">
        <v>373800</v>
      </c>
      <c r="J28" s="22">
        <v>1817110</v>
      </c>
      <c r="K28" s="22">
        <v>0</v>
      </c>
      <c r="L28" s="22">
        <v>13331157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1478557</v>
      </c>
      <c r="F29" s="22">
        <v>1152232</v>
      </c>
      <c r="G29" s="22">
        <v>4111099</v>
      </c>
      <c r="H29" s="22">
        <v>14577536</v>
      </c>
      <c r="I29" s="22">
        <v>0</v>
      </c>
      <c r="J29" s="22">
        <v>189039</v>
      </c>
      <c r="K29" s="22">
        <v>25791</v>
      </c>
      <c r="L29" s="22">
        <v>21534254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543741</v>
      </c>
      <c r="F30" s="22">
        <v>3521489</v>
      </c>
      <c r="G30" s="22">
        <v>1201604</v>
      </c>
      <c r="H30" s="22">
        <v>679174</v>
      </c>
      <c r="I30" s="22">
        <v>0</v>
      </c>
      <c r="J30" s="22">
        <v>32225</v>
      </c>
      <c r="K30" s="22">
        <v>0</v>
      </c>
      <c r="L30" s="22">
        <v>5978233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409515</v>
      </c>
      <c r="F31" s="22">
        <v>417131</v>
      </c>
      <c r="G31" s="22">
        <v>1248277</v>
      </c>
      <c r="H31" s="22">
        <v>3546644</v>
      </c>
      <c r="I31" s="22">
        <v>2575</v>
      </c>
      <c r="J31" s="22">
        <v>733808</v>
      </c>
      <c r="K31" s="22">
        <v>0</v>
      </c>
      <c r="L31" s="22">
        <v>6357950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6278991</v>
      </c>
      <c r="F32" s="22">
        <v>4114152</v>
      </c>
      <c r="G32" s="22">
        <v>11443079</v>
      </c>
      <c r="H32" s="22">
        <v>20540782</v>
      </c>
      <c r="I32" s="22">
        <v>0</v>
      </c>
      <c r="J32" s="22">
        <v>363754</v>
      </c>
      <c r="K32" s="22">
        <v>0</v>
      </c>
      <c r="L32" s="22">
        <v>42740758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3777405</v>
      </c>
      <c r="F33" s="22">
        <v>2678789</v>
      </c>
      <c r="G33" s="22">
        <v>4416010</v>
      </c>
      <c r="H33" s="22">
        <v>18413950</v>
      </c>
      <c r="I33" s="22">
        <v>0</v>
      </c>
      <c r="J33" s="22">
        <v>124982</v>
      </c>
      <c r="K33" s="22">
        <v>0</v>
      </c>
      <c r="L33" s="22">
        <v>29411136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3772489</v>
      </c>
      <c r="F34" s="22">
        <v>1385204</v>
      </c>
      <c r="G34" s="22">
        <v>1684931</v>
      </c>
      <c r="H34" s="22">
        <v>6382159</v>
      </c>
      <c r="I34" s="22">
        <v>41924</v>
      </c>
      <c r="J34" s="22">
        <v>1858963</v>
      </c>
      <c r="K34" s="22">
        <v>0</v>
      </c>
      <c r="L34" s="22">
        <v>15125670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3124573</v>
      </c>
      <c r="F35" s="22">
        <v>336753</v>
      </c>
      <c r="G35" s="22">
        <v>228264</v>
      </c>
      <c r="H35" s="22">
        <v>1580307</v>
      </c>
      <c r="I35" s="22">
        <v>0</v>
      </c>
      <c r="J35" s="22">
        <v>0</v>
      </c>
      <c r="K35" s="22">
        <v>0</v>
      </c>
      <c r="L35" s="22">
        <v>5269897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718725</v>
      </c>
      <c r="F36" s="22">
        <v>1119366</v>
      </c>
      <c r="G36" s="22">
        <v>4071250</v>
      </c>
      <c r="H36" s="22">
        <v>11258393</v>
      </c>
      <c r="I36" s="22">
        <v>0</v>
      </c>
      <c r="J36" s="22">
        <v>400026</v>
      </c>
      <c r="K36" s="22">
        <v>0</v>
      </c>
      <c r="L36" s="22">
        <v>17567760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6693623</v>
      </c>
      <c r="F37" s="22">
        <v>3295297</v>
      </c>
      <c r="G37" s="22">
        <v>8900766</v>
      </c>
      <c r="H37" s="22">
        <v>25420384</v>
      </c>
      <c r="I37" s="22">
        <v>0</v>
      </c>
      <c r="J37" s="22">
        <v>324659</v>
      </c>
      <c r="K37" s="22">
        <v>0</v>
      </c>
      <c r="L37" s="22">
        <v>44634729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1966021</v>
      </c>
      <c r="F38" s="22">
        <v>1659694</v>
      </c>
      <c r="G38" s="22">
        <v>2763439</v>
      </c>
      <c r="H38" s="22">
        <v>18099711</v>
      </c>
      <c r="I38" s="22">
        <v>1614</v>
      </c>
      <c r="J38" s="22">
        <v>3082548</v>
      </c>
      <c r="K38" s="22">
        <v>0</v>
      </c>
      <c r="L38" s="22">
        <v>27573027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913851</v>
      </c>
      <c r="F39" s="22">
        <v>141383</v>
      </c>
      <c r="G39" s="22">
        <v>1331490</v>
      </c>
      <c r="H39" s="22">
        <v>2288993</v>
      </c>
      <c r="I39" s="22">
        <v>0</v>
      </c>
      <c r="J39" s="22">
        <v>514530</v>
      </c>
      <c r="K39" s="22">
        <v>0</v>
      </c>
      <c r="L39" s="22">
        <v>5190247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1513839</v>
      </c>
      <c r="F40" s="22">
        <v>1462025</v>
      </c>
      <c r="G40" s="22">
        <v>2652371</v>
      </c>
      <c r="H40" s="22">
        <v>11119927</v>
      </c>
      <c r="I40" s="22">
        <v>33318</v>
      </c>
      <c r="J40" s="22">
        <v>2694024</v>
      </c>
      <c r="K40" s="22">
        <v>0</v>
      </c>
      <c r="L40" s="22">
        <v>19475504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26905996</v>
      </c>
      <c r="F41" s="22">
        <v>3587969</v>
      </c>
      <c r="G41" s="22">
        <v>1369803</v>
      </c>
      <c r="H41" s="22">
        <v>4462143</v>
      </c>
      <c r="I41" s="22">
        <v>10750</v>
      </c>
      <c r="J41" s="22">
        <v>1415551</v>
      </c>
      <c r="K41" s="22">
        <v>0</v>
      </c>
      <c r="L41" s="22">
        <v>37752212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1333519</v>
      </c>
      <c r="F42" s="22">
        <v>4692522</v>
      </c>
      <c r="G42" s="22">
        <v>0</v>
      </c>
      <c r="H42" s="22">
        <v>0</v>
      </c>
      <c r="I42" s="22">
        <v>0</v>
      </c>
      <c r="J42" s="22">
        <v>2213901</v>
      </c>
      <c r="K42" s="22">
        <v>0</v>
      </c>
      <c r="L42" s="22">
        <v>8239942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14126447</v>
      </c>
      <c r="F43" s="22">
        <v>17807710</v>
      </c>
      <c r="G43" s="22">
        <v>11761723</v>
      </c>
      <c r="H43" s="22">
        <v>20850220</v>
      </c>
      <c r="I43" s="22">
        <v>25765</v>
      </c>
      <c r="J43" s="22">
        <v>1253655</v>
      </c>
      <c r="K43" s="22">
        <v>0</v>
      </c>
      <c r="L43" s="22">
        <v>65825520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2174208</v>
      </c>
      <c r="F44" s="22">
        <v>4095125</v>
      </c>
      <c r="G44" s="22">
        <v>14245222</v>
      </c>
      <c r="H44" s="22">
        <v>42810987</v>
      </c>
      <c r="I44" s="22">
        <v>0</v>
      </c>
      <c r="J44" s="22">
        <v>276001</v>
      </c>
      <c r="K44" s="22">
        <v>0</v>
      </c>
      <c r="L44" s="22">
        <v>63601543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2293951</v>
      </c>
      <c r="F45" s="22">
        <v>1666651</v>
      </c>
      <c r="G45" s="22">
        <v>4034109</v>
      </c>
      <c r="H45" s="22">
        <v>12744117</v>
      </c>
      <c r="I45" s="22">
        <v>13749</v>
      </c>
      <c r="J45" s="22">
        <v>1382930</v>
      </c>
      <c r="K45" s="22">
        <v>0</v>
      </c>
      <c r="L45" s="22">
        <v>22135507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4484608</v>
      </c>
      <c r="F46" s="22">
        <v>0</v>
      </c>
      <c r="G46" s="22">
        <v>12324092</v>
      </c>
      <c r="H46" s="22">
        <v>22986925</v>
      </c>
      <c r="I46" s="22">
        <v>0</v>
      </c>
      <c r="J46" s="22">
        <v>71048</v>
      </c>
      <c r="K46" s="22">
        <v>0</v>
      </c>
      <c r="L46" s="22">
        <v>39866673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8389082</v>
      </c>
      <c r="F47" s="22">
        <v>847397</v>
      </c>
      <c r="G47" s="22">
        <v>1581051</v>
      </c>
      <c r="H47" s="22">
        <v>6698677</v>
      </c>
      <c r="I47" s="22">
        <v>0</v>
      </c>
      <c r="J47" s="22">
        <v>619883</v>
      </c>
      <c r="K47" s="22">
        <v>13337</v>
      </c>
      <c r="L47" s="22">
        <v>18149427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6359319</v>
      </c>
      <c r="F48" s="22">
        <v>5887703</v>
      </c>
      <c r="G48" s="22">
        <v>12115774</v>
      </c>
      <c r="H48" s="22">
        <v>7219417</v>
      </c>
      <c r="I48" s="22">
        <v>35532</v>
      </c>
      <c r="J48" s="22">
        <v>798444</v>
      </c>
      <c r="K48" s="22">
        <v>0</v>
      </c>
      <c r="L48" s="22">
        <v>32416189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1717487</v>
      </c>
      <c r="F49" s="22">
        <v>1384721</v>
      </c>
      <c r="G49" s="22">
        <v>1631806</v>
      </c>
      <c r="H49" s="22">
        <v>6780865</v>
      </c>
      <c r="I49" s="22">
        <v>30299</v>
      </c>
      <c r="J49" s="22">
        <v>1390035</v>
      </c>
      <c r="K49" s="22">
        <v>0</v>
      </c>
      <c r="L49" s="22">
        <v>12935213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10267547</v>
      </c>
      <c r="F50" s="22">
        <v>23394237</v>
      </c>
      <c r="G50" s="22">
        <v>869609</v>
      </c>
      <c r="H50" s="22">
        <v>10600372</v>
      </c>
      <c r="I50" s="22">
        <v>0</v>
      </c>
      <c r="J50" s="22">
        <v>1157410</v>
      </c>
      <c r="K50" s="22">
        <v>0</v>
      </c>
      <c r="L50" s="22">
        <v>46289175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1720867</v>
      </c>
      <c r="F51" s="22">
        <v>1590453</v>
      </c>
      <c r="G51" s="22">
        <v>2969706</v>
      </c>
      <c r="H51" s="22">
        <v>7368248</v>
      </c>
      <c r="I51" s="22">
        <v>0</v>
      </c>
      <c r="J51" s="22">
        <v>72663</v>
      </c>
      <c r="K51" s="22">
        <v>0</v>
      </c>
      <c r="L51" s="22">
        <v>13721937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5443575</v>
      </c>
      <c r="F52" s="22">
        <v>2673412</v>
      </c>
      <c r="G52" s="22">
        <v>1131648</v>
      </c>
      <c r="H52" s="22">
        <v>2369611</v>
      </c>
      <c r="I52" s="22">
        <v>157453</v>
      </c>
      <c r="J52" s="22">
        <v>2363964</v>
      </c>
      <c r="K52" s="22">
        <v>0</v>
      </c>
      <c r="L52" s="22">
        <v>14139663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1421097</v>
      </c>
      <c r="F53" s="22">
        <v>780148</v>
      </c>
      <c r="G53" s="22">
        <v>1885348</v>
      </c>
      <c r="H53" s="22">
        <v>7641072</v>
      </c>
      <c r="I53" s="22">
        <v>41681</v>
      </c>
      <c r="J53" s="22">
        <v>1888404</v>
      </c>
      <c r="K53" s="22">
        <v>0</v>
      </c>
      <c r="L53" s="22">
        <v>13657750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9476283</v>
      </c>
      <c r="F54" s="22">
        <v>2978640</v>
      </c>
      <c r="G54" s="22">
        <v>4119589</v>
      </c>
      <c r="H54" s="22">
        <v>15419140</v>
      </c>
      <c r="I54" s="22">
        <v>56037</v>
      </c>
      <c r="J54" s="22">
        <v>1552646</v>
      </c>
      <c r="K54" s="22">
        <v>19460</v>
      </c>
      <c r="L54" s="22">
        <v>33621795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3678402</v>
      </c>
      <c r="F55" s="22">
        <v>3455394</v>
      </c>
      <c r="G55" s="22">
        <v>4452056</v>
      </c>
      <c r="H55" s="22">
        <v>25228093</v>
      </c>
      <c r="I55" s="22">
        <v>0</v>
      </c>
      <c r="J55" s="22">
        <v>807901</v>
      </c>
      <c r="K55" s="22">
        <v>0</v>
      </c>
      <c r="L55" s="22">
        <v>37621846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1954068</v>
      </c>
      <c r="F56" s="22">
        <v>1972706</v>
      </c>
      <c r="G56" s="22">
        <v>4365675</v>
      </c>
      <c r="H56" s="22">
        <v>8643931</v>
      </c>
      <c r="I56" s="22">
        <v>50351</v>
      </c>
      <c r="J56" s="22">
        <v>426258</v>
      </c>
      <c r="K56" s="22">
        <v>0</v>
      </c>
      <c r="L56" s="22">
        <v>17412989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999573</v>
      </c>
      <c r="F57" s="22">
        <v>1912344</v>
      </c>
      <c r="G57" s="22">
        <v>5381040</v>
      </c>
      <c r="H57" s="22">
        <v>16181048</v>
      </c>
      <c r="I57" s="22">
        <v>10562</v>
      </c>
      <c r="J57" s="22">
        <v>283913</v>
      </c>
      <c r="K57" s="22">
        <v>-45808</v>
      </c>
      <c r="L57" s="22">
        <v>24722672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992538</v>
      </c>
      <c r="F58" s="22">
        <v>4928593</v>
      </c>
      <c r="G58" s="22">
        <v>10678102</v>
      </c>
      <c r="H58" s="22">
        <v>43174255</v>
      </c>
      <c r="I58" s="22">
        <v>0</v>
      </c>
      <c r="J58" s="22">
        <v>1674</v>
      </c>
      <c r="K58" s="22">
        <v>0</v>
      </c>
      <c r="L58" s="22">
        <v>59775162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447320</v>
      </c>
      <c r="F59" s="22">
        <v>3419643</v>
      </c>
      <c r="G59" s="22">
        <v>2170292</v>
      </c>
      <c r="H59" s="22">
        <v>5384125</v>
      </c>
      <c r="I59" s="22">
        <v>0</v>
      </c>
      <c r="J59" s="22">
        <v>1053951</v>
      </c>
      <c r="K59" s="22">
        <v>0</v>
      </c>
      <c r="L59" s="22">
        <v>12475331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28062652</v>
      </c>
      <c r="F60" s="22">
        <v>8576098</v>
      </c>
      <c r="G60" s="22">
        <v>1186717</v>
      </c>
      <c r="H60" s="22">
        <v>7132559</v>
      </c>
      <c r="I60" s="22">
        <v>147165</v>
      </c>
      <c r="J60" s="22">
        <v>272829</v>
      </c>
      <c r="K60" s="22">
        <v>0</v>
      </c>
      <c r="L60" s="22">
        <v>45378020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774555</v>
      </c>
      <c r="F61" s="22">
        <v>240240</v>
      </c>
      <c r="G61" s="22">
        <v>83997</v>
      </c>
      <c r="H61" s="22">
        <v>862722</v>
      </c>
      <c r="I61" s="22">
        <v>4679</v>
      </c>
      <c r="J61" s="22">
        <v>262539</v>
      </c>
      <c r="K61" s="22">
        <v>0</v>
      </c>
      <c r="L61" s="22">
        <v>2228732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2614760</v>
      </c>
      <c r="F62" s="22">
        <v>610796</v>
      </c>
      <c r="G62" s="22">
        <v>1065543</v>
      </c>
      <c r="H62" s="22">
        <v>4082606</v>
      </c>
      <c r="I62" s="22">
        <v>63090</v>
      </c>
      <c r="J62" s="22">
        <v>454432</v>
      </c>
      <c r="K62" s="22">
        <v>0</v>
      </c>
      <c r="L62" s="22">
        <v>8891227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4198259</v>
      </c>
      <c r="F63" s="22">
        <v>1408497</v>
      </c>
      <c r="G63" s="22">
        <v>4442939</v>
      </c>
      <c r="H63" s="22">
        <v>10918933</v>
      </c>
      <c r="I63" s="22">
        <v>27020</v>
      </c>
      <c r="J63" s="22">
        <v>695252</v>
      </c>
      <c r="K63" s="22">
        <v>0</v>
      </c>
      <c r="L63" s="22">
        <v>21690900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1570890</v>
      </c>
      <c r="F64" s="22">
        <v>1518076</v>
      </c>
      <c r="G64" s="22">
        <v>4784165</v>
      </c>
      <c r="H64" s="22">
        <v>11655662</v>
      </c>
      <c r="I64" s="22"/>
      <c r="J64" s="22">
        <v>506766</v>
      </c>
      <c r="K64" s="22"/>
      <c r="L64" s="22">
        <v>20035559</v>
      </c>
      <c r="M64" s="22"/>
      <c r="N64" s="22"/>
      <c r="O64" s="22"/>
      <c r="P64" s="22"/>
      <c r="Q64" s="22"/>
      <c r="R64" s="22"/>
      <c r="S64" s="22"/>
    </row>
    <row r="65" spans="1:1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97307</v>
      </c>
      <c r="F65" s="22">
        <v>96714</v>
      </c>
      <c r="G65" s="22">
        <v>143514</v>
      </c>
      <c r="H65" s="22">
        <v>1641251</v>
      </c>
      <c r="I65" s="22">
        <v>0</v>
      </c>
      <c r="J65" s="22">
        <v>28692</v>
      </c>
      <c r="K65" s="22">
        <v>0</v>
      </c>
      <c r="L65" s="22">
        <v>2007478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16621246</v>
      </c>
      <c r="F66" s="22">
        <v>17126750</v>
      </c>
      <c r="G66" s="22">
        <v>0</v>
      </c>
      <c r="H66" s="22">
        <v>13028754</v>
      </c>
      <c r="I66" s="22">
        <v>0</v>
      </c>
      <c r="J66" s="22">
        <v>1706189</v>
      </c>
      <c r="K66" s="22">
        <v>0</v>
      </c>
      <c r="L66" s="22">
        <v>48482939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48950884</v>
      </c>
      <c r="F67" s="22">
        <v>12866282</v>
      </c>
      <c r="G67" s="22">
        <v>3642668</v>
      </c>
      <c r="H67" s="22">
        <v>9432815</v>
      </c>
      <c r="I67" s="22">
        <v>28966</v>
      </c>
      <c r="J67" s="22">
        <v>1219744</v>
      </c>
      <c r="K67" s="22">
        <v>0</v>
      </c>
      <c r="L67" s="22">
        <v>76141359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1510738</v>
      </c>
      <c r="F68" s="22">
        <v>0</v>
      </c>
      <c r="G68" s="22">
        <v>9789689</v>
      </c>
      <c r="H68" s="22">
        <v>11981839</v>
      </c>
      <c r="I68" s="22">
        <v>0</v>
      </c>
      <c r="J68" s="22">
        <v>938287</v>
      </c>
      <c r="K68" s="22">
        <v>-580035</v>
      </c>
      <c r="L68" s="22">
        <v>23640518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1673627</v>
      </c>
      <c r="F69" s="22">
        <v>538034</v>
      </c>
      <c r="G69" s="22">
        <v>1392889</v>
      </c>
      <c r="H69" s="22">
        <v>5974555</v>
      </c>
      <c r="I69" s="22">
        <v>0</v>
      </c>
      <c r="J69" s="22">
        <v>595608</v>
      </c>
      <c r="K69" s="22">
        <v>0</v>
      </c>
      <c r="L69" s="22">
        <v>10174713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873877</v>
      </c>
      <c r="F70" s="22">
        <v>497503</v>
      </c>
      <c r="G70" s="22">
        <v>858465</v>
      </c>
      <c r="H70" s="22">
        <v>2312506</v>
      </c>
      <c r="I70" s="22">
        <v>12819</v>
      </c>
      <c r="J70" s="22">
        <v>1048380</v>
      </c>
      <c r="K70" s="22">
        <v>0</v>
      </c>
      <c r="L70" s="22">
        <v>5603550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300657</v>
      </c>
      <c r="F71" s="22">
        <v>1035788</v>
      </c>
      <c r="G71" s="22">
        <v>452713</v>
      </c>
      <c r="H71" s="22">
        <v>1010484</v>
      </c>
      <c r="I71" s="22">
        <v>8960</v>
      </c>
      <c r="J71" s="22">
        <v>274966</v>
      </c>
      <c r="K71" s="22">
        <v>0</v>
      </c>
      <c r="L71" s="22">
        <v>3083568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4046900</v>
      </c>
      <c r="F72" s="22">
        <v>1095410</v>
      </c>
      <c r="G72" s="22">
        <v>2516241</v>
      </c>
      <c r="H72" s="22">
        <v>7854878</v>
      </c>
      <c r="I72" s="22">
        <v>0</v>
      </c>
      <c r="J72" s="22">
        <v>1079836</v>
      </c>
      <c r="K72" s="22">
        <v>0</v>
      </c>
      <c r="L72" s="22">
        <v>16593265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430106</v>
      </c>
      <c r="F73" s="22">
        <v>509741</v>
      </c>
      <c r="G73" s="22">
        <v>2700354</v>
      </c>
      <c r="H73" s="22">
        <v>8070339</v>
      </c>
      <c r="I73" s="22">
        <v>0</v>
      </c>
      <c r="J73" s="22">
        <v>1364219</v>
      </c>
      <c r="K73" s="22">
        <v>0</v>
      </c>
      <c r="L73" s="22">
        <v>13074759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2975190</v>
      </c>
      <c r="F74" s="22">
        <v>1190924</v>
      </c>
      <c r="G74" s="22">
        <v>2831017</v>
      </c>
      <c r="H74" s="22">
        <v>9155591</v>
      </c>
      <c r="I74" s="22">
        <v>16172</v>
      </c>
      <c r="J74" s="22">
        <v>1507775</v>
      </c>
      <c r="K74" s="22">
        <v>0</v>
      </c>
      <c r="L74" s="22">
        <v>17676669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14886462</v>
      </c>
      <c r="F75" s="22">
        <v>3854226</v>
      </c>
      <c r="G75" s="22">
        <v>6165914</v>
      </c>
      <c r="H75" s="22">
        <v>4721828</v>
      </c>
      <c r="I75" s="22">
        <v>99933</v>
      </c>
      <c r="J75" s="22">
        <v>736257</v>
      </c>
      <c r="K75" s="22">
        <v>0</v>
      </c>
      <c r="L75" s="22">
        <v>30464620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2175343</v>
      </c>
      <c r="F76" s="22">
        <v>1325982</v>
      </c>
      <c r="G76" s="22">
        <v>2479528</v>
      </c>
      <c r="H76" s="22">
        <v>9115870</v>
      </c>
      <c r="I76" s="22">
        <v>44002</v>
      </c>
      <c r="J76" s="22">
        <v>1483196</v>
      </c>
      <c r="K76" s="22">
        <v>0</v>
      </c>
      <c r="L76" s="22">
        <v>16623921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1746551</v>
      </c>
      <c r="F77" s="22">
        <v>307849</v>
      </c>
      <c r="G77" s="22">
        <v>556122</v>
      </c>
      <c r="H77" s="22">
        <v>5742850</v>
      </c>
      <c r="I77" s="22">
        <v>21590</v>
      </c>
      <c r="J77" s="22">
        <v>1010774</v>
      </c>
      <c r="K77" s="22">
        <v>0</v>
      </c>
      <c r="L77" s="22">
        <v>9385736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960627</v>
      </c>
      <c r="F78" s="22">
        <v>426982</v>
      </c>
      <c r="G78" s="22">
        <v>1764732</v>
      </c>
      <c r="H78" s="22">
        <v>5200944</v>
      </c>
      <c r="I78" s="22">
        <v>0</v>
      </c>
      <c r="J78" s="22">
        <v>0</v>
      </c>
      <c r="K78" s="22">
        <v>1351021</v>
      </c>
      <c r="L78" s="22">
        <v>9704306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3695966</v>
      </c>
      <c r="F79" s="22">
        <v>2693065</v>
      </c>
      <c r="G79" s="22">
        <v>3656709</v>
      </c>
      <c r="H79" s="22">
        <v>10483162</v>
      </c>
      <c r="I79" s="22">
        <v>0</v>
      </c>
      <c r="J79" s="22">
        <v>2381539</v>
      </c>
      <c r="K79" s="22">
        <v>0</v>
      </c>
      <c r="L79" s="22">
        <v>22910441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2574436</v>
      </c>
      <c r="F80" s="22">
        <v>810166</v>
      </c>
      <c r="G80" s="22">
        <v>1662239</v>
      </c>
      <c r="H80" s="22">
        <v>7241679</v>
      </c>
      <c r="I80" s="22">
        <v>0</v>
      </c>
      <c r="J80" s="22">
        <v>2379671</v>
      </c>
      <c r="K80" s="22">
        <v>569329</v>
      </c>
      <c r="L80" s="22">
        <v>15237520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1628241</v>
      </c>
      <c r="F81" s="22">
        <v>1251940</v>
      </c>
      <c r="G81" s="22">
        <v>4386764</v>
      </c>
      <c r="H81" s="22">
        <v>19175455</v>
      </c>
      <c r="I81" s="22">
        <v>406685</v>
      </c>
      <c r="J81" s="22">
        <v>908668</v>
      </c>
      <c r="K81" s="22">
        <v>10178</v>
      </c>
      <c r="L81" s="22">
        <v>27767931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1819153</v>
      </c>
      <c r="F82" s="22">
        <v>181938</v>
      </c>
      <c r="G82" s="22">
        <v>545276</v>
      </c>
      <c r="H82" s="22">
        <v>2286432</v>
      </c>
      <c r="I82" s="22">
        <v>18031</v>
      </c>
      <c r="J82" s="22">
        <v>1431428</v>
      </c>
      <c r="K82" s="22">
        <v>0</v>
      </c>
      <c r="L82" s="22">
        <v>6282258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3759140</v>
      </c>
      <c r="F83" s="22">
        <v>692824</v>
      </c>
      <c r="G83" s="22">
        <v>932644</v>
      </c>
      <c r="H83" s="22">
        <v>4235817</v>
      </c>
      <c r="I83" s="22">
        <v>0</v>
      </c>
      <c r="J83" s="22">
        <v>2214885</v>
      </c>
      <c r="K83" s="22">
        <v>-8636</v>
      </c>
      <c r="L83" s="22">
        <v>11826674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6105829</v>
      </c>
      <c r="F84" s="22">
        <v>3110363</v>
      </c>
      <c r="G84" s="22">
        <v>2585837</v>
      </c>
      <c r="H84" s="22">
        <v>9680443</v>
      </c>
      <c r="I84" s="22">
        <v>49365</v>
      </c>
      <c r="J84" s="22">
        <v>1418989</v>
      </c>
      <c r="K84" s="22">
        <v>162468</v>
      </c>
      <c r="L84" s="22">
        <v>23113294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5524661</v>
      </c>
      <c r="F85" s="22">
        <v>3614491</v>
      </c>
      <c r="G85" s="22">
        <v>5971431</v>
      </c>
      <c r="H85" s="22">
        <v>16164547</v>
      </c>
      <c r="I85" s="22">
        <v>0</v>
      </c>
      <c r="J85" s="22">
        <v>2505987</v>
      </c>
      <c r="K85" s="22">
        <v>0</v>
      </c>
      <c r="L85" s="22">
        <v>33781117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2879885</v>
      </c>
      <c r="F86" s="22">
        <v>466976</v>
      </c>
      <c r="G86" s="22">
        <v>729281</v>
      </c>
      <c r="H86" s="22">
        <v>4380866</v>
      </c>
      <c r="I86" s="22">
        <v>20653</v>
      </c>
      <c r="J86" s="22">
        <v>1280667</v>
      </c>
      <c r="K86" s="22">
        <v>0</v>
      </c>
      <c r="L86" s="22">
        <v>9758328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1975637</v>
      </c>
      <c r="F87" s="22">
        <v>1742479</v>
      </c>
      <c r="G87" s="22">
        <v>4836386</v>
      </c>
      <c r="H87" s="22">
        <v>8962616</v>
      </c>
      <c r="I87" s="22">
        <v>18109</v>
      </c>
      <c r="J87" s="22">
        <v>69137</v>
      </c>
      <c r="K87" s="22">
        <v>-809200</v>
      </c>
      <c r="L87" s="22">
        <v>16795164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5401510</v>
      </c>
      <c r="F88" s="22">
        <v>4850075</v>
      </c>
      <c r="G88" s="22">
        <v>13039359</v>
      </c>
      <c r="H88" s="22">
        <v>35036028</v>
      </c>
      <c r="I88" s="22">
        <v>480705</v>
      </c>
      <c r="J88" s="22">
        <v>188920</v>
      </c>
      <c r="K88" s="22">
        <v>0</v>
      </c>
      <c r="L88" s="22">
        <v>58996597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2303587</v>
      </c>
      <c r="F89" s="22">
        <v>1200210</v>
      </c>
      <c r="G89" s="22">
        <v>0</v>
      </c>
      <c r="H89" s="22">
        <v>112160</v>
      </c>
      <c r="I89" s="22">
        <v>0</v>
      </c>
      <c r="J89" s="22">
        <v>0</v>
      </c>
      <c r="K89" s="22">
        <v>0</v>
      </c>
      <c r="L89" s="22">
        <v>3615957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5749050</v>
      </c>
      <c r="F90" s="22">
        <v>12785729</v>
      </c>
      <c r="G90" s="22">
        <v>0</v>
      </c>
      <c r="H90" s="22">
        <v>137546</v>
      </c>
      <c r="I90" s="22">
        <v>5538</v>
      </c>
      <c r="J90" s="22">
        <v>0</v>
      </c>
      <c r="K90" s="22">
        <v>0</v>
      </c>
      <c r="L90" s="22">
        <v>18677863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2847322</v>
      </c>
      <c r="F91" s="22">
        <v>1236285</v>
      </c>
      <c r="G91" s="22">
        <v>33072</v>
      </c>
      <c r="H91" s="22">
        <v>98875</v>
      </c>
      <c r="I91" s="22"/>
      <c r="J91" s="22">
        <v>1035</v>
      </c>
      <c r="K91" s="22"/>
      <c r="L91" s="22">
        <v>4216589</v>
      </c>
      <c r="M91" s="22"/>
      <c r="N91" s="22"/>
      <c r="O91" s="22"/>
      <c r="P91" s="22"/>
      <c r="Q91" s="22"/>
      <c r="R91" s="22"/>
      <c r="S91" s="22"/>
    </row>
    <row r="92" spans="1:1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514134</v>
      </c>
      <c r="F92" s="22">
        <v>141285</v>
      </c>
      <c r="G92" s="22">
        <v>0</v>
      </c>
      <c r="H92" s="22">
        <v>25905</v>
      </c>
      <c r="I92" s="22">
        <v>714</v>
      </c>
      <c r="J92" s="22">
        <v>496</v>
      </c>
      <c r="K92" s="22">
        <v>0</v>
      </c>
      <c r="L92" s="22">
        <v>682534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816210</v>
      </c>
      <c r="F93" s="22">
        <v>337964</v>
      </c>
      <c r="G93" s="22">
        <v>0</v>
      </c>
      <c r="H93" s="22">
        <v>34003</v>
      </c>
      <c r="I93" s="22">
        <v>7380</v>
      </c>
      <c r="J93" s="22">
        <v>9499</v>
      </c>
      <c r="K93" s="22">
        <v>0</v>
      </c>
      <c r="L93" s="22">
        <v>1205056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12591058</v>
      </c>
      <c r="F94" s="22">
        <v>880044</v>
      </c>
      <c r="G94" s="22">
        <v>0</v>
      </c>
      <c r="H94" s="22">
        <v>129364</v>
      </c>
      <c r="I94" s="22">
        <v>0</v>
      </c>
      <c r="J94" s="22">
        <v>1290</v>
      </c>
      <c r="K94" s="22">
        <v>0</v>
      </c>
      <c r="L94" s="22">
        <v>13601756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1625429</v>
      </c>
      <c r="F95" s="22">
        <v>950016</v>
      </c>
      <c r="G95" s="22">
        <v>10282</v>
      </c>
      <c r="H95" s="22">
        <v>29605</v>
      </c>
      <c r="I95" s="22">
        <v>0</v>
      </c>
      <c r="J95" s="22">
        <v>585</v>
      </c>
      <c r="K95" s="22">
        <v>0</v>
      </c>
      <c r="L95" s="22">
        <v>2615917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942850</v>
      </c>
      <c r="F96" s="22">
        <v>178933</v>
      </c>
      <c r="G96" s="22">
        <v>930</v>
      </c>
      <c r="H96" s="22">
        <v>22857</v>
      </c>
      <c r="I96" s="22">
        <v>242</v>
      </c>
      <c r="J96" s="22">
        <v>227</v>
      </c>
      <c r="K96" s="22">
        <v>0</v>
      </c>
      <c r="L96" s="22">
        <v>1146039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5514582</v>
      </c>
      <c r="F97" s="22">
        <v>685272</v>
      </c>
      <c r="G97" s="22">
        <v>55143</v>
      </c>
      <c r="H97" s="22">
        <v>125386</v>
      </c>
      <c r="I97" s="22">
        <v>3543</v>
      </c>
      <c r="J97" s="22">
        <v>1572</v>
      </c>
      <c r="K97" s="22">
        <v>0</v>
      </c>
      <c r="L97" s="22">
        <v>6385498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1365640</v>
      </c>
      <c r="F98" s="22">
        <v>78250</v>
      </c>
      <c r="G98" s="22">
        <v>1045</v>
      </c>
      <c r="H98" s="22">
        <v>43014</v>
      </c>
      <c r="I98" s="22">
        <v>0</v>
      </c>
      <c r="J98" s="22">
        <v>588</v>
      </c>
      <c r="K98" s="22">
        <v>-2576</v>
      </c>
      <c r="L98" s="22">
        <v>1485961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4488119</v>
      </c>
      <c r="F99" s="22">
        <v>2773240</v>
      </c>
      <c r="G99" s="22">
        <v>468</v>
      </c>
      <c r="H99" s="22">
        <v>137938</v>
      </c>
      <c r="I99" s="22">
        <v>0</v>
      </c>
      <c r="J99" s="22">
        <v>0</v>
      </c>
      <c r="K99" s="22">
        <v>0</v>
      </c>
      <c r="L99" s="22">
        <v>7399765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1327118</v>
      </c>
      <c r="F100" s="22">
        <v>319732</v>
      </c>
      <c r="G100" s="22">
        <v>30669</v>
      </c>
      <c r="H100" s="22">
        <v>0</v>
      </c>
      <c r="I100" s="22">
        <v>4323</v>
      </c>
      <c r="J100" s="22">
        <v>4561</v>
      </c>
      <c r="K100" s="22">
        <v>0</v>
      </c>
      <c r="L100" s="22">
        <v>1686403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888739</v>
      </c>
      <c r="F101" s="22">
        <v>0</v>
      </c>
      <c r="G101" s="22">
        <v>123378</v>
      </c>
      <c r="H101" s="22">
        <v>26394</v>
      </c>
      <c r="I101" s="22">
        <v>0</v>
      </c>
      <c r="J101" s="22">
        <v>618</v>
      </c>
      <c r="K101" s="22">
        <v>0</v>
      </c>
      <c r="L101" s="22">
        <v>1039129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1106482</v>
      </c>
      <c r="F102" s="22">
        <v>64105</v>
      </c>
      <c r="G102" s="22">
        <v>42</v>
      </c>
      <c r="H102" s="22">
        <v>23081</v>
      </c>
      <c r="I102" s="22">
        <v>506</v>
      </c>
      <c r="J102" s="22">
        <v>1039</v>
      </c>
      <c r="K102" s="22">
        <v>0</v>
      </c>
      <c r="L102" s="22">
        <v>1195255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2682568</v>
      </c>
      <c r="F103" s="22">
        <v>343687</v>
      </c>
      <c r="G103" s="22">
        <v>0</v>
      </c>
      <c r="H103" s="22">
        <v>26865</v>
      </c>
      <c r="I103" s="22">
        <v>0</v>
      </c>
      <c r="J103" s="22">
        <v>92</v>
      </c>
      <c r="K103" s="22">
        <v>0</v>
      </c>
      <c r="L103" s="22">
        <v>3053212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2097580</v>
      </c>
      <c r="F104" s="22">
        <v>484697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2582277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23123076</v>
      </c>
      <c r="F105" s="22">
        <v>9093649</v>
      </c>
      <c r="G105" s="22">
        <v>2552</v>
      </c>
      <c r="H105" s="22">
        <v>413856</v>
      </c>
      <c r="I105" s="22">
        <v>15956</v>
      </c>
      <c r="J105" s="22">
        <v>0</v>
      </c>
      <c r="K105" s="22">
        <v>0</v>
      </c>
      <c r="L105" s="22">
        <v>32649089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2556116</v>
      </c>
      <c r="F106" s="22">
        <v>541451</v>
      </c>
      <c r="G106" s="22">
        <v>4319</v>
      </c>
      <c r="H106" s="22">
        <v>60131</v>
      </c>
      <c r="I106" s="22">
        <v>75</v>
      </c>
      <c r="J106" s="22">
        <v>0</v>
      </c>
      <c r="K106" s="22">
        <v>0</v>
      </c>
      <c r="L106" s="22">
        <v>3162092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3011967</v>
      </c>
      <c r="F107" s="22">
        <v>421879</v>
      </c>
      <c r="G107" s="22">
        <v>951</v>
      </c>
      <c r="H107" s="22">
        <v>116105</v>
      </c>
      <c r="I107" s="22">
        <v>206</v>
      </c>
      <c r="J107" s="22">
        <v>3118</v>
      </c>
      <c r="K107" s="22">
        <v>0</v>
      </c>
      <c r="L107" s="22">
        <v>3554226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682628</v>
      </c>
      <c r="F108" s="22">
        <v>217700</v>
      </c>
      <c r="G108" s="22">
        <v>0</v>
      </c>
      <c r="H108" s="22">
        <v>33504</v>
      </c>
      <c r="I108" s="22">
        <v>0</v>
      </c>
      <c r="J108" s="22">
        <v>2469</v>
      </c>
      <c r="K108" s="22">
        <v>0</v>
      </c>
      <c r="L108" s="22">
        <v>936301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13681112</v>
      </c>
      <c r="F109" s="22">
        <v>635863</v>
      </c>
      <c r="G109" s="22">
        <v>0</v>
      </c>
      <c r="H109" s="22">
        <v>87033</v>
      </c>
      <c r="I109" s="22">
        <v>0</v>
      </c>
      <c r="J109" s="22">
        <v>0</v>
      </c>
      <c r="K109" s="22">
        <v>0</v>
      </c>
      <c r="L109" s="22">
        <v>14404008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2647228</v>
      </c>
      <c r="F110" s="22">
        <v>834091</v>
      </c>
      <c r="G110" s="22">
        <v>0</v>
      </c>
      <c r="H110" s="22">
        <v>92434</v>
      </c>
      <c r="I110" s="22">
        <v>0</v>
      </c>
      <c r="J110" s="22">
        <v>86585</v>
      </c>
      <c r="K110" s="22">
        <v>0</v>
      </c>
      <c r="L110" s="22">
        <v>3660338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5884828</v>
      </c>
      <c r="F111" s="22">
        <v>514931</v>
      </c>
      <c r="G111" s="22">
        <v>15437</v>
      </c>
      <c r="H111" s="22">
        <v>90144</v>
      </c>
      <c r="I111" s="22">
        <v>2625</v>
      </c>
      <c r="J111" s="22">
        <v>2748</v>
      </c>
      <c r="K111" s="22">
        <v>0</v>
      </c>
      <c r="L111" s="22">
        <v>6510713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1254820</v>
      </c>
      <c r="F112" s="22">
        <v>68553</v>
      </c>
      <c r="G112" s="22">
        <v>102</v>
      </c>
      <c r="H112" s="22">
        <v>20990</v>
      </c>
      <c r="I112" s="22">
        <v>4265</v>
      </c>
      <c r="J112" s="22">
        <v>28456</v>
      </c>
      <c r="K112" s="22">
        <v>-704</v>
      </c>
      <c r="L112" s="22">
        <v>1376482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17180646</v>
      </c>
      <c r="F113" s="22">
        <v>3528867</v>
      </c>
      <c r="G113" s="22">
        <v>0</v>
      </c>
      <c r="H113" s="22">
        <v>257436</v>
      </c>
      <c r="I113" s="22">
        <v>12448</v>
      </c>
      <c r="J113" s="22">
        <v>2407</v>
      </c>
      <c r="K113" s="22">
        <v>0</v>
      </c>
      <c r="L113" s="22">
        <v>20981804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829099</v>
      </c>
      <c r="F114" s="22">
        <v>598977</v>
      </c>
      <c r="G114" s="22">
        <v>0</v>
      </c>
      <c r="H114" s="22">
        <v>0</v>
      </c>
      <c r="I114" s="22">
        <v>0</v>
      </c>
      <c r="J114" s="22">
        <v>0</v>
      </c>
      <c r="K114" s="22">
        <v>-189770</v>
      </c>
      <c r="L114" s="22">
        <v>1238306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2181837</v>
      </c>
      <c r="F115" s="22">
        <v>1022208</v>
      </c>
      <c r="G115" s="22">
        <v>20297</v>
      </c>
      <c r="H115" s="22">
        <v>39913</v>
      </c>
      <c r="I115" s="22">
        <v>0</v>
      </c>
      <c r="J115" s="22">
        <v>531</v>
      </c>
      <c r="K115" s="22">
        <v>0</v>
      </c>
      <c r="L115" s="22">
        <v>3264786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625504</v>
      </c>
      <c r="F116" s="22">
        <v>102477</v>
      </c>
      <c r="G116" s="22">
        <v>1672</v>
      </c>
      <c r="H116" s="22">
        <v>28752</v>
      </c>
      <c r="I116" s="22">
        <v>972</v>
      </c>
      <c r="J116" s="22">
        <v>45</v>
      </c>
      <c r="K116" s="22">
        <v>0</v>
      </c>
      <c r="L116" s="22">
        <v>759422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5109820</v>
      </c>
      <c r="F117" s="22">
        <v>708607</v>
      </c>
      <c r="G117" s="22">
        <v>3936</v>
      </c>
      <c r="H117" s="22">
        <v>165700</v>
      </c>
      <c r="I117" s="22">
        <v>0</v>
      </c>
      <c r="J117" s="22">
        <v>2918</v>
      </c>
      <c r="K117" s="22">
        <v>0</v>
      </c>
      <c r="L117" s="22">
        <v>5990981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4519347</v>
      </c>
      <c r="F118" s="22">
        <v>728041</v>
      </c>
      <c r="G118" s="22">
        <v>0</v>
      </c>
      <c r="H118" s="22">
        <v>56556</v>
      </c>
      <c r="I118" s="22">
        <v>0</v>
      </c>
      <c r="J118" s="22">
        <v>4747</v>
      </c>
      <c r="K118" s="22">
        <v>0</v>
      </c>
      <c r="L118" s="22">
        <v>5308691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4925697</v>
      </c>
      <c r="F119" s="22">
        <v>3763983</v>
      </c>
      <c r="G119" s="22">
        <v>690628</v>
      </c>
      <c r="H119" s="22">
        <v>482100</v>
      </c>
      <c r="I119" s="22">
        <v>0</v>
      </c>
      <c r="J119" s="22">
        <v>7625</v>
      </c>
      <c r="K119" s="22">
        <v>0</v>
      </c>
      <c r="L119" s="22">
        <v>9870033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5767127</v>
      </c>
      <c r="F120" s="22">
        <v>2349453</v>
      </c>
      <c r="G120" s="22">
        <v>36145</v>
      </c>
      <c r="H120" s="22">
        <v>536053</v>
      </c>
      <c r="I120" s="22">
        <v>5527</v>
      </c>
      <c r="J120" s="22">
        <v>0</v>
      </c>
      <c r="K120" s="22">
        <v>0</v>
      </c>
      <c r="L120" s="22">
        <v>8694305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891060</v>
      </c>
      <c r="F121" s="22">
        <v>195473</v>
      </c>
      <c r="G121" s="22">
        <v>0</v>
      </c>
      <c r="H121" s="22">
        <v>38792</v>
      </c>
      <c r="I121" s="22">
        <v>240</v>
      </c>
      <c r="J121" s="22">
        <v>87</v>
      </c>
      <c r="K121" s="22">
        <v>0</v>
      </c>
      <c r="L121" s="22">
        <v>1125652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5524678</v>
      </c>
      <c r="F122" s="22">
        <v>4528772</v>
      </c>
      <c r="G122" s="22">
        <v>262039</v>
      </c>
      <c r="H122" s="22">
        <v>455167</v>
      </c>
      <c r="I122" s="22">
        <v>23534</v>
      </c>
      <c r="J122" s="22">
        <v>639</v>
      </c>
      <c r="K122" s="22">
        <v>0</v>
      </c>
      <c r="L122" s="22">
        <v>10794829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876683</v>
      </c>
      <c r="F123" s="22">
        <v>589823</v>
      </c>
      <c r="G123" s="22">
        <v>1882</v>
      </c>
      <c r="H123" s="22">
        <v>61069</v>
      </c>
      <c r="I123" s="22">
        <v>0</v>
      </c>
      <c r="J123" s="22">
        <v>1024</v>
      </c>
      <c r="K123" s="22">
        <v>0</v>
      </c>
      <c r="L123" s="22">
        <v>1530481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2501559</v>
      </c>
      <c r="F124" s="22">
        <v>952605</v>
      </c>
      <c r="G124" s="22">
        <v>21651</v>
      </c>
      <c r="H124" s="22">
        <v>1</v>
      </c>
      <c r="I124" s="22">
        <v>1</v>
      </c>
      <c r="J124" s="22">
        <v>4205</v>
      </c>
      <c r="K124" s="22">
        <v>0</v>
      </c>
      <c r="L124" s="22">
        <v>3480022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746835</v>
      </c>
      <c r="F125" s="22">
        <v>353430</v>
      </c>
      <c r="G125" s="22">
        <v>7923</v>
      </c>
      <c r="H125" s="22">
        <v>48217</v>
      </c>
      <c r="I125" s="22">
        <v>439</v>
      </c>
      <c r="J125" s="22">
        <v>275</v>
      </c>
      <c r="K125" s="22">
        <v>0</v>
      </c>
      <c r="L125" s="22">
        <v>1157119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2626569</v>
      </c>
      <c r="F126" s="22">
        <v>136569</v>
      </c>
      <c r="G126" s="22">
        <v>7555</v>
      </c>
      <c r="H126" s="22">
        <v>0</v>
      </c>
      <c r="I126" s="22">
        <v>0</v>
      </c>
      <c r="J126" s="22">
        <v>8425</v>
      </c>
      <c r="K126" s="22">
        <v>0</v>
      </c>
      <c r="L126" s="22">
        <v>2779118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1792323</v>
      </c>
      <c r="F127" s="22">
        <v>1073169</v>
      </c>
      <c r="G127" s="22">
        <v>7111</v>
      </c>
      <c r="H127" s="22">
        <v>121516</v>
      </c>
      <c r="I127" s="22">
        <v>0</v>
      </c>
      <c r="J127" s="22">
        <v>0</v>
      </c>
      <c r="K127" s="22">
        <v>0</v>
      </c>
      <c r="L127" s="22">
        <v>2994119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2024997</v>
      </c>
      <c r="F128" s="22">
        <v>228307</v>
      </c>
      <c r="G128" s="22">
        <v>14623</v>
      </c>
      <c r="H128" s="22">
        <v>38015</v>
      </c>
      <c r="I128" s="22">
        <v>679</v>
      </c>
      <c r="J128" s="22">
        <v>1292</v>
      </c>
      <c r="K128" s="22">
        <v>0</v>
      </c>
      <c r="L128" s="22">
        <v>2307913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1782602</v>
      </c>
      <c r="F129" s="22">
        <v>444329</v>
      </c>
      <c r="G129" s="22">
        <v>2860</v>
      </c>
      <c r="H129" s="22">
        <v>44615</v>
      </c>
      <c r="I129" s="22">
        <v>0</v>
      </c>
      <c r="J129" s="22">
        <v>0</v>
      </c>
      <c r="K129" s="22">
        <v>0</v>
      </c>
      <c r="L129" s="22">
        <v>2274406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3063891</v>
      </c>
      <c r="F130" s="22">
        <v>1672093</v>
      </c>
      <c r="G130" s="22">
        <v>0</v>
      </c>
      <c r="H130" s="22">
        <v>106467</v>
      </c>
      <c r="I130" s="22">
        <v>0</v>
      </c>
      <c r="J130" s="22">
        <v>0</v>
      </c>
      <c r="K130" s="22">
        <v>0</v>
      </c>
      <c r="L130" s="22">
        <v>4842451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389384</v>
      </c>
      <c r="F131" s="22">
        <v>15935</v>
      </c>
      <c r="G131" s="22">
        <v>13037</v>
      </c>
      <c r="H131" s="22">
        <v>11596</v>
      </c>
      <c r="I131" s="22">
        <v>0</v>
      </c>
      <c r="J131" s="22">
        <v>0</v>
      </c>
      <c r="K131" s="22">
        <v>0</v>
      </c>
      <c r="L131" s="22">
        <v>429952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2033069</v>
      </c>
      <c r="F132" s="22">
        <v>566963</v>
      </c>
      <c r="G132" s="22">
        <v>1879</v>
      </c>
      <c r="H132" s="22">
        <v>157075</v>
      </c>
      <c r="I132" s="22">
        <v>0</v>
      </c>
      <c r="J132" s="22">
        <v>1414</v>
      </c>
      <c r="K132" s="22">
        <v>0</v>
      </c>
      <c r="L132" s="22">
        <v>2760400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620819</v>
      </c>
      <c r="F133" s="22">
        <v>297321</v>
      </c>
      <c r="G133" s="22">
        <v>0</v>
      </c>
      <c r="H133" s="22">
        <v>26715</v>
      </c>
      <c r="I133" s="22">
        <v>912</v>
      </c>
      <c r="J133" s="22">
        <v>478</v>
      </c>
      <c r="K133" s="22">
        <v>0</v>
      </c>
      <c r="L133" s="22">
        <v>946245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3034828</v>
      </c>
      <c r="F134" s="22">
        <v>1424552</v>
      </c>
      <c r="G134" s="22">
        <v>126522</v>
      </c>
      <c r="H134" s="22">
        <v>101380</v>
      </c>
      <c r="I134" s="22">
        <v>1411</v>
      </c>
      <c r="J134" s="22">
        <v>1806</v>
      </c>
      <c r="K134" s="22">
        <v>0</v>
      </c>
      <c r="L134" s="22">
        <v>4690499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2184834</v>
      </c>
      <c r="F135" s="22">
        <v>1410901</v>
      </c>
      <c r="G135" s="22">
        <v>77382</v>
      </c>
      <c r="H135" s="22">
        <v>49415</v>
      </c>
      <c r="I135" s="22">
        <v>624</v>
      </c>
      <c r="J135" s="22">
        <v>1422</v>
      </c>
      <c r="K135" s="22">
        <v>0</v>
      </c>
      <c r="L135" s="22">
        <v>3724578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11170449</v>
      </c>
      <c r="F136" s="22">
        <v>1267514</v>
      </c>
      <c r="G136" s="22">
        <v>660547</v>
      </c>
      <c r="H136" s="22">
        <v>126375</v>
      </c>
      <c r="I136" s="22">
        <v>0</v>
      </c>
      <c r="J136" s="22">
        <v>2582</v>
      </c>
      <c r="K136" s="22">
        <v>0</v>
      </c>
      <c r="L136" s="22">
        <v>13227467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6718315</v>
      </c>
      <c r="F137" s="22">
        <v>3990704</v>
      </c>
      <c r="G137" s="22">
        <v>1852352</v>
      </c>
      <c r="H137" s="22">
        <v>266094</v>
      </c>
      <c r="I137" s="22">
        <v>21700</v>
      </c>
      <c r="J137" s="22">
        <v>267</v>
      </c>
      <c r="K137" s="22">
        <v>0</v>
      </c>
      <c r="L137" s="22">
        <v>12849432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5693937</v>
      </c>
      <c r="F138" s="22">
        <v>1890081</v>
      </c>
      <c r="G138" s="22">
        <v>582331</v>
      </c>
      <c r="H138" s="22">
        <v>117431</v>
      </c>
      <c r="I138" s="22">
        <v>3987</v>
      </c>
      <c r="J138" s="22">
        <v>3924</v>
      </c>
      <c r="K138" s="22">
        <v>0</v>
      </c>
      <c r="L138" s="22">
        <v>8291691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1139281</v>
      </c>
      <c r="F139" s="22">
        <v>63111</v>
      </c>
      <c r="G139" s="22">
        <v>0</v>
      </c>
      <c r="H139" s="22">
        <v>16127</v>
      </c>
      <c r="I139" s="22">
        <v>0</v>
      </c>
      <c r="J139" s="22">
        <v>370</v>
      </c>
      <c r="K139" s="22">
        <v>0</v>
      </c>
      <c r="L139" s="22">
        <v>1218889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732224</v>
      </c>
      <c r="F140" s="22">
        <v>304756</v>
      </c>
      <c r="G140" s="22">
        <v>1499</v>
      </c>
      <c r="H140" s="22">
        <v>34475</v>
      </c>
      <c r="I140" s="22">
        <v>1553</v>
      </c>
      <c r="J140" s="22">
        <v>855</v>
      </c>
      <c r="K140" s="22">
        <v>0</v>
      </c>
      <c r="L140" s="22">
        <v>1075362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1724467</v>
      </c>
      <c r="F141" s="22">
        <v>237507</v>
      </c>
      <c r="G141" s="22">
        <v>2232</v>
      </c>
      <c r="H141" s="22">
        <v>49671</v>
      </c>
      <c r="I141" s="22">
        <v>760</v>
      </c>
      <c r="J141" s="22">
        <v>1994</v>
      </c>
      <c r="K141" s="22">
        <v>0</v>
      </c>
      <c r="L141" s="22">
        <v>2016631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998991</v>
      </c>
      <c r="F142" s="22">
        <v>122827</v>
      </c>
      <c r="G142" s="22">
        <v>1077</v>
      </c>
      <c r="H142" s="22">
        <v>30954</v>
      </c>
      <c r="I142" s="22">
        <v>0</v>
      </c>
      <c r="J142" s="22">
        <v>457</v>
      </c>
      <c r="K142" s="22">
        <v>0</v>
      </c>
      <c r="L142" s="22">
        <v>1154306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1504798</v>
      </c>
      <c r="F143" s="22">
        <v>118453</v>
      </c>
      <c r="G143" s="22">
        <v>6660</v>
      </c>
      <c r="H143" s="22">
        <v>37268</v>
      </c>
      <c r="I143" s="22">
        <v>0</v>
      </c>
      <c r="J143" s="22">
        <v>0</v>
      </c>
      <c r="K143" s="22">
        <v>0</v>
      </c>
      <c r="L143" s="22">
        <v>1667179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886693</v>
      </c>
      <c r="F144" s="22">
        <v>329827</v>
      </c>
      <c r="G144" s="22">
        <v>568</v>
      </c>
      <c r="H144" s="22">
        <v>32781</v>
      </c>
      <c r="I144" s="22">
        <v>0</v>
      </c>
      <c r="J144" s="22">
        <v>153</v>
      </c>
      <c r="K144" s="22">
        <v>0</v>
      </c>
      <c r="L144" s="22">
        <v>1250022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932218</v>
      </c>
      <c r="F145" s="22">
        <v>405315</v>
      </c>
      <c r="G145" s="22">
        <v>3196</v>
      </c>
      <c r="H145" s="22">
        <v>51850</v>
      </c>
      <c r="I145" s="22">
        <v>0</v>
      </c>
      <c r="J145" s="22">
        <v>0</v>
      </c>
      <c r="K145" s="22">
        <v>0</v>
      </c>
      <c r="L145" s="22">
        <v>1392579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681194</v>
      </c>
      <c r="F146" s="22">
        <v>217614</v>
      </c>
      <c r="G146" s="22">
        <v>546</v>
      </c>
      <c r="H146" s="22">
        <v>50303</v>
      </c>
      <c r="I146" s="22">
        <v>1409</v>
      </c>
      <c r="J146" s="22">
        <v>56</v>
      </c>
      <c r="K146" s="22">
        <v>0</v>
      </c>
      <c r="L146" s="22">
        <v>951122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524649</v>
      </c>
      <c r="F147" s="22">
        <v>263167</v>
      </c>
      <c r="G147" s="22">
        <v>0</v>
      </c>
      <c r="H147" s="22">
        <v>106989</v>
      </c>
      <c r="I147" s="22">
        <v>0</v>
      </c>
      <c r="J147" s="22">
        <v>0</v>
      </c>
      <c r="K147" s="22">
        <v>0</v>
      </c>
      <c r="L147" s="22">
        <v>894805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1722434</v>
      </c>
      <c r="F148" s="22">
        <v>168672</v>
      </c>
      <c r="G148" s="22">
        <v>0</v>
      </c>
      <c r="H148" s="22">
        <v>43669</v>
      </c>
      <c r="I148" s="22">
        <v>0</v>
      </c>
      <c r="J148" s="22">
        <v>0</v>
      </c>
      <c r="K148" s="22">
        <v>0</v>
      </c>
      <c r="L148" s="22">
        <v>1934775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7065272</v>
      </c>
      <c r="F149" s="22">
        <v>1112601</v>
      </c>
      <c r="G149" s="22">
        <v>15272</v>
      </c>
      <c r="H149" s="22">
        <v>102246</v>
      </c>
      <c r="I149" s="22">
        <v>776</v>
      </c>
      <c r="J149" s="22">
        <v>8697</v>
      </c>
      <c r="K149" s="22">
        <v>0</v>
      </c>
      <c r="L149" s="22">
        <v>8304864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837920</v>
      </c>
      <c r="F150" s="22">
        <v>97107</v>
      </c>
      <c r="G150" s="22">
        <v>5758</v>
      </c>
      <c r="H150" s="22">
        <v>30667</v>
      </c>
      <c r="I150" s="22">
        <v>397</v>
      </c>
      <c r="J150" s="22">
        <v>1121</v>
      </c>
      <c r="K150" s="22">
        <v>0</v>
      </c>
      <c r="L150" s="22">
        <v>972970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2071882</v>
      </c>
      <c r="F151" s="22">
        <v>545189</v>
      </c>
      <c r="G151" s="22">
        <v>7446</v>
      </c>
      <c r="H151" s="22">
        <v>49668</v>
      </c>
      <c r="I151" s="22">
        <v>0</v>
      </c>
      <c r="J151" s="22">
        <v>2662</v>
      </c>
      <c r="K151" s="22">
        <v>0</v>
      </c>
      <c r="L151" s="22">
        <v>2676847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21821000</v>
      </c>
      <c r="F152" s="22">
        <v>3297495</v>
      </c>
      <c r="G152" s="22">
        <v>0</v>
      </c>
      <c r="H152" s="22">
        <v>199424</v>
      </c>
      <c r="I152" s="22">
        <v>500</v>
      </c>
      <c r="J152" s="22">
        <v>850</v>
      </c>
      <c r="K152" s="22">
        <v>0</v>
      </c>
      <c r="L152" s="22">
        <v>25319269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6915566</v>
      </c>
      <c r="F153" s="22">
        <v>2318739</v>
      </c>
      <c r="G153" s="22">
        <v>83237</v>
      </c>
      <c r="H153" s="22">
        <v>60486</v>
      </c>
      <c r="I153" s="22">
        <v>3214</v>
      </c>
      <c r="J153" s="22">
        <v>2877</v>
      </c>
      <c r="K153" s="22">
        <v>0</v>
      </c>
      <c r="L153" s="22">
        <v>9384119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560787</v>
      </c>
      <c r="F154" s="22">
        <v>442546</v>
      </c>
      <c r="G154" s="22">
        <v>7267</v>
      </c>
      <c r="H154" s="22">
        <v>45591</v>
      </c>
      <c r="I154" s="22">
        <v>0</v>
      </c>
      <c r="J154" s="22">
        <v>402</v>
      </c>
      <c r="K154" s="22">
        <v>0</v>
      </c>
      <c r="L154" s="22">
        <v>1056593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823806</v>
      </c>
      <c r="F155" s="22">
        <v>196260</v>
      </c>
      <c r="G155" s="22">
        <v>121</v>
      </c>
      <c r="H155" s="22">
        <v>34505</v>
      </c>
      <c r="I155" s="22">
        <v>265</v>
      </c>
      <c r="J155" s="22">
        <v>423</v>
      </c>
      <c r="K155" s="22">
        <v>0</v>
      </c>
      <c r="L155" s="22">
        <v>1055380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5273008</v>
      </c>
      <c r="F156" s="22">
        <v>3407392</v>
      </c>
      <c r="G156" s="22">
        <v>5545</v>
      </c>
      <c r="H156" s="22">
        <v>247935</v>
      </c>
      <c r="I156" s="22">
        <v>1</v>
      </c>
      <c r="J156" s="22">
        <v>555</v>
      </c>
      <c r="K156" s="22">
        <v>0</v>
      </c>
      <c r="L156" s="22">
        <v>8934436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2160292</v>
      </c>
      <c r="F157" s="22">
        <v>91094</v>
      </c>
      <c r="G157" s="22">
        <v>3309</v>
      </c>
      <c r="H157" s="22">
        <v>56865</v>
      </c>
      <c r="I157" s="22">
        <v>0</v>
      </c>
      <c r="J157" s="22">
        <v>3561</v>
      </c>
      <c r="K157" s="22">
        <v>0</v>
      </c>
      <c r="L157" s="22">
        <v>2315121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1056581</v>
      </c>
      <c r="F158" s="22">
        <v>198838</v>
      </c>
      <c r="G158" s="22">
        <v>8980</v>
      </c>
      <c r="H158" s="22">
        <v>19697</v>
      </c>
      <c r="I158" s="22">
        <v>95</v>
      </c>
      <c r="J158" s="22">
        <v>367</v>
      </c>
      <c r="K158" s="22">
        <v>0</v>
      </c>
      <c r="L158" s="22">
        <v>1284558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3417751</v>
      </c>
      <c r="F159" s="22">
        <v>1190610</v>
      </c>
      <c r="G159" s="22">
        <v>1430</v>
      </c>
      <c r="H159" s="22">
        <v>81372</v>
      </c>
      <c r="I159" s="22">
        <v>0</v>
      </c>
      <c r="J159" s="22">
        <v>0</v>
      </c>
      <c r="K159" s="22">
        <v>0</v>
      </c>
      <c r="L159" s="22">
        <v>4691163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4618908</v>
      </c>
      <c r="F160" s="22">
        <v>1210595</v>
      </c>
      <c r="G160" s="22">
        <v>0</v>
      </c>
      <c r="H160" s="22">
        <v>74327</v>
      </c>
      <c r="I160" s="22">
        <v>2277</v>
      </c>
      <c r="J160" s="22">
        <v>981</v>
      </c>
      <c r="K160" s="22">
        <v>0</v>
      </c>
      <c r="L160" s="22">
        <v>5907088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1269145</v>
      </c>
      <c r="F161" s="22">
        <v>994411</v>
      </c>
      <c r="G161" s="22">
        <v>0</v>
      </c>
      <c r="H161" s="22">
        <v>69450</v>
      </c>
      <c r="I161" s="22">
        <v>1191</v>
      </c>
      <c r="J161" s="22">
        <v>660</v>
      </c>
      <c r="K161" s="22">
        <v>22230</v>
      </c>
      <c r="L161" s="22">
        <v>2357087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1064159</v>
      </c>
      <c r="F162" s="22">
        <v>403892</v>
      </c>
      <c r="G162" s="22">
        <v>0</v>
      </c>
      <c r="H162" s="22">
        <v>26233</v>
      </c>
      <c r="I162" s="22">
        <v>0</v>
      </c>
      <c r="J162" s="22">
        <v>0</v>
      </c>
      <c r="K162" s="22">
        <v>0</v>
      </c>
      <c r="L162" s="22">
        <v>1494284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2308308</v>
      </c>
      <c r="F163" s="22">
        <v>181727</v>
      </c>
      <c r="G163" s="22">
        <v>15855</v>
      </c>
      <c r="H163" s="22">
        <v>54849</v>
      </c>
      <c r="I163" s="22">
        <v>163</v>
      </c>
      <c r="J163" s="22">
        <v>942</v>
      </c>
      <c r="K163" s="22">
        <v>0</v>
      </c>
      <c r="L163" s="22">
        <v>2561844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3301556</v>
      </c>
      <c r="F164" s="22">
        <v>2570000</v>
      </c>
      <c r="G164" s="22">
        <v>62795</v>
      </c>
      <c r="H164" s="22">
        <v>105487</v>
      </c>
      <c r="I164" s="22">
        <v>7465</v>
      </c>
      <c r="J164" s="22">
        <v>75423</v>
      </c>
      <c r="K164" s="22">
        <v>0</v>
      </c>
      <c r="L164" s="22">
        <v>6122726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1889177</v>
      </c>
      <c r="F165" s="22">
        <v>688018</v>
      </c>
      <c r="G165" s="22">
        <v>211629</v>
      </c>
      <c r="H165" s="22">
        <v>159217</v>
      </c>
      <c r="I165" s="22">
        <v>5665</v>
      </c>
      <c r="J165" s="22">
        <v>5849</v>
      </c>
      <c r="K165" s="22">
        <v>0</v>
      </c>
      <c r="L165" s="22">
        <v>2959555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1703877</v>
      </c>
      <c r="F166" s="22">
        <v>784118</v>
      </c>
      <c r="G166" s="22">
        <v>2673</v>
      </c>
      <c r="H166" s="22">
        <v>48621</v>
      </c>
      <c r="I166" s="22">
        <v>363</v>
      </c>
      <c r="J166" s="22">
        <v>2926</v>
      </c>
      <c r="K166" s="22">
        <v>0</v>
      </c>
      <c r="L166" s="22">
        <v>2542578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5701672</v>
      </c>
      <c r="F167" s="22">
        <v>2025235</v>
      </c>
      <c r="G167" s="22">
        <v>844</v>
      </c>
      <c r="H167" s="22">
        <v>102929</v>
      </c>
      <c r="I167" s="22">
        <v>3915</v>
      </c>
      <c r="J167" s="22">
        <v>729</v>
      </c>
      <c r="K167" s="22">
        <v>0</v>
      </c>
      <c r="L167" s="22">
        <v>7835324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570968</v>
      </c>
      <c r="F168" s="22">
        <v>119221</v>
      </c>
      <c r="G168" s="22">
        <v>0</v>
      </c>
      <c r="H168" s="22">
        <v>11312</v>
      </c>
      <c r="I168" s="22">
        <v>729</v>
      </c>
      <c r="J168" s="22">
        <v>112</v>
      </c>
      <c r="K168" s="22">
        <v>0</v>
      </c>
      <c r="L168" s="22">
        <v>702342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1689896</v>
      </c>
      <c r="F169" s="22">
        <v>585408</v>
      </c>
      <c r="G169" s="22">
        <v>34546</v>
      </c>
      <c r="H169" s="22">
        <v>124432</v>
      </c>
      <c r="I169" s="22">
        <v>857</v>
      </c>
      <c r="J169" s="22">
        <v>4367</v>
      </c>
      <c r="K169" s="22">
        <v>-120001</v>
      </c>
      <c r="L169" s="22">
        <v>2319505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5086306</v>
      </c>
      <c r="F170" s="22">
        <v>2602740</v>
      </c>
      <c r="G170" s="22">
        <v>552</v>
      </c>
      <c r="H170" s="22">
        <v>147630</v>
      </c>
      <c r="I170" s="22">
        <v>0</v>
      </c>
      <c r="J170" s="22">
        <v>0</v>
      </c>
      <c r="K170" s="22">
        <v>0</v>
      </c>
      <c r="L170" s="22">
        <v>7837228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821000</v>
      </c>
      <c r="F171" s="22">
        <v>237667</v>
      </c>
      <c r="G171" s="22">
        <v>997</v>
      </c>
      <c r="H171" s="22">
        <v>52675</v>
      </c>
      <c r="I171" s="22">
        <v>0</v>
      </c>
      <c r="J171" s="22">
        <v>0</v>
      </c>
      <c r="K171" s="22">
        <v>0</v>
      </c>
      <c r="L171" s="22">
        <v>1112339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940070</v>
      </c>
      <c r="F172" s="22">
        <v>254470</v>
      </c>
      <c r="G172" s="22">
        <v>2110</v>
      </c>
      <c r="H172" s="22">
        <v>75980</v>
      </c>
      <c r="I172" s="22">
        <v>0</v>
      </c>
      <c r="J172" s="22">
        <v>943</v>
      </c>
      <c r="K172" s="22">
        <v>0</v>
      </c>
      <c r="L172" s="22">
        <v>1273573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3728517</v>
      </c>
      <c r="F173" s="22">
        <v>1920599</v>
      </c>
      <c r="G173" s="22">
        <v>0</v>
      </c>
      <c r="H173" s="22">
        <v>147831</v>
      </c>
      <c r="I173" s="22">
        <v>0</v>
      </c>
      <c r="J173" s="22">
        <v>624</v>
      </c>
      <c r="K173" s="22">
        <v>0</v>
      </c>
      <c r="L173" s="22">
        <v>5797571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366777</v>
      </c>
      <c r="F174" s="22">
        <v>52166</v>
      </c>
      <c r="G174" s="22">
        <v>2832</v>
      </c>
      <c r="H174" s="22">
        <v>9394</v>
      </c>
      <c r="I174" s="22">
        <v>0</v>
      </c>
      <c r="J174" s="22">
        <v>0</v>
      </c>
      <c r="K174" s="22">
        <v>0</v>
      </c>
      <c r="L174" s="22">
        <v>431169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3806350</v>
      </c>
      <c r="F175" s="22">
        <v>1691942</v>
      </c>
      <c r="G175" s="22">
        <v>0</v>
      </c>
      <c r="H175" s="22">
        <v>126332</v>
      </c>
      <c r="I175" s="22">
        <v>1012</v>
      </c>
      <c r="J175" s="22">
        <v>1217</v>
      </c>
      <c r="K175" s="22">
        <v>0</v>
      </c>
      <c r="L175" s="22">
        <v>5626853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11560126</v>
      </c>
      <c r="F176" s="22">
        <v>2141892</v>
      </c>
      <c r="G176" s="22">
        <v>4764</v>
      </c>
      <c r="H176" s="22">
        <v>209079</v>
      </c>
      <c r="I176" s="22">
        <v>16819</v>
      </c>
      <c r="J176" s="22">
        <v>94175</v>
      </c>
      <c r="K176" s="22">
        <v>0</v>
      </c>
      <c r="L176" s="22">
        <v>14026855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10725123</v>
      </c>
      <c r="F177" s="22">
        <v>2143689</v>
      </c>
      <c r="G177" s="22">
        <v>0</v>
      </c>
      <c r="H177" s="22">
        <v>154332</v>
      </c>
      <c r="I177" s="22">
        <v>0</v>
      </c>
      <c r="J177" s="22">
        <v>4266</v>
      </c>
      <c r="K177" s="22">
        <v>0</v>
      </c>
      <c r="L177" s="22">
        <v>13027410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2304463</v>
      </c>
      <c r="F178" s="22">
        <v>610184</v>
      </c>
      <c r="G178" s="22">
        <v>398</v>
      </c>
      <c r="H178" s="22">
        <v>129952</v>
      </c>
      <c r="I178" s="22">
        <v>0</v>
      </c>
      <c r="J178" s="22">
        <v>0</v>
      </c>
      <c r="K178" s="22">
        <v>0</v>
      </c>
      <c r="L178" s="22">
        <v>3044997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2023069</v>
      </c>
      <c r="F179" s="22">
        <v>0</v>
      </c>
      <c r="G179" s="22">
        <v>0</v>
      </c>
      <c r="H179" s="22">
        <v>271694</v>
      </c>
      <c r="I179" s="22">
        <v>0</v>
      </c>
      <c r="J179" s="22">
        <v>0</v>
      </c>
      <c r="K179" s="22">
        <v>0</v>
      </c>
      <c r="L179" s="22">
        <v>2294763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12073977</v>
      </c>
      <c r="F180" s="22">
        <v>3169123</v>
      </c>
      <c r="G180" s="22">
        <v>0</v>
      </c>
      <c r="H180" s="22">
        <v>182374</v>
      </c>
      <c r="I180" s="22">
        <v>0</v>
      </c>
      <c r="J180" s="22">
        <v>21973</v>
      </c>
      <c r="K180" s="22">
        <v>0</v>
      </c>
      <c r="L180" s="22">
        <v>15447447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5333760</v>
      </c>
      <c r="F181" s="22">
        <v>2468781</v>
      </c>
      <c r="G181" s="22">
        <v>629173</v>
      </c>
      <c r="H181" s="22">
        <v>216162</v>
      </c>
      <c r="I181" s="22">
        <v>4606</v>
      </c>
      <c r="J181" s="22">
        <v>1851</v>
      </c>
      <c r="K181" s="22">
        <v>0</v>
      </c>
      <c r="L181" s="22">
        <v>8654333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2489572</v>
      </c>
      <c r="F182" s="22">
        <v>717829</v>
      </c>
      <c r="G182" s="22">
        <v>4386</v>
      </c>
      <c r="H182" s="22">
        <v>68420</v>
      </c>
      <c r="I182" s="22">
        <v>426</v>
      </c>
      <c r="J182" s="22">
        <v>1623</v>
      </c>
      <c r="K182" s="22">
        <v>1390</v>
      </c>
      <c r="L182" s="22">
        <v>3283646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1637583</v>
      </c>
      <c r="F183" s="22">
        <v>515304</v>
      </c>
      <c r="G183" s="22">
        <v>7885</v>
      </c>
      <c r="H183" s="22">
        <v>71119</v>
      </c>
      <c r="I183" s="22">
        <v>11524</v>
      </c>
      <c r="J183" s="22">
        <v>3878</v>
      </c>
      <c r="K183" s="22">
        <v>0</v>
      </c>
      <c r="L183" s="22">
        <v>2247293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666636</v>
      </c>
      <c r="F184" s="22">
        <v>263967</v>
      </c>
      <c r="G184" s="22">
        <v>7227</v>
      </c>
      <c r="H184" s="22">
        <v>48075</v>
      </c>
      <c r="I184" s="22">
        <v>766</v>
      </c>
      <c r="J184" s="22">
        <v>340</v>
      </c>
      <c r="K184" s="22">
        <v>0</v>
      </c>
      <c r="L184" s="22">
        <v>987011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715703</v>
      </c>
      <c r="F185" s="22">
        <v>242712</v>
      </c>
      <c r="G185" s="22">
        <v>0</v>
      </c>
      <c r="H185" s="22">
        <v>84586</v>
      </c>
      <c r="I185" s="22">
        <v>0</v>
      </c>
      <c r="J185" s="22">
        <v>87</v>
      </c>
      <c r="K185" s="22">
        <v>-2049</v>
      </c>
      <c r="L185" s="22">
        <v>1041039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2645979</v>
      </c>
      <c r="F186" s="22">
        <v>262456</v>
      </c>
      <c r="G186" s="22">
        <v>16081</v>
      </c>
      <c r="H186" s="22">
        <v>74138</v>
      </c>
      <c r="I186" s="22">
        <v>0</v>
      </c>
      <c r="J186" s="22">
        <v>648</v>
      </c>
      <c r="K186" s="22">
        <v>0</v>
      </c>
      <c r="L186" s="22">
        <v>2999302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1199555</v>
      </c>
      <c r="F187" s="22">
        <v>1153538</v>
      </c>
      <c r="G187" s="22">
        <v>2330</v>
      </c>
      <c r="H187" s="22">
        <v>78682</v>
      </c>
      <c r="I187" s="22">
        <v>0</v>
      </c>
      <c r="J187" s="22">
        <v>810</v>
      </c>
      <c r="K187" s="22">
        <v>6496</v>
      </c>
      <c r="L187" s="22">
        <v>2441411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468115</v>
      </c>
      <c r="F188" s="22">
        <v>191369</v>
      </c>
      <c r="G188" s="22">
        <v>14795</v>
      </c>
      <c r="H188" s="22">
        <v>41684</v>
      </c>
      <c r="I188" s="22">
        <v>0</v>
      </c>
      <c r="J188" s="22">
        <v>453</v>
      </c>
      <c r="K188" s="22">
        <v>0</v>
      </c>
      <c r="L188" s="22">
        <v>716416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4263188</v>
      </c>
      <c r="F189" s="22">
        <v>2887630</v>
      </c>
      <c r="G189" s="22">
        <v>22690</v>
      </c>
      <c r="H189" s="22">
        <v>467541</v>
      </c>
      <c r="I189" s="22">
        <v>2438</v>
      </c>
      <c r="J189" s="22">
        <v>0</v>
      </c>
      <c r="K189" s="22">
        <v>0</v>
      </c>
      <c r="L189" s="22">
        <v>7643487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3070187</v>
      </c>
      <c r="F190" s="22">
        <v>1037119</v>
      </c>
      <c r="G190" s="22">
        <v>21968</v>
      </c>
      <c r="H190" s="22">
        <v>200093</v>
      </c>
      <c r="I190" s="22">
        <v>1640</v>
      </c>
      <c r="J190" s="22">
        <v>6394</v>
      </c>
      <c r="K190" s="22">
        <v>0</v>
      </c>
      <c r="L190" s="22">
        <v>4337401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798009</v>
      </c>
      <c r="F191" s="22">
        <v>363410</v>
      </c>
      <c r="G191" s="22">
        <v>12531</v>
      </c>
      <c r="H191" s="22">
        <v>42262</v>
      </c>
      <c r="I191" s="22">
        <v>6358</v>
      </c>
      <c r="J191" s="22">
        <v>9</v>
      </c>
      <c r="K191" s="22">
        <v>0</v>
      </c>
      <c r="L191" s="22">
        <v>1222579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2316781</v>
      </c>
      <c r="F192" s="22">
        <v>560193</v>
      </c>
      <c r="G192" s="22">
        <v>9089</v>
      </c>
      <c r="H192" s="22">
        <v>44832</v>
      </c>
      <c r="I192" s="22">
        <v>0</v>
      </c>
      <c r="J192" s="22">
        <v>1284</v>
      </c>
      <c r="K192" s="22">
        <v>0</v>
      </c>
      <c r="L192" s="22">
        <v>2932179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3799475</v>
      </c>
      <c r="F193" s="22">
        <v>1786292</v>
      </c>
      <c r="G193" s="22">
        <v>78445</v>
      </c>
      <c r="H193" s="22">
        <v>90889</v>
      </c>
      <c r="I193" s="22">
        <v>10359</v>
      </c>
      <c r="J193" s="22">
        <v>433</v>
      </c>
      <c r="K193" s="22">
        <v>0</v>
      </c>
      <c r="L193" s="22">
        <v>5765893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808788</v>
      </c>
      <c r="F194" s="22">
        <v>43286</v>
      </c>
      <c r="G194" s="22">
        <v>1172</v>
      </c>
      <c r="H194" s="22">
        <v>17251</v>
      </c>
      <c r="I194" s="22">
        <v>169</v>
      </c>
      <c r="J194" s="22">
        <v>1100</v>
      </c>
      <c r="K194" s="22">
        <v>0</v>
      </c>
      <c r="L194" s="22">
        <v>871766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3727669</v>
      </c>
      <c r="F195" s="22">
        <v>2189397</v>
      </c>
      <c r="G195" s="22">
        <v>16660</v>
      </c>
      <c r="H195" s="22">
        <v>159487</v>
      </c>
      <c r="I195" s="22">
        <v>0</v>
      </c>
      <c r="J195" s="22">
        <v>23955</v>
      </c>
      <c r="K195" s="22">
        <v>0</v>
      </c>
      <c r="L195" s="22">
        <v>6117168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6645432</v>
      </c>
      <c r="F196" s="22">
        <v>5148064</v>
      </c>
      <c r="G196" s="22">
        <v>986658</v>
      </c>
      <c r="H196" s="22">
        <v>224530</v>
      </c>
      <c r="I196" s="22">
        <v>1659</v>
      </c>
      <c r="J196" s="22">
        <v>359</v>
      </c>
      <c r="K196" s="22">
        <v>0</v>
      </c>
      <c r="L196" s="22">
        <v>13006702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725228</v>
      </c>
      <c r="F197" s="22">
        <v>154822</v>
      </c>
      <c r="G197" s="22">
        <v>0</v>
      </c>
      <c r="H197" s="22">
        <v>20556</v>
      </c>
      <c r="I197" s="22">
        <v>0</v>
      </c>
      <c r="J197" s="22">
        <v>692</v>
      </c>
      <c r="K197" s="22">
        <v>0</v>
      </c>
      <c r="L197" s="22">
        <v>901298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1650011</v>
      </c>
      <c r="F198" s="22">
        <v>85949</v>
      </c>
      <c r="G198" s="22">
        <v>0</v>
      </c>
      <c r="H198" s="22">
        <v>20531</v>
      </c>
      <c r="I198" s="22">
        <v>0</v>
      </c>
      <c r="J198" s="22">
        <v>110</v>
      </c>
      <c r="K198" s="22">
        <v>0</v>
      </c>
      <c r="L198" s="22">
        <v>1756601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683368</v>
      </c>
      <c r="F199" s="22">
        <v>228098</v>
      </c>
      <c r="G199" s="22">
        <v>396500</v>
      </c>
      <c r="H199" s="22">
        <v>26663</v>
      </c>
      <c r="I199" s="22">
        <v>869</v>
      </c>
      <c r="J199" s="22">
        <v>0</v>
      </c>
      <c r="K199" s="22">
        <v>0</v>
      </c>
      <c r="L199" s="22">
        <v>1335498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104453</v>
      </c>
      <c r="F200" s="22">
        <v>44015</v>
      </c>
      <c r="G200" s="22">
        <v>620</v>
      </c>
      <c r="H200" s="22">
        <v>8642</v>
      </c>
      <c r="I200" s="22">
        <v>456</v>
      </c>
      <c r="J200" s="22">
        <v>0</v>
      </c>
      <c r="K200" s="22">
        <v>0</v>
      </c>
      <c r="L200" s="22">
        <v>158186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130202</v>
      </c>
      <c r="F201" s="22">
        <v>6398</v>
      </c>
      <c r="G201" s="22">
        <v>0</v>
      </c>
      <c r="H201" s="22">
        <v>6635</v>
      </c>
      <c r="I201" s="22">
        <v>195</v>
      </c>
      <c r="J201" s="22">
        <v>0</v>
      </c>
      <c r="K201" s="22">
        <v>0</v>
      </c>
      <c r="L201" s="22">
        <v>143430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367871</v>
      </c>
      <c r="F202" s="22">
        <v>55023</v>
      </c>
      <c r="G202" s="22">
        <v>0</v>
      </c>
      <c r="H202" s="22">
        <v>16569</v>
      </c>
      <c r="I202" s="22">
        <v>0</v>
      </c>
      <c r="J202" s="22">
        <v>0</v>
      </c>
      <c r="K202" s="22">
        <v>0</v>
      </c>
      <c r="L202" s="22">
        <v>439463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101551</v>
      </c>
      <c r="F203" s="22">
        <v>29405</v>
      </c>
      <c r="G203" s="22">
        <v>0</v>
      </c>
      <c r="H203" s="22">
        <v>1686</v>
      </c>
      <c r="I203" s="22">
        <v>0</v>
      </c>
      <c r="J203" s="22">
        <v>0</v>
      </c>
      <c r="K203" s="22">
        <v>0</v>
      </c>
      <c r="L203" s="22">
        <v>132642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383807</v>
      </c>
      <c r="F204" s="22">
        <v>17557</v>
      </c>
      <c r="G204" s="22">
        <v>0</v>
      </c>
      <c r="H204" s="22">
        <v>2679</v>
      </c>
      <c r="I204" s="22">
        <v>0</v>
      </c>
      <c r="J204" s="22">
        <v>0</v>
      </c>
      <c r="K204" s="22">
        <v>0</v>
      </c>
      <c r="L204" s="22">
        <v>404043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171090</v>
      </c>
      <c r="F205" s="22">
        <v>67639</v>
      </c>
      <c r="G205" s="22">
        <v>2011</v>
      </c>
      <c r="H205" s="22">
        <v>5254</v>
      </c>
      <c r="I205" s="22">
        <v>2593</v>
      </c>
      <c r="J205" s="22">
        <v>0</v>
      </c>
      <c r="K205" s="22">
        <v>-8847</v>
      </c>
      <c r="L205" s="22">
        <v>239740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230551</v>
      </c>
      <c r="F206" s="22">
        <v>20169</v>
      </c>
      <c r="G206" s="22">
        <v>0</v>
      </c>
      <c r="H206" s="22">
        <v>3479</v>
      </c>
      <c r="I206" s="22">
        <v>107</v>
      </c>
      <c r="J206" s="22">
        <v>255</v>
      </c>
      <c r="K206" s="22">
        <v>0</v>
      </c>
      <c r="L206" s="22">
        <v>254561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765965</v>
      </c>
      <c r="F207" s="22">
        <v>257454</v>
      </c>
      <c r="G207" s="22">
        <v>0</v>
      </c>
      <c r="H207" s="22">
        <v>54318</v>
      </c>
      <c r="I207" s="22">
        <v>0</v>
      </c>
      <c r="J207" s="22">
        <v>0</v>
      </c>
      <c r="K207" s="22">
        <v>0</v>
      </c>
      <c r="L207" s="22">
        <v>1077737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338958</v>
      </c>
      <c r="F208" s="22">
        <v>81488</v>
      </c>
      <c r="G208" s="22">
        <v>1</v>
      </c>
      <c r="H208" s="22">
        <v>33277</v>
      </c>
      <c r="I208" s="22">
        <v>1</v>
      </c>
      <c r="J208" s="22">
        <v>0</v>
      </c>
      <c r="K208" s="22">
        <v>0</v>
      </c>
      <c r="L208" s="22">
        <v>453725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259144</v>
      </c>
      <c r="F209" s="22">
        <v>30752</v>
      </c>
      <c r="G209" s="22">
        <v>902</v>
      </c>
      <c r="H209" s="22">
        <v>33830</v>
      </c>
      <c r="I209" s="22">
        <v>0</v>
      </c>
      <c r="J209" s="22">
        <v>0</v>
      </c>
      <c r="K209" s="22">
        <v>0</v>
      </c>
      <c r="L209" s="22">
        <v>324628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164741</v>
      </c>
      <c r="F210" s="22">
        <v>7234</v>
      </c>
      <c r="G210" s="22">
        <v>1341</v>
      </c>
      <c r="H210" s="22">
        <v>8968</v>
      </c>
      <c r="I210" s="22">
        <v>1163</v>
      </c>
      <c r="J210" s="22">
        <v>1601</v>
      </c>
      <c r="K210" s="22">
        <v>0</v>
      </c>
      <c r="L210" s="22">
        <v>185048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538633</v>
      </c>
      <c r="F211" s="22">
        <v>317110</v>
      </c>
      <c r="G211" s="22">
        <v>216507</v>
      </c>
      <c r="H211" s="22">
        <v>56205</v>
      </c>
      <c r="I211" s="22">
        <v>0</v>
      </c>
      <c r="J211" s="22">
        <v>159</v>
      </c>
      <c r="K211" s="22">
        <v>0</v>
      </c>
      <c r="L211" s="22">
        <v>1128614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357545</v>
      </c>
      <c r="F212" s="22">
        <v>86444</v>
      </c>
      <c r="G212" s="22">
        <v>400</v>
      </c>
      <c r="H212" s="22">
        <v>19849</v>
      </c>
      <c r="I212" s="22">
        <v>0</v>
      </c>
      <c r="J212" s="22">
        <v>456</v>
      </c>
      <c r="K212" s="22">
        <v>0</v>
      </c>
      <c r="L212" s="22">
        <v>464694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134725</v>
      </c>
      <c r="F213" s="22">
        <v>4059</v>
      </c>
      <c r="G213" s="22">
        <v>0</v>
      </c>
      <c r="H213" s="22">
        <v>3406</v>
      </c>
      <c r="I213" s="22">
        <v>0</v>
      </c>
      <c r="J213" s="22">
        <v>347</v>
      </c>
      <c r="K213" s="22">
        <v>0</v>
      </c>
      <c r="L213" s="22">
        <v>142537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392702</v>
      </c>
      <c r="F214" s="22">
        <v>30837</v>
      </c>
      <c r="G214" s="22">
        <v>0</v>
      </c>
      <c r="H214" s="22">
        <v>3248</v>
      </c>
      <c r="I214" s="22">
        <v>0</v>
      </c>
      <c r="J214" s="22">
        <v>95</v>
      </c>
      <c r="K214" s="22">
        <v>0</v>
      </c>
      <c r="L214" s="22">
        <v>426882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249820</v>
      </c>
      <c r="G215" s="22">
        <v>0</v>
      </c>
      <c r="H215" s="22">
        <v>0</v>
      </c>
      <c r="I215" s="22">
        <v>0</v>
      </c>
      <c r="J215" s="22">
        <v>1970</v>
      </c>
      <c r="K215" s="22">
        <v>0</v>
      </c>
      <c r="L215" s="22">
        <v>251790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414080</v>
      </c>
      <c r="F216" s="22">
        <v>37064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451144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299309</v>
      </c>
      <c r="F217" s="22">
        <v>13930</v>
      </c>
      <c r="G217" s="22">
        <v>0</v>
      </c>
      <c r="H217" s="22">
        <v>5514</v>
      </c>
      <c r="I217" s="22">
        <v>0</v>
      </c>
      <c r="J217" s="22">
        <v>0</v>
      </c>
      <c r="K217" s="22">
        <v>0</v>
      </c>
      <c r="L217" s="22">
        <v>318753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228020</v>
      </c>
      <c r="F218" s="22">
        <v>50069</v>
      </c>
      <c r="G218" s="22">
        <v>5038</v>
      </c>
      <c r="H218" s="22">
        <v>78964</v>
      </c>
      <c r="I218" s="22">
        <v>6869</v>
      </c>
      <c r="J218" s="22">
        <v>306</v>
      </c>
      <c r="K218" s="22">
        <v>0</v>
      </c>
      <c r="L218" s="22">
        <v>369266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213820</v>
      </c>
      <c r="F219" s="22">
        <v>42997</v>
      </c>
      <c r="G219" s="22">
        <v>0</v>
      </c>
      <c r="H219" s="22">
        <v>59197</v>
      </c>
      <c r="I219" s="22">
        <v>1228</v>
      </c>
      <c r="J219" s="22">
        <v>0</v>
      </c>
      <c r="K219" s="22">
        <v>0</v>
      </c>
      <c r="L219" s="22">
        <v>317242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555267</v>
      </c>
      <c r="F220" s="22">
        <v>0</v>
      </c>
      <c r="G220" s="22">
        <v>0</v>
      </c>
      <c r="H220" s="22">
        <v>32845</v>
      </c>
      <c r="I220" s="22">
        <v>0</v>
      </c>
      <c r="J220" s="22">
        <v>556</v>
      </c>
      <c r="K220" s="22">
        <v>0</v>
      </c>
      <c r="L220" s="22">
        <v>588668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345199</v>
      </c>
      <c r="F221" s="22">
        <v>24427</v>
      </c>
      <c r="G221" s="22">
        <v>0</v>
      </c>
      <c r="H221" s="22">
        <v>16885</v>
      </c>
      <c r="I221" s="22">
        <v>0</v>
      </c>
      <c r="J221" s="22">
        <v>711</v>
      </c>
      <c r="K221" s="22">
        <v>-4198</v>
      </c>
      <c r="L221" s="22">
        <v>383024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497152</v>
      </c>
      <c r="F222" s="22">
        <v>245457</v>
      </c>
      <c r="G222" s="22">
        <v>2397</v>
      </c>
      <c r="H222" s="22">
        <v>43245</v>
      </c>
      <c r="I222" s="22">
        <v>0</v>
      </c>
      <c r="J222" s="22">
        <v>1749</v>
      </c>
      <c r="K222" s="22">
        <v>0</v>
      </c>
      <c r="L222" s="22">
        <v>790000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137300</v>
      </c>
      <c r="F223" s="22">
        <v>79530</v>
      </c>
      <c r="G223" s="22">
        <v>0</v>
      </c>
      <c r="H223" s="22">
        <v>0</v>
      </c>
      <c r="I223" s="22">
        <v>730</v>
      </c>
      <c r="J223" s="22">
        <v>80</v>
      </c>
      <c r="K223" s="22">
        <v>0</v>
      </c>
      <c r="L223" s="22">
        <v>217640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147945</v>
      </c>
      <c r="F224" s="22">
        <v>29217</v>
      </c>
      <c r="G224" s="22">
        <v>0</v>
      </c>
      <c r="H224" s="22">
        <v>3784</v>
      </c>
      <c r="I224" s="22">
        <v>2641</v>
      </c>
      <c r="J224" s="22">
        <v>0</v>
      </c>
      <c r="K224" s="22">
        <v>0</v>
      </c>
      <c r="L224" s="22">
        <v>183587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322978</v>
      </c>
      <c r="F225" s="22">
        <v>111522</v>
      </c>
      <c r="G225" s="22">
        <v>0</v>
      </c>
      <c r="H225" s="22">
        <v>21242</v>
      </c>
      <c r="I225" s="22">
        <v>0</v>
      </c>
      <c r="J225" s="22">
        <v>2853</v>
      </c>
      <c r="K225" s="22">
        <v>0</v>
      </c>
      <c r="L225" s="22">
        <v>458595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95532</v>
      </c>
      <c r="F226" s="22">
        <v>22419</v>
      </c>
      <c r="G226" s="22">
        <v>672</v>
      </c>
      <c r="H226" s="22">
        <v>5546</v>
      </c>
      <c r="I226" s="22">
        <v>183</v>
      </c>
      <c r="J226" s="22">
        <v>0</v>
      </c>
      <c r="K226" s="22">
        <v>0</v>
      </c>
      <c r="L226" s="22">
        <v>124352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82152</v>
      </c>
      <c r="F227" s="22">
        <v>22698</v>
      </c>
      <c r="G227" s="22">
        <v>0</v>
      </c>
      <c r="H227" s="22">
        <v>8647</v>
      </c>
      <c r="I227" s="22">
        <v>444</v>
      </c>
      <c r="J227" s="22">
        <v>0</v>
      </c>
      <c r="K227" s="22">
        <v>0</v>
      </c>
      <c r="L227" s="22">
        <v>113941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603644</v>
      </c>
      <c r="F228" s="22">
        <v>188455</v>
      </c>
      <c r="G228" s="22">
        <v>0</v>
      </c>
      <c r="H228" s="22">
        <v>29669</v>
      </c>
      <c r="I228" s="22">
        <v>0</v>
      </c>
      <c r="J228" s="22">
        <v>530</v>
      </c>
      <c r="K228" s="22">
        <v>0</v>
      </c>
      <c r="L228" s="22">
        <v>822298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152730</v>
      </c>
      <c r="F229" s="22">
        <v>75924</v>
      </c>
      <c r="G229" s="22">
        <v>0</v>
      </c>
      <c r="H229" s="22">
        <v>14406</v>
      </c>
      <c r="I229" s="22">
        <v>365</v>
      </c>
      <c r="J229" s="22">
        <v>245</v>
      </c>
      <c r="K229" s="22">
        <v>0</v>
      </c>
      <c r="L229" s="22">
        <v>243670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119390</v>
      </c>
      <c r="F230" s="22">
        <v>16181</v>
      </c>
      <c r="G230" s="22">
        <v>0</v>
      </c>
      <c r="H230" s="22">
        <v>10376</v>
      </c>
      <c r="I230" s="22">
        <v>0</v>
      </c>
      <c r="J230" s="22">
        <v>149</v>
      </c>
      <c r="K230" s="22">
        <v>0</v>
      </c>
      <c r="L230" s="22">
        <v>146096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278295</v>
      </c>
      <c r="F231" s="22">
        <v>29472</v>
      </c>
      <c r="G231" s="22">
        <v>427</v>
      </c>
      <c r="H231" s="22">
        <v>15750</v>
      </c>
      <c r="I231" s="22">
        <v>341</v>
      </c>
      <c r="J231" s="22">
        <v>242</v>
      </c>
      <c r="K231" s="22">
        <v>0</v>
      </c>
      <c r="L231" s="22">
        <v>324527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806067</v>
      </c>
      <c r="F232" s="22">
        <v>78326</v>
      </c>
      <c r="G232" s="22">
        <v>0</v>
      </c>
      <c r="H232" s="22">
        <v>9453</v>
      </c>
      <c r="I232" s="22">
        <v>0</v>
      </c>
      <c r="J232" s="22">
        <v>724</v>
      </c>
      <c r="K232" s="22">
        <v>0</v>
      </c>
      <c r="L232" s="22">
        <v>894570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112904</v>
      </c>
      <c r="F233" s="22">
        <v>31736</v>
      </c>
      <c r="G233" s="22">
        <v>0</v>
      </c>
      <c r="H233" s="22">
        <v>3778</v>
      </c>
      <c r="I233" s="22">
        <v>0</v>
      </c>
      <c r="J233" s="22">
        <v>0</v>
      </c>
      <c r="K233" s="22">
        <v>0</v>
      </c>
      <c r="L233" s="22">
        <v>148418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77109</v>
      </c>
      <c r="F234" s="22">
        <v>6774</v>
      </c>
      <c r="G234" s="22">
        <v>0</v>
      </c>
      <c r="H234" s="22">
        <v>2350</v>
      </c>
      <c r="I234" s="22">
        <v>0</v>
      </c>
      <c r="J234" s="22">
        <v>0</v>
      </c>
      <c r="K234" s="22">
        <v>0</v>
      </c>
      <c r="L234" s="22">
        <v>86233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318129</v>
      </c>
      <c r="F235" s="22">
        <v>34412</v>
      </c>
      <c r="G235" s="22">
        <v>926</v>
      </c>
      <c r="H235" s="22">
        <v>11597</v>
      </c>
      <c r="I235" s="22">
        <v>3020</v>
      </c>
      <c r="J235" s="22">
        <v>0</v>
      </c>
      <c r="K235" s="22">
        <v>0</v>
      </c>
      <c r="L235" s="22">
        <v>368084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188835</v>
      </c>
      <c r="F236" s="22">
        <v>24110</v>
      </c>
      <c r="G236" s="22">
        <v>197</v>
      </c>
      <c r="H236" s="22">
        <v>5778</v>
      </c>
      <c r="I236" s="22">
        <v>243</v>
      </c>
      <c r="J236" s="22">
        <v>143</v>
      </c>
      <c r="K236" s="22">
        <v>-1377</v>
      </c>
      <c r="L236" s="22">
        <v>217929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113353</v>
      </c>
      <c r="F237" s="22">
        <v>27911</v>
      </c>
      <c r="G237" s="22">
        <v>0</v>
      </c>
      <c r="H237" s="22">
        <v>5998</v>
      </c>
      <c r="I237" s="22">
        <v>0</v>
      </c>
      <c r="J237" s="22">
        <v>197</v>
      </c>
      <c r="K237" s="22">
        <v>0</v>
      </c>
      <c r="L237" s="22">
        <v>147459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319250</v>
      </c>
      <c r="F238" s="22">
        <v>97443</v>
      </c>
      <c r="G238" s="22">
        <v>1882</v>
      </c>
      <c r="H238" s="22">
        <v>11812</v>
      </c>
      <c r="I238" s="22">
        <v>747</v>
      </c>
      <c r="J238" s="22">
        <v>0</v>
      </c>
      <c r="K238" s="22">
        <v>0</v>
      </c>
      <c r="L238" s="22">
        <v>431134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693632</v>
      </c>
      <c r="F239" s="22">
        <v>152549</v>
      </c>
      <c r="G239" s="22">
        <v>912</v>
      </c>
      <c r="H239" s="22">
        <v>45491</v>
      </c>
      <c r="I239" s="22">
        <v>296</v>
      </c>
      <c r="J239" s="22">
        <v>203</v>
      </c>
      <c r="K239" s="22">
        <v>0</v>
      </c>
      <c r="L239" s="22">
        <v>893083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135468</v>
      </c>
      <c r="F240" s="22">
        <v>4846</v>
      </c>
      <c r="G240" s="22">
        <v>9739</v>
      </c>
      <c r="H240" s="22">
        <v>4834</v>
      </c>
      <c r="I240" s="22">
        <v>462</v>
      </c>
      <c r="J240" s="22">
        <v>5360</v>
      </c>
      <c r="K240" s="22">
        <v>0</v>
      </c>
      <c r="L240" s="22">
        <v>160709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205776</v>
      </c>
      <c r="F241" s="22">
        <v>33032</v>
      </c>
      <c r="G241" s="22">
        <v>207</v>
      </c>
      <c r="H241" s="22">
        <v>13548</v>
      </c>
      <c r="I241" s="22">
        <v>150</v>
      </c>
      <c r="J241" s="22">
        <v>159</v>
      </c>
      <c r="K241" s="22">
        <v>0</v>
      </c>
      <c r="L241" s="22">
        <v>252872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309179</v>
      </c>
      <c r="F242" s="22">
        <v>61045</v>
      </c>
      <c r="G242" s="22">
        <v>432</v>
      </c>
      <c r="H242" s="22">
        <v>39627</v>
      </c>
      <c r="I242" s="22">
        <v>0</v>
      </c>
      <c r="J242" s="22">
        <v>271</v>
      </c>
      <c r="K242" s="22">
        <v>0</v>
      </c>
      <c r="L242" s="22">
        <v>410554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138600</v>
      </c>
      <c r="F243" s="22">
        <v>39688</v>
      </c>
      <c r="G243" s="22">
        <v>16868</v>
      </c>
      <c r="H243" s="22">
        <v>6451</v>
      </c>
      <c r="I243" s="22">
        <v>0</v>
      </c>
      <c r="J243" s="22">
        <v>0</v>
      </c>
      <c r="K243" s="22">
        <v>0</v>
      </c>
      <c r="L243" s="22">
        <v>201607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18318</v>
      </c>
      <c r="F244" s="22">
        <v>2056</v>
      </c>
      <c r="G244" s="22">
        <v>0</v>
      </c>
      <c r="H244" s="22">
        <v>2966</v>
      </c>
      <c r="I244" s="22">
        <v>1390</v>
      </c>
      <c r="J244" s="22">
        <v>0</v>
      </c>
      <c r="K244" s="22">
        <v>0</v>
      </c>
      <c r="L244" s="22">
        <v>24730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56398</v>
      </c>
      <c r="F245" s="22">
        <v>18661</v>
      </c>
      <c r="G245" s="22">
        <v>957</v>
      </c>
      <c r="H245" s="22">
        <v>7414</v>
      </c>
      <c r="I245" s="22">
        <v>0</v>
      </c>
      <c r="J245" s="22">
        <v>0</v>
      </c>
      <c r="K245" s="22">
        <v>0</v>
      </c>
      <c r="L245" s="22">
        <v>83430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58042</v>
      </c>
      <c r="F246" s="22">
        <v>12057</v>
      </c>
      <c r="G246" s="22">
        <v>1127</v>
      </c>
      <c r="H246" s="22">
        <v>3115</v>
      </c>
      <c r="I246" s="22">
        <v>62</v>
      </c>
      <c r="J246" s="22">
        <v>0</v>
      </c>
      <c r="K246" s="22">
        <v>0</v>
      </c>
      <c r="L246" s="22">
        <v>74403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320017</v>
      </c>
      <c r="F247" s="22">
        <v>20287</v>
      </c>
      <c r="G247" s="22">
        <v>0</v>
      </c>
      <c r="H247" s="22">
        <v>7270</v>
      </c>
      <c r="I247" s="22">
        <v>0</v>
      </c>
      <c r="J247" s="22">
        <v>0</v>
      </c>
      <c r="K247" s="22">
        <v>0</v>
      </c>
      <c r="L247" s="22">
        <v>347574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103014</v>
      </c>
      <c r="F248" s="22">
        <v>34783</v>
      </c>
      <c r="G248" s="22">
        <v>0</v>
      </c>
      <c r="H248" s="22">
        <v>10715</v>
      </c>
      <c r="I248" s="22">
        <v>705</v>
      </c>
      <c r="J248" s="22">
        <v>0</v>
      </c>
      <c r="K248" s="22">
        <v>0</v>
      </c>
      <c r="L248" s="22">
        <v>149217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116857</v>
      </c>
      <c r="F249" s="22">
        <v>4121</v>
      </c>
      <c r="G249" s="22">
        <v>0</v>
      </c>
      <c r="H249" s="22">
        <v>2435</v>
      </c>
      <c r="I249" s="22">
        <v>0</v>
      </c>
      <c r="J249" s="22">
        <v>0</v>
      </c>
      <c r="K249" s="22">
        <v>0</v>
      </c>
      <c r="L249" s="22">
        <v>123413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358475</v>
      </c>
      <c r="F250" s="22">
        <v>0</v>
      </c>
      <c r="G250" s="22">
        <v>45018</v>
      </c>
      <c r="H250" s="22">
        <v>37102</v>
      </c>
      <c r="I250" s="22">
        <v>0</v>
      </c>
      <c r="J250" s="22">
        <v>0</v>
      </c>
      <c r="K250" s="22">
        <v>0</v>
      </c>
      <c r="L250" s="22">
        <v>440595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252502</v>
      </c>
      <c r="F251" s="22">
        <v>42281</v>
      </c>
      <c r="G251" s="22">
        <v>1064</v>
      </c>
      <c r="H251" s="22">
        <v>42072</v>
      </c>
      <c r="I251" s="22">
        <v>7311</v>
      </c>
      <c r="J251" s="22">
        <v>250</v>
      </c>
      <c r="K251" s="22">
        <v>0</v>
      </c>
      <c r="L251" s="22">
        <v>345480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116025</v>
      </c>
      <c r="F252" s="22">
        <v>14416</v>
      </c>
      <c r="G252" s="22">
        <v>0</v>
      </c>
      <c r="H252" s="22">
        <v>7649</v>
      </c>
      <c r="I252" s="22">
        <v>199</v>
      </c>
      <c r="J252" s="22">
        <v>0</v>
      </c>
      <c r="K252" s="22">
        <v>0</v>
      </c>
      <c r="L252" s="22">
        <v>138289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126009</v>
      </c>
      <c r="F253" s="22">
        <v>29295</v>
      </c>
      <c r="G253" s="22">
        <v>0</v>
      </c>
      <c r="H253" s="22">
        <v>2890</v>
      </c>
      <c r="I253" s="22">
        <v>0</v>
      </c>
      <c r="J253" s="22">
        <v>7</v>
      </c>
      <c r="K253" s="22">
        <v>0</v>
      </c>
      <c r="L253" s="22">
        <v>158201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655690</v>
      </c>
      <c r="F254" s="22">
        <v>0</v>
      </c>
      <c r="G254" s="22">
        <v>0</v>
      </c>
      <c r="H254" s="22">
        <v>23354</v>
      </c>
      <c r="I254" s="22">
        <v>0</v>
      </c>
      <c r="J254" s="22">
        <v>0</v>
      </c>
      <c r="K254" s="22">
        <v>0</v>
      </c>
      <c r="L254" s="22">
        <v>679044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182797</v>
      </c>
      <c r="F255" s="22">
        <v>33977</v>
      </c>
      <c r="G255" s="22">
        <v>1073</v>
      </c>
      <c r="H255" s="22">
        <v>25161</v>
      </c>
      <c r="I255" s="22">
        <v>568</v>
      </c>
      <c r="J255" s="22">
        <v>190</v>
      </c>
      <c r="K255" s="22">
        <v>0</v>
      </c>
      <c r="L255" s="22">
        <v>243766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341458</v>
      </c>
      <c r="F256" s="22">
        <v>84485</v>
      </c>
      <c r="G256" s="22">
        <v>7324</v>
      </c>
      <c r="H256" s="22">
        <v>13007</v>
      </c>
      <c r="I256" s="22">
        <v>2805</v>
      </c>
      <c r="J256" s="22">
        <v>0</v>
      </c>
      <c r="K256" s="22">
        <v>0</v>
      </c>
      <c r="L256" s="22">
        <v>449079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528946</v>
      </c>
      <c r="F257" s="22">
        <v>71848</v>
      </c>
      <c r="G257" s="22">
        <v>0</v>
      </c>
      <c r="H257" s="22">
        <v>25801</v>
      </c>
      <c r="I257" s="22">
        <v>406</v>
      </c>
      <c r="J257" s="22">
        <v>9</v>
      </c>
      <c r="K257" s="22">
        <v>2475</v>
      </c>
      <c r="L257" s="22">
        <v>629485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556690</v>
      </c>
      <c r="F258" s="22">
        <v>287986</v>
      </c>
      <c r="G258" s="22">
        <v>33050</v>
      </c>
      <c r="H258" s="22">
        <v>30675</v>
      </c>
      <c r="I258" s="22">
        <v>796</v>
      </c>
      <c r="J258" s="22">
        <v>0</v>
      </c>
      <c r="K258" s="22">
        <v>0</v>
      </c>
      <c r="L258" s="22">
        <v>909197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95838</v>
      </c>
      <c r="F259" s="22">
        <v>29250</v>
      </c>
      <c r="G259" s="22">
        <v>0</v>
      </c>
      <c r="H259" s="22">
        <v>15442</v>
      </c>
      <c r="I259" s="22">
        <v>0</v>
      </c>
      <c r="J259" s="22">
        <v>0</v>
      </c>
      <c r="K259" s="22">
        <v>0</v>
      </c>
      <c r="L259" s="22">
        <v>140530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334018</v>
      </c>
      <c r="F260" s="22">
        <v>71664</v>
      </c>
      <c r="G260" s="22">
        <v>0</v>
      </c>
      <c r="H260" s="22">
        <v>19374</v>
      </c>
      <c r="I260" s="22">
        <v>0</v>
      </c>
      <c r="J260" s="22">
        <v>0</v>
      </c>
      <c r="K260" s="22">
        <v>0</v>
      </c>
      <c r="L260" s="22">
        <v>425056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204994</v>
      </c>
      <c r="F261" s="22">
        <v>84868</v>
      </c>
      <c r="G261" s="22">
        <v>1628</v>
      </c>
      <c r="H261" s="22">
        <v>16658</v>
      </c>
      <c r="I261" s="22">
        <v>1014</v>
      </c>
      <c r="J261" s="22">
        <v>250</v>
      </c>
      <c r="K261" s="22">
        <v>0</v>
      </c>
      <c r="L261" s="22">
        <v>309412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563046</v>
      </c>
      <c r="F262" s="22">
        <v>80515</v>
      </c>
      <c r="G262" s="22">
        <v>0</v>
      </c>
      <c r="H262" s="22">
        <v>36897</v>
      </c>
      <c r="I262" s="22">
        <v>0</v>
      </c>
      <c r="J262" s="22">
        <v>0</v>
      </c>
      <c r="K262" s="22">
        <v>0</v>
      </c>
      <c r="L262" s="22">
        <v>680458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322403</v>
      </c>
      <c r="F263" s="22">
        <v>55556</v>
      </c>
      <c r="G263" s="22">
        <v>3140</v>
      </c>
      <c r="H263" s="22">
        <v>16346</v>
      </c>
      <c r="I263" s="22">
        <v>0</v>
      </c>
      <c r="J263" s="22">
        <v>0</v>
      </c>
      <c r="K263" s="22">
        <v>0</v>
      </c>
      <c r="L263" s="22">
        <v>397445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99645</v>
      </c>
      <c r="F264" s="22">
        <v>36901</v>
      </c>
      <c r="G264" s="22">
        <v>0</v>
      </c>
      <c r="H264" s="22">
        <v>2883</v>
      </c>
      <c r="I264" s="22">
        <v>0</v>
      </c>
      <c r="J264" s="22">
        <v>219</v>
      </c>
      <c r="K264" s="22">
        <v>0</v>
      </c>
      <c r="L264" s="22">
        <v>139648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183378</v>
      </c>
      <c r="F265" s="22">
        <v>14594</v>
      </c>
      <c r="G265" s="22">
        <v>0</v>
      </c>
      <c r="H265" s="22">
        <v>5547</v>
      </c>
      <c r="I265" s="22">
        <v>0</v>
      </c>
      <c r="J265" s="22">
        <v>653</v>
      </c>
      <c r="K265" s="22">
        <v>0</v>
      </c>
      <c r="L265" s="22">
        <v>204172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147287</v>
      </c>
      <c r="F266" s="22">
        <v>19545</v>
      </c>
      <c r="G266" s="22">
        <v>0</v>
      </c>
      <c r="H266" s="22">
        <v>10327</v>
      </c>
      <c r="I266" s="22">
        <v>655</v>
      </c>
      <c r="J266" s="22">
        <v>755</v>
      </c>
      <c r="K266" s="22">
        <v>0</v>
      </c>
      <c r="L266" s="22">
        <v>178569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204823</v>
      </c>
      <c r="F267" s="22">
        <v>13123</v>
      </c>
      <c r="G267" s="22">
        <v>609</v>
      </c>
      <c r="H267" s="22">
        <v>7671</v>
      </c>
      <c r="I267" s="22">
        <v>0</v>
      </c>
      <c r="J267" s="22">
        <v>630</v>
      </c>
      <c r="K267" s="22">
        <v>0</v>
      </c>
      <c r="L267" s="22">
        <v>226856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34057</v>
      </c>
      <c r="F268" s="22">
        <v>4582</v>
      </c>
      <c r="G268" s="22">
        <v>0</v>
      </c>
      <c r="H268" s="22">
        <v>5453</v>
      </c>
      <c r="I268" s="22">
        <v>0</v>
      </c>
      <c r="J268" s="22">
        <v>0</v>
      </c>
      <c r="K268" s="22">
        <v>0</v>
      </c>
      <c r="L268" s="22">
        <v>44092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229732</v>
      </c>
      <c r="F269" s="22">
        <v>182285</v>
      </c>
      <c r="G269" s="22">
        <v>26222</v>
      </c>
      <c r="H269" s="22">
        <v>17537</v>
      </c>
      <c r="I269" s="22">
        <v>1</v>
      </c>
      <c r="J269" s="22">
        <v>0</v>
      </c>
      <c r="K269" s="22">
        <v>-11073</v>
      </c>
      <c r="L269" s="22">
        <v>444704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256891</v>
      </c>
      <c r="F270" s="22">
        <v>28408</v>
      </c>
      <c r="G270" s="22">
        <v>5648</v>
      </c>
      <c r="H270" s="22">
        <v>3691</v>
      </c>
      <c r="I270" s="22">
        <v>1051</v>
      </c>
      <c r="J270" s="22">
        <v>101</v>
      </c>
      <c r="K270" s="22">
        <v>0</v>
      </c>
      <c r="L270" s="22">
        <v>295790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172873</v>
      </c>
      <c r="F271" s="22">
        <v>15697</v>
      </c>
      <c r="G271" s="22">
        <v>1074</v>
      </c>
      <c r="H271" s="22">
        <v>3332</v>
      </c>
      <c r="I271" s="22">
        <v>438</v>
      </c>
      <c r="J271" s="22">
        <v>364</v>
      </c>
      <c r="K271" s="22">
        <v>0</v>
      </c>
      <c r="L271" s="22">
        <v>193778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72912</v>
      </c>
      <c r="F272" s="22">
        <v>15697</v>
      </c>
      <c r="G272" s="22">
        <v>467</v>
      </c>
      <c r="H272" s="22">
        <v>3605</v>
      </c>
      <c r="I272" s="22">
        <v>0</v>
      </c>
      <c r="J272" s="22">
        <v>12</v>
      </c>
      <c r="K272" s="22">
        <v>0</v>
      </c>
      <c r="L272" s="22">
        <v>92693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306817</v>
      </c>
      <c r="F273" s="22">
        <v>68379</v>
      </c>
      <c r="G273" s="22">
        <v>1224</v>
      </c>
      <c r="H273" s="22">
        <v>8083</v>
      </c>
      <c r="I273" s="22">
        <v>0</v>
      </c>
      <c r="J273" s="22">
        <v>248</v>
      </c>
      <c r="K273" s="22">
        <v>0</v>
      </c>
      <c r="L273" s="22">
        <v>384751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91428</v>
      </c>
      <c r="F274" s="22">
        <v>22505</v>
      </c>
      <c r="G274" s="22">
        <v>5804</v>
      </c>
      <c r="H274" s="22">
        <v>5214</v>
      </c>
      <c r="I274" s="22">
        <v>512</v>
      </c>
      <c r="J274" s="22">
        <v>0</v>
      </c>
      <c r="K274" s="22">
        <v>0</v>
      </c>
      <c r="L274" s="22">
        <v>125463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268518</v>
      </c>
      <c r="F275" s="22">
        <v>14639</v>
      </c>
      <c r="G275" s="22">
        <v>140</v>
      </c>
      <c r="H275" s="22">
        <v>10242</v>
      </c>
      <c r="I275" s="22">
        <v>0</v>
      </c>
      <c r="J275" s="22">
        <v>0</v>
      </c>
      <c r="K275" s="22">
        <v>0</v>
      </c>
      <c r="L275" s="22">
        <v>293539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472749</v>
      </c>
      <c r="F276" s="22">
        <v>350635</v>
      </c>
      <c r="G276" s="22">
        <v>263</v>
      </c>
      <c r="H276" s="22">
        <v>4554</v>
      </c>
      <c r="I276" s="22">
        <v>0</v>
      </c>
      <c r="J276" s="22">
        <v>0</v>
      </c>
      <c r="K276" s="22">
        <v>0</v>
      </c>
      <c r="L276" s="22">
        <v>828201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338044</v>
      </c>
      <c r="F277" s="22">
        <v>186760</v>
      </c>
      <c r="G277" s="22">
        <v>11679</v>
      </c>
      <c r="H277" s="22">
        <v>45645</v>
      </c>
      <c r="I277" s="22">
        <v>7069</v>
      </c>
      <c r="J277" s="22">
        <v>50</v>
      </c>
      <c r="K277" s="22">
        <v>0</v>
      </c>
      <c r="L277" s="22">
        <v>589247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552057</v>
      </c>
      <c r="F278" s="22">
        <v>0</v>
      </c>
      <c r="G278" s="22">
        <v>9893</v>
      </c>
      <c r="H278" s="22">
        <v>1866</v>
      </c>
      <c r="I278" s="22">
        <v>0</v>
      </c>
      <c r="J278" s="22">
        <v>0</v>
      </c>
      <c r="K278" s="22">
        <v>0</v>
      </c>
      <c r="L278" s="22">
        <v>563816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372151</v>
      </c>
      <c r="F279" s="22">
        <v>147215</v>
      </c>
      <c r="G279" s="22">
        <v>6920</v>
      </c>
      <c r="H279" s="22">
        <v>11088</v>
      </c>
      <c r="I279" s="22">
        <v>156</v>
      </c>
      <c r="J279" s="22">
        <v>4218</v>
      </c>
      <c r="K279" s="22">
        <v>0</v>
      </c>
      <c r="L279" s="22">
        <v>541748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524503</v>
      </c>
      <c r="F280" s="22">
        <v>168547</v>
      </c>
      <c r="G280" s="22">
        <v>0</v>
      </c>
      <c r="H280" s="22">
        <v>11565</v>
      </c>
      <c r="I280" s="22">
        <v>0</v>
      </c>
      <c r="J280" s="22">
        <v>0</v>
      </c>
      <c r="K280" s="22">
        <v>0</v>
      </c>
      <c r="L280" s="22">
        <v>704615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173150</v>
      </c>
      <c r="F281" s="22">
        <v>34836</v>
      </c>
      <c r="G281" s="22">
        <v>1540</v>
      </c>
      <c r="H281" s="22">
        <v>5943</v>
      </c>
      <c r="I281" s="22">
        <v>0</v>
      </c>
      <c r="J281" s="22">
        <v>0</v>
      </c>
      <c r="K281" s="22">
        <v>0</v>
      </c>
      <c r="L281" s="22">
        <v>215469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873919</v>
      </c>
      <c r="F282" s="22">
        <v>465251</v>
      </c>
      <c r="G282" s="22">
        <v>0</v>
      </c>
      <c r="H282" s="22">
        <v>38210</v>
      </c>
      <c r="I282" s="22">
        <v>0</v>
      </c>
      <c r="J282" s="22">
        <v>393</v>
      </c>
      <c r="K282" s="22">
        <v>10937</v>
      </c>
      <c r="L282" s="22">
        <v>1388710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289948</v>
      </c>
      <c r="F283" s="22">
        <v>0</v>
      </c>
      <c r="G283" s="22">
        <v>0</v>
      </c>
      <c r="H283" s="22">
        <v>20826</v>
      </c>
      <c r="I283" s="22">
        <v>0</v>
      </c>
      <c r="J283" s="22">
        <v>0</v>
      </c>
      <c r="K283" s="22">
        <v>0</v>
      </c>
      <c r="L283" s="22">
        <v>310774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123570</v>
      </c>
      <c r="F284" s="22">
        <v>46685</v>
      </c>
      <c r="G284" s="22">
        <v>1120</v>
      </c>
      <c r="H284" s="22">
        <v>15672</v>
      </c>
      <c r="I284" s="22">
        <v>0</v>
      </c>
      <c r="J284" s="22">
        <v>40</v>
      </c>
      <c r="K284" s="22">
        <v>0</v>
      </c>
      <c r="L284" s="22">
        <v>187087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221067</v>
      </c>
      <c r="F285" s="22">
        <v>48781</v>
      </c>
      <c r="G285" s="22">
        <v>0</v>
      </c>
      <c r="H285" s="22">
        <v>25372</v>
      </c>
      <c r="I285" s="22">
        <v>0</v>
      </c>
      <c r="J285" s="22">
        <v>93</v>
      </c>
      <c r="K285" s="22">
        <v>0</v>
      </c>
      <c r="L285" s="22">
        <v>295313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447983</v>
      </c>
      <c r="F286" s="22">
        <v>117126</v>
      </c>
      <c r="G286" s="22">
        <v>2485</v>
      </c>
      <c r="H286" s="22">
        <v>21913</v>
      </c>
      <c r="I286" s="22">
        <v>880</v>
      </c>
      <c r="J286" s="22">
        <v>0</v>
      </c>
      <c r="K286" s="22">
        <v>0</v>
      </c>
      <c r="L286" s="22">
        <v>590387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240243</v>
      </c>
      <c r="F287" s="22">
        <v>119317</v>
      </c>
      <c r="G287" s="22">
        <v>0</v>
      </c>
      <c r="H287" s="22">
        <v>3997</v>
      </c>
      <c r="I287" s="22">
        <v>0</v>
      </c>
      <c r="J287" s="22">
        <v>0</v>
      </c>
      <c r="K287" s="22">
        <v>0</v>
      </c>
      <c r="L287" s="22">
        <v>363557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176958</v>
      </c>
      <c r="F288" s="22">
        <v>48789</v>
      </c>
      <c r="G288" s="22">
        <v>0</v>
      </c>
      <c r="H288" s="22">
        <v>11171</v>
      </c>
      <c r="I288" s="22">
        <v>235</v>
      </c>
      <c r="J288" s="22">
        <v>0</v>
      </c>
      <c r="K288" s="22">
        <v>0</v>
      </c>
      <c r="L288" s="22">
        <v>237153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315938</v>
      </c>
      <c r="F289" s="22">
        <v>490740</v>
      </c>
      <c r="G289" s="22">
        <v>462146</v>
      </c>
      <c r="H289" s="22">
        <v>138043</v>
      </c>
      <c r="I289" s="22">
        <v>9555</v>
      </c>
      <c r="J289" s="22">
        <v>0</v>
      </c>
      <c r="K289" s="22">
        <v>0</v>
      </c>
      <c r="L289" s="22">
        <v>1416422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178125</v>
      </c>
      <c r="F290" s="22">
        <v>34565</v>
      </c>
      <c r="G290" s="22">
        <v>0</v>
      </c>
      <c r="H290" s="22">
        <v>16856</v>
      </c>
      <c r="I290" s="22">
        <v>0</v>
      </c>
      <c r="J290" s="22">
        <v>0</v>
      </c>
      <c r="K290" s="22">
        <v>0</v>
      </c>
      <c r="L290" s="22">
        <v>229546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93685</v>
      </c>
      <c r="F291" s="22">
        <v>22361</v>
      </c>
      <c r="G291" s="22">
        <v>0</v>
      </c>
      <c r="H291" s="22">
        <v>7772</v>
      </c>
      <c r="I291" s="22">
        <v>258</v>
      </c>
      <c r="J291" s="22">
        <v>0</v>
      </c>
      <c r="K291" s="22">
        <v>0</v>
      </c>
      <c r="L291" s="22">
        <v>124076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430219</v>
      </c>
      <c r="F292" s="22">
        <v>0</v>
      </c>
      <c r="G292" s="22">
        <v>2541</v>
      </c>
      <c r="H292" s="22">
        <v>937</v>
      </c>
      <c r="I292" s="22">
        <v>0</v>
      </c>
      <c r="J292" s="22">
        <v>0</v>
      </c>
      <c r="K292" s="22">
        <v>0</v>
      </c>
      <c r="L292" s="22">
        <v>433697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65563</v>
      </c>
      <c r="F293" s="22">
        <v>0</v>
      </c>
      <c r="G293" s="22">
        <v>0</v>
      </c>
      <c r="H293" s="22">
        <v>288</v>
      </c>
      <c r="I293" s="22">
        <v>0</v>
      </c>
      <c r="J293" s="22">
        <v>0</v>
      </c>
      <c r="K293" s="22">
        <v>0</v>
      </c>
      <c r="L293" s="22">
        <v>65851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92462</v>
      </c>
      <c r="F294" s="22">
        <v>2410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94872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630826</v>
      </c>
      <c r="F295" s="22">
        <v>0</v>
      </c>
      <c r="G295" s="22">
        <v>25</v>
      </c>
      <c r="H295" s="22">
        <v>9492</v>
      </c>
      <c r="I295" s="22">
        <v>0</v>
      </c>
      <c r="J295" s="22">
        <v>0</v>
      </c>
      <c r="K295" s="22">
        <v>0</v>
      </c>
      <c r="L295" s="22">
        <v>640343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245443</v>
      </c>
      <c r="F296" s="22">
        <v>2766</v>
      </c>
      <c r="G296" s="22">
        <v>0</v>
      </c>
      <c r="H296" s="22">
        <v>1915</v>
      </c>
      <c r="I296" s="22">
        <v>18</v>
      </c>
      <c r="J296" s="22">
        <v>0</v>
      </c>
      <c r="K296" s="22">
        <v>0</v>
      </c>
      <c r="L296" s="22">
        <v>250142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112638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112638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80002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80002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62518</v>
      </c>
      <c r="F299" s="22">
        <v>0</v>
      </c>
      <c r="G299" s="22">
        <v>0</v>
      </c>
      <c r="H299" s="22">
        <v>106</v>
      </c>
      <c r="I299" s="22">
        <v>0</v>
      </c>
      <c r="J299" s="22">
        <v>0</v>
      </c>
      <c r="K299" s="22"/>
      <c r="L299" s="22">
        <v>62624</v>
      </c>
      <c r="M299" s="22"/>
      <c r="N299" s="22"/>
      <c r="O299" s="22"/>
      <c r="P299" s="22"/>
      <c r="Q299" s="22"/>
      <c r="R299" s="22"/>
      <c r="S299" s="22"/>
    </row>
    <row r="300" spans="1:1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443711</v>
      </c>
      <c r="F300" s="22">
        <v>0</v>
      </c>
      <c r="G300" s="22">
        <v>0</v>
      </c>
      <c r="H300" s="22">
        <v>1912</v>
      </c>
      <c r="I300" s="22">
        <v>0</v>
      </c>
      <c r="J300" s="22">
        <v>0</v>
      </c>
      <c r="K300" s="22">
        <v>0</v>
      </c>
      <c r="L300" s="22">
        <v>445623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158813</v>
      </c>
      <c r="F301" s="22">
        <v>0</v>
      </c>
      <c r="G301" s="22">
        <v>0</v>
      </c>
      <c r="H301" s="22">
        <v>439</v>
      </c>
      <c r="I301" s="22">
        <v>0</v>
      </c>
      <c r="J301" s="22">
        <v>0</v>
      </c>
      <c r="K301" s="22">
        <v>0</v>
      </c>
      <c r="L301" s="22">
        <v>159252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675337</v>
      </c>
      <c r="F302" s="22">
        <v>0</v>
      </c>
      <c r="G302" s="22">
        <v>0</v>
      </c>
      <c r="H302" s="22">
        <v>4916</v>
      </c>
      <c r="I302" s="22">
        <v>0</v>
      </c>
      <c r="J302" s="22">
        <v>0</v>
      </c>
      <c r="K302" s="22">
        <v>0</v>
      </c>
      <c r="L302" s="22">
        <v>680253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516339</v>
      </c>
      <c r="F303" s="22">
        <v>0</v>
      </c>
      <c r="G303" s="22">
        <v>0</v>
      </c>
      <c r="H303" s="22">
        <v>2071</v>
      </c>
      <c r="I303" s="22">
        <v>0</v>
      </c>
      <c r="J303" s="22">
        <v>0</v>
      </c>
      <c r="K303" s="22">
        <v>0</v>
      </c>
      <c r="L303" s="22">
        <v>518410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424420</v>
      </c>
      <c r="F304" s="22">
        <v>0</v>
      </c>
      <c r="G304" s="22">
        <v>24935</v>
      </c>
      <c r="H304" s="22">
        <v>1659</v>
      </c>
      <c r="I304" s="22">
        <v>0</v>
      </c>
      <c r="J304" s="22">
        <v>0</v>
      </c>
      <c r="K304" s="22">
        <v>0</v>
      </c>
      <c r="L304" s="22">
        <v>451014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198537</v>
      </c>
      <c r="F305" s="22">
        <v>0</v>
      </c>
      <c r="G305" s="22">
        <v>0</v>
      </c>
      <c r="H305" s="22">
        <v>313</v>
      </c>
      <c r="I305" s="22">
        <v>0</v>
      </c>
      <c r="J305" s="22">
        <v>0</v>
      </c>
      <c r="K305" s="22">
        <v>0</v>
      </c>
      <c r="L305" s="22">
        <v>198850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65375</v>
      </c>
      <c r="F306" s="22">
        <v>0</v>
      </c>
      <c r="G306" s="22">
        <v>0</v>
      </c>
      <c r="H306" s="22">
        <v>1283</v>
      </c>
      <c r="I306" s="22">
        <v>0</v>
      </c>
      <c r="J306" s="22">
        <v>0</v>
      </c>
      <c r="K306" s="22">
        <v>0</v>
      </c>
      <c r="L306" s="22">
        <v>66658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335326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335326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93453</v>
      </c>
      <c r="F308" s="22">
        <v>0</v>
      </c>
      <c r="G308" s="22">
        <v>0</v>
      </c>
      <c r="H308" s="22">
        <v>779</v>
      </c>
      <c r="I308" s="22">
        <v>0</v>
      </c>
      <c r="J308" s="22">
        <v>0</v>
      </c>
      <c r="K308" s="22">
        <v>0</v>
      </c>
      <c r="L308" s="22">
        <v>94232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297022</v>
      </c>
      <c r="F309" s="22">
        <v>0</v>
      </c>
      <c r="G309" s="22">
        <v>0</v>
      </c>
      <c r="H309" s="22">
        <v>848</v>
      </c>
      <c r="I309" s="22">
        <v>0</v>
      </c>
      <c r="J309" s="22">
        <v>0</v>
      </c>
      <c r="K309" s="22">
        <v>0</v>
      </c>
      <c r="L309" s="22">
        <v>297870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613229</v>
      </c>
      <c r="F310" s="22">
        <v>0</v>
      </c>
      <c r="G310" s="22">
        <v>0</v>
      </c>
      <c r="H310" s="22">
        <v>2048</v>
      </c>
      <c r="I310" s="22">
        <v>0</v>
      </c>
      <c r="J310" s="22">
        <v>0</v>
      </c>
      <c r="K310" s="22">
        <v>0</v>
      </c>
      <c r="L310" s="22">
        <v>615277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84984</v>
      </c>
      <c r="F311" s="22">
        <v>0</v>
      </c>
      <c r="G311" s="22">
        <v>0</v>
      </c>
      <c r="H311" s="22">
        <v>316</v>
      </c>
      <c r="I311" s="22">
        <v>0</v>
      </c>
      <c r="J311" s="22">
        <v>0</v>
      </c>
      <c r="K311" s="22">
        <v>0</v>
      </c>
      <c r="L311" s="22">
        <v>85300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47991</v>
      </c>
      <c r="F312" s="22">
        <v>0</v>
      </c>
      <c r="G312" s="22">
        <v>0</v>
      </c>
      <c r="H312" s="22">
        <v>577</v>
      </c>
      <c r="I312" s="22">
        <v>0</v>
      </c>
      <c r="J312" s="22">
        <v>0</v>
      </c>
      <c r="K312" s="22">
        <v>0</v>
      </c>
      <c r="L312" s="22">
        <v>48568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65101</v>
      </c>
      <c r="F313" s="22">
        <v>0</v>
      </c>
      <c r="G313" s="22">
        <v>0</v>
      </c>
      <c r="H313" s="22">
        <v>358</v>
      </c>
      <c r="I313" s="22">
        <v>0</v>
      </c>
      <c r="J313" s="22">
        <v>0</v>
      </c>
      <c r="K313" s="22">
        <v>0</v>
      </c>
      <c r="L313" s="22">
        <v>65459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561465</v>
      </c>
      <c r="F314" s="22">
        <v>15602</v>
      </c>
      <c r="G314" s="22">
        <v>0</v>
      </c>
      <c r="H314" s="22">
        <v>3455</v>
      </c>
      <c r="I314" s="22">
        <v>0</v>
      </c>
      <c r="J314" s="22">
        <v>0</v>
      </c>
      <c r="K314" s="22">
        <v>0</v>
      </c>
      <c r="L314" s="22">
        <v>580522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194387</v>
      </c>
      <c r="F315" s="22">
        <v>0</v>
      </c>
      <c r="G315" s="22">
        <v>0</v>
      </c>
      <c r="H315" s="22">
        <v>1719</v>
      </c>
      <c r="I315" s="22">
        <v>0</v>
      </c>
      <c r="J315" s="22">
        <v>0</v>
      </c>
      <c r="K315" s="22">
        <v>0</v>
      </c>
      <c r="L315" s="22">
        <v>196106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184339</v>
      </c>
      <c r="F316" s="22">
        <v>0</v>
      </c>
      <c r="G316" s="22">
        <v>0</v>
      </c>
      <c r="H316" s="22">
        <v>2151</v>
      </c>
      <c r="I316" s="22">
        <v>0</v>
      </c>
      <c r="J316" s="22">
        <v>0</v>
      </c>
      <c r="K316" s="22">
        <v>0</v>
      </c>
      <c r="L316" s="22">
        <v>186490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799250</v>
      </c>
      <c r="F317" s="22">
        <v>0</v>
      </c>
      <c r="G317" s="22">
        <v>0</v>
      </c>
      <c r="H317" s="22">
        <v>2725</v>
      </c>
      <c r="I317" s="22">
        <v>0</v>
      </c>
      <c r="J317" s="22">
        <v>0</v>
      </c>
      <c r="K317" s="22">
        <v>0</v>
      </c>
      <c r="L317" s="22">
        <v>801975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243996</v>
      </c>
      <c r="F318" s="22">
        <v>0</v>
      </c>
      <c r="G318" s="22">
        <v>0</v>
      </c>
      <c r="H318" s="22">
        <v>1134</v>
      </c>
      <c r="I318" s="22">
        <v>0</v>
      </c>
      <c r="J318" s="22">
        <v>0</v>
      </c>
      <c r="K318" s="22">
        <v>0</v>
      </c>
      <c r="L318" s="22">
        <v>245130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263697</v>
      </c>
      <c r="F319" s="22">
        <v>14432</v>
      </c>
      <c r="G319" s="22">
        <v>0</v>
      </c>
      <c r="H319" s="22">
        <v>1350</v>
      </c>
      <c r="I319" s="22">
        <v>0</v>
      </c>
      <c r="J319" s="22">
        <v>0</v>
      </c>
      <c r="K319" s="22">
        <v>36876</v>
      </c>
      <c r="L319" s="22">
        <v>316355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235146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235146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56378</v>
      </c>
      <c r="F321" s="22">
        <v>0</v>
      </c>
      <c r="G321" s="22">
        <v>0</v>
      </c>
      <c r="H321" s="22">
        <v>688</v>
      </c>
      <c r="I321" s="22">
        <v>0</v>
      </c>
      <c r="J321" s="22">
        <v>0</v>
      </c>
      <c r="K321" s="22">
        <v>0</v>
      </c>
      <c r="L321" s="22">
        <v>57066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514391</v>
      </c>
      <c r="F322" s="22">
        <v>0</v>
      </c>
      <c r="G322" s="22">
        <v>0</v>
      </c>
      <c r="H322" s="22">
        <v>1884</v>
      </c>
      <c r="I322" s="22">
        <v>0</v>
      </c>
      <c r="J322" s="22">
        <v>0</v>
      </c>
      <c r="K322" s="22">
        <v>0</v>
      </c>
      <c r="L322" s="22">
        <v>516275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238381</v>
      </c>
      <c r="F323" s="22">
        <v>306</v>
      </c>
      <c r="G323" s="22">
        <v>0</v>
      </c>
      <c r="H323" s="22">
        <v>2462</v>
      </c>
      <c r="I323" s="22">
        <v>0</v>
      </c>
      <c r="J323" s="22">
        <v>14</v>
      </c>
      <c r="K323" s="22">
        <v>0</v>
      </c>
      <c r="L323" s="22">
        <v>241163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296349</v>
      </c>
      <c r="F324" s="22">
        <v>36870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333219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448818</v>
      </c>
      <c r="F325" s="22">
        <v>6463</v>
      </c>
      <c r="G325" s="22">
        <v>0</v>
      </c>
      <c r="H325" s="22">
        <v>3369</v>
      </c>
      <c r="I325" s="22">
        <v>0</v>
      </c>
      <c r="J325" s="22">
        <v>0</v>
      </c>
      <c r="K325" s="22">
        <v>-1041</v>
      </c>
      <c r="L325" s="22">
        <v>457609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601737</v>
      </c>
      <c r="F326" s="22">
        <v>16600</v>
      </c>
      <c r="G326" s="22">
        <v>0</v>
      </c>
      <c r="H326" s="22">
        <v>4254</v>
      </c>
      <c r="I326" s="22">
        <v>0</v>
      </c>
      <c r="J326" s="22">
        <v>0</v>
      </c>
      <c r="K326" s="22">
        <v>0</v>
      </c>
      <c r="L326" s="22">
        <v>622591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420634</v>
      </c>
      <c r="F327" s="22">
        <v>0</v>
      </c>
      <c r="G327" s="22">
        <v>0</v>
      </c>
      <c r="H327" s="22">
        <v>1335</v>
      </c>
      <c r="I327" s="22">
        <v>0</v>
      </c>
      <c r="J327" s="22">
        <v>0</v>
      </c>
      <c r="K327" s="22">
        <v>0</v>
      </c>
      <c r="L327" s="22">
        <v>421969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392976</v>
      </c>
      <c r="F328" s="22">
        <v>0</v>
      </c>
      <c r="G328" s="22">
        <v>0</v>
      </c>
      <c r="H328" s="22">
        <v>4844</v>
      </c>
      <c r="I328" s="22">
        <v>0</v>
      </c>
      <c r="J328" s="22">
        <v>0</v>
      </c>
      <c r="K328" s="22">
        <v>0</v>
      </c>
      <c r="L328" s="22">
        <v>397820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103373</v>
      </c>
      <c r="F329" s="22">
        <v>0</v>
      </c>
      <c r="G329" s="22">
        <v>0</v>
      </c>
      <c r="H329" s="22">
        <v>2621</v>
      </c>
      <c r="I329" s="22">
        <v>0</v>
      </c>
      <c r="J329" s="22">
        <v>0</v>
      </c>
      <c r="K329" s="22">
        <v>0</v>
      </c>
      <c r="L329" s="22">
        <v>105994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151570</v>
      </c>
      <c r="F330" s="22">
        <v>0</v>
      </c>
      <c r="G330" s="22">
        <v>0</v>
      </c>
      <c r="H330" s="22">
        <v>2655</v>
      </c>
      <c r="I330" s="22">
        <v>0</v>
      </c>
      <c r="J330" s="22">
        <v>0</v>
      </c>
      <c r="K330" s="22">
        <v>0</v>
      </c>
      <c r="L330" s="22">
        <v>154225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544787</v>
      </c>
      <c r="F331" s="22">
        <v>0</v>
      </c>
      <c r="G331" s="22">
        <v>0</v>
      </c>
      <c r="H331" s="22">
        <v>1016</v>
      </c>
      <c r="I331" s="22">
        <v>0</v>
      </c>
      <c r="J331" s="22">
        <v>0</v>
      </c>
      <c r="K331" s="22">
        <v>0</v>
      </c>
      <c r="L331" s="22">
        <v>545803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342967</v>
      </c>
      <c r="F332" s="22">
        <v>0</v>
      </c>
      <c r="G332" s="22">
        <v>0</v>
      </c>
      <c r="H332" s="22">
        <v>604</v>
      </c>
      <c r="I332" s="22">
        <v>0</v>
      </c>
      <c r="J332" s="22">
        <v>0</v>
      </c>
      <c r="K332" s="22"/>
      <c r="L332" s="22">
        <v>343571</v>
      </c>
      <c r="M332" s="22"/>
      <c r="N332" s="22"/>
      <c r="O332" s="22"/>
      <c r="P332" s="22"/>
      <c r="Q332" s="22"/>
      <c r="R332" s="22"/>
      <c r="S332" s="22"/>
    </row>
    <row r="333" spans="1:1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246595</v>
      </c>
      <c r="F333" s="22">
        <v>3717</v>
      </c>
      <c r="G333" s="22">
        <v>0</v>
      </c>
      <c r="H333" s="22">
        <v>0</v>
      </c>
      <c r="I333" s="22">
        <v>0</v>
      </c>
      <c r="J333" s="22">
        <v>172</v>
      </c>
      <c r="K333" s="22">
        <v>0</v>
      </c>
      <c r="L333" s="22">
        <v>250484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95928</v>
      </c>
      <c r="F334" s="22">
        <v>0</v>
      </c>
      <c r="G334" s="22">
        <v>0</v>
      </c>
      <c r="H334" s="22">
        <v>1339</v>
      </c>
      <c r="I334" s="22">
        <v>0</v>
      </c>
      <c r="J334" s="22">
        <v>0</v>
      </c>
      <c r="K334" s="22">
        <v>0</v>
      </c>
      <c r="L334" s="22">
        <v>97267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389055</v>
      </c>
      <c r="F335" s="22">
        <v>0</v>
      </c>
      <c r="G335" s="22">
        <v>0</v>
      </c>
      <c r="H335" s="22">
        <v>3145</v>
      </c>
      <c r="I335" s="22">
        <v>0</v>
      </c>
      <c r="J335" s="22">
        <v>0</v>
      </c>
      <c r="K335" s="22">
        <v>0</v>
      </c>
      <c r="L335" s="22">
        <v>392200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315085</v>
      </c>
      <c r="F336" s="22">
        <v>0</v>
      </c>
      <c r="G336" s="22">
        <v>0</v>
      </c>
      <c r="H336" s="22">
        <v>1641</v>
      </c>
      <c r="I336" s="22">
        <v>0</v>
      </c>
      <c r="J336" s="22">
        <v>0</v>
      </c>
      <c r="K336" s="22">
        <v>0</v>
      </c>
      <c r="L336" s="22">
        <v>316726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103132</v>
      </c>
      <c r="F337" s="22">
        <v>0</v>
      </c>
      <c r="G337" s="22">
        <v>0</v>
      </c>
      <c r="H337" s="22">
        <v>328</v>
      </c>
      <c r="I337" s="22">
        <v>0</v>
      </c>
      <c r="J337" s="22">
        <v>0</v>
      </c>
      <c r="K337" s="22">
        <v>0</v>
      </c>
      <c r="L337" s="22">
        <v>103460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113644</v>
      </c>
      <c r="F338" s="22">
        <v>0</v>
      </c>
      <c r="G338" s="22">
        <v>0</v>
      </c>
      <c r="H338" s="22">
        <v>920</v>
      </c>
      <c r="I338" s="22">
        <v>0</v>
      </c>
      <c r="J338" s="22">
        <v>0</v>
      </c>
      <c r="K338" s="22">
        <v>0</v>
      </c>
      <c r="L338" s="22">
        <v>114564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296433</v>
      </c>
      <c r="F339" s="22">
        <v>1690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298123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187336</v>
      </c>
      <c r="F340" s="22">
        <v>0</v>
      </c>
      <c r="G340" s="22">
        <v>0</v>
      </c>
      <c r="H340" s="22">
        <v>1706</v>
      </c>
      <c r="I340" s="22">
        <v>0</v>
      </c>
      <c r="J340" s="22">
        <v>0</v>
      </c>
      <c r="K340" s="22">
        <v>0</v>
      </c>
      <c r="L340" s="22">
        <v>189042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335124</v>
      </c>
      <c r="F341" s="22">
        <v>0</v>
      </c>
      <c r="G341" s="22">
        <v>0</v>
      </c>
      <c r="H341" s="22">
        <v>3482</v>
      </c>
      <c r="I341" s="22">
        <v>0</v>
      </c>
      <c r="J341" s="22">
        <v>2</v>
      </c>
      <c r="K341" s="22">
        <v>0</v>
      </c>
      <c r="L341" s="22">
        <v>338608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246547</v>
      </c>
      <c r="F342" s="22">
        <v>0</v>
      </c>
      <c r="G342" s="22">
        <v>0</v>
      </c>
      <c r="H342" s="22">
        <v>1703</v>
      </c>
      <c r="I342" s="22">
        <v>0</v>
      </c>
      <c r="J342" s="22">
        <v>0</v>
      </c>
      <c r="K342" s="22">
        <v>0</v>
      </c>
      <c r="L342" s="22">
        <v>248250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154386</v>
      </c>
      <c r="F343" s="22">
        <v>217734</v>
      </c>
      <c r="G343" s="22">
        <v>0</v>
      </c>
      <c r="H343" s="22">
        <v>3294</v>
      </c>
      <c r="I343" s="22">
        <v>0</v>
      </c>
      <c r="J343" s="22">
        <v>0</v>
      </c>
      <c r="K343" s="22">
        <v>0</v>
      </c>
      <c r="L343" s="22">
        <v>375414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222879</v>
      </c>
      <c r="F344" s="22">
        <v>2282762</v>
      </c>
      <c r="G344" s="22">
        <v>0</v>
      </c>
      <c r="H344" s="22">
        <v>69410</v>
      </c>
      <c r="I344" s="22">
        <v>25</v>
      </c>
      <c r="J344" s="22">
        <v>0</v>
      </c>
      <c r="K344" s="22">
        <v>0</v>
      </c>
      <c r="L344" s="22">
        <v>2575076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8064</v>
      </c>
      <c r="F345" s="22">
        <v>26008</v>
      </c>
      <c r="G345" s="22">
        <v>0</v>
      </c>
      <c r="H345" s="22">
        <v>96540</v>
      </c>
      <c r="I345" s="22">
        <v>23446</v>
      </c>
      <c r="J345" s="22">
        <v>0</v>
      </c>
      <c r="K345" s="22">
        <v>0</v>
      </c>
      <c r="L345" s="22">
        <v>154058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4972</v>
      </c>
      <c r="G346" s="22">
        <v>0</v>
      </c>
      <c r="H346" s="22">
        <v>8272</v>
      </c>
      <c r="I346" s="22">
        <v>0</v>
      </c>
      <c r="J346" s="22">
        <v>0</v>
      </c>
      <c r="K346" s="22">
        <v>0</v>
      </c>
      <c r="L346" s="22">
        <v>13244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3675</v>
      </c>
      <c r="F347" s="22">
        <v>1025</v>
      </c>
      <c r="G347" s="22">
        <v>0</v>
      </c>
      <c r="H347" s="22">
        <v>4525</v>
      </c>
      <c r="I347" s="22">
        <v>0</v>
      </c>
      <c r="J347" s="22">
        <v>0</v>
      </c>
      <c r="K347" s="22">
        <v>0</v>
      </c>
      <c r="L347" s="22">
        <v>9225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299042</v>
      </c>
      <c r="F348" s="22">
        <v>716940</v>
      </c>
      <c r="G348" s="22">
        <v>63602</v>
      </c>
      <c r="H348" s="22">
        <v>407385</v>
      </c>
      <c r="I348" s="22">
        <v>0</v>
      </c>
      <c r="J348" s="22">
        <v>0</v>
      </c>
      <c r="K348" s="22">
        <v>0</v>
      </c>
      <c r="L348" s="22">
        <v>1486969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865074</v>
      </c>
      <c r="F349" s="22">
        <v>2112272</v>
      </c>
      <c r="G349" s="22">
        <v>5604351</v>
      </c>
      <c r="H349" s="22">
        <v>27661796</v>
      </c>
      <c r="I349" s="22">
        <v>23196</v>
      </c>
      <c r="J349" s="22">
        <v>2684755</v>
      </c>
      <c r="K349" s="22">
        <v>403413</v>
      </c>
      <c r="L349" s="22">
        <v>39354857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FD871-EB97-402B-B250-A246331FEC13}">
  <dimension ref="A1:S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1299</v>
      </c>
      <c r="D1" s="20" t="s">
        <v>1329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1301</v>
      </c>
      <c r="F2" s="21" t="s">
        <v>1302</v>
      </c>
      <c r="G2" s="21" t="s">
        <v>1202</v>
      </c>
      <c r="H2" s="21" t="s">
        <v>1303</v>
      </c>
      <c r="I2" s="21" t="s">
        <v>1304</v>
      </c>
      <c r="J2" s="21" t="s">
        <v>1305</v>
      </c>
      <c r="K2" s="21" t="s">
        <v>1306</v>
      </c>
      <c r="L2" s="21" t="s">
        <v>1307</v>
      </c>
      <c r="M2" s="21" t="s">
        <v>1308</v>
      </c>
      <c r="N2" s="21" t="s">
        <v>1309</v>
      </c>
      <c r="O2" s="21" t="s">
        <v>1310</v>
      </c>
      <c r="P2" s="21" t="s">
        <v>65</v>
      </c>
      <c r="Q2" s="21" t="s">
        <v>1311</v>
      </c>
      <c r="R2" s="21" t="s">
        <v>1312</v>
      </c>
      <c r="S2" s="21" t="s">
        <v>1313</v>
      </c>
    </row>
    <row r="3" spans="1:19" x14ac:dyDescent="0.25">
      <c r="A3" s="21"/>
      <c r="B3" s="21"/>
      <c r="C3" s="21"/>
      <c r="D3" s="21" t="s">
        <v>88</v>
      </c>
      <c r="E3" s="21" t="s">
        <v>1314</v>
      </c>
      <c r="F3" s="21" t="s">
        <v>1315</v>
      </c>
      <c r="G3" s="21" t="s">
        <v>1316</v>
      </c>
      <c r="H3" s="21" t="s">
        <v>1317</v>
      </c>
      <c r="I3" s="21" t="s">
        <v>1318</v>
      </c>
      <c r="J3" s="21" t="s">
        <v>1319</v>
      </c>
      <c r="K3" s="21" t="s">
        <v>1320</v>
      </c>
      <c r="L3" s="21" t="s">
        <v>1321</v>
      </c>
      <c r="M3" s="21" t="s">
        <v>1322</v>
      </c>
      <c r="N3" s="21" t="s">
        <v>1323</v>
      </c>
      <c r="O3" s="21" t="s">
        <v>1324</v>
      </c>
      <c r="P3" s="21" t="s">
        <v>1325</v>
      </c>
      <c r="Q3" s="21" t="s">
        <v>1326</v>
      </c>
      <c r="R3" s="21" t="s">
        <v>1327</v>
      </c>
      <c r="S3" s="21" t="s">
        <v>1328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9869</v>
      </c>
      <c r="F4" s="22">
        <v>161212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171081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50561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50561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2375000</v>
      </c>
      <c r="F6" s="22">
        <v>12733000</v>
      </c>
      <c r="G6" s="22">
        <v>0</v>
      </c>
      <c r="H6" s="22">
        <v>0</v>
      </c>
      <c r="I6" s="22">
        <v>17000</v>
      </c>
      <c r="J6" s="22">
        <v>2000</v>
      </c>
      <c r="K6" s="22">
        <v>0</v>
      </c>
      <c r="L6" s="22">
        <v>15127000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107270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107270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698318</v>
      </c>
      <c r="F8" s="22">
        <v>2620391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3318709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9196000</v>
      </c>
      <c r="F9" s="22">
        <v>24781000</v>
      </c>
      <c r="G9" s="22">
        <v>0</v>
      </c>
      <c r="H9" s="22">
        <v>0</v>
      </c>
      <c r="I9" s="22">
        <v>0</v>
      </c>
      <c r="J9" s="22">
        <v>29000</v>
      </c>
      <c r="K9" s="22">
        <v>0</v>
      </c>
      <c r="L9" s="22">
        <v>34006000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1941</v>
      </c>
      <c r="F10" s="22">
        <v>585750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587691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5822</v>
      </c>
      <c r="F11" s="22">
        <v>742022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747844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42850</v>
      </c>
      <c r="F12" s="22">
        <v>131611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174461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44970</v>
      </c>
      <c r="F13" s="22">
        <v>342112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387082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812000</v>
      </c>
      <c r="F14" s="22">
        <v>1109000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1921000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359000</v>
      </c>
      <c r="F15" s="22">
        <v>946000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1305000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756737</v>
      </c>
      <c r="F16" s="22">
        <v>1495679</v>
      </c>
      <c r="G16" s="22">
        <v>0</v>
      </c>
      <c r="H16" s="22">
        <v>0</v>
      </c>
      <c r="I16" s="22">
        <v>0</v>
      </c>
      <c r="J16" s="22">
        <v>16</v>
      </c>
      <c r="K16" s="22">
        <v>0</v>
      </c>
      <c r="L16" s="22">
        <v>2252432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7612</v>
      </c>
      <c r="F17" s="22">
        <v>23322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30934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34413</v>
      </c>
      <c r="F18" s="22">
        <v>838644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873057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106269</v>
      </c>
      <c r="F19" s="22">
        <v>92912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199181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136115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136115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115307</v>
      </c>
      <c r="F21" s="22">
        <v>395694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511001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21737</v>
      </c>
      <c r="F22" s="22">
        <v>88893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110630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156041</v>
      </c>
      <c r="F23" s="22">
        <v>74203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230244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507742</v>
      </c>
      <c r="F24" s="22">
        <v>721247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1228989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337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337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3268</v>
      </c>
      <c r="F26" s="22">
        <v>6940</v>
      </c>
      <c r="G26" s="22">
        <v>0</v>
      </c>
      <c r="H26" s="22">
        <v>0</v>
      </c>
      <c r="I26" s="22">
        <v>0</v>
      </c>
      <c r="J26" s="22">
        <v>62</v>
      </c>
      <c r="K26" s="22">
        <v>0</v>
      </c>
      <c r="L26" s="22">
        <v>10270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2792</v>
      </c>
      <c r="F27" s="22">
        <v>2717</v>
      </c>
      <c r="G27" s="22">
        <v>0</v>
      </c>
      <c r="H27" s="22">
        <v>0</v>
      </c>
      <c r="I27" s="22">
        <v>0</v>
      </c>
      <c r="J27" s="22">
        <v>22206</v>
      </c>
      <c r="K27" s="22">
        <v>0</v>
      </c>
      <c r="L27" s="22">
        <v>27715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924222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924222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31938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31938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6147</v>
      </c>
      <c r="F31" s="22">
        <v>1335</v>
      </c>
      <c r="G31" s="22">
        <v>0</v>
      </c>
      <c r="H31" s="22">
        <v>0</v>
      </c>
      <c r="I31" s="22">
        <v>0</v>
      </c>
      <c r="J31" s="22">
        <v>18234</v>
      </c>
      <c r="K31" s="22">
        <v>0</v>
      </c>
      <c r="L31" s="22">
        <v>25716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5381</v>
      </c>
      <c r="F32" s="22">
        <v>46445</v>
      </c>
      <c r="G32" s="22">
        <v>0</v>
      </c>
      <c r="H32" s="22">
        <v>0</v>
      </c>
      <c r="I32" s="22">
        <v>0</v>
      </c>
      <c r="J32" s="22">
        <v>8828</v>
      </c>
      <c r="K32" s="22">
        <v>0</v>
      </c>
      <c r="L32" s="22">
        <v>60654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7572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7572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9565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9565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15766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15766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10127</v>
      </c>
      <c r="F36" s="22">
        <v>322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10449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12277</v>
      </c>
      <c r="F37" s="22">
        <v>37181</v>
      </c>
      <c r="G37" s="22">
        <v>0</v>
      </c>
      <c r="H37" s="22">
        <v>0</v>
      </c>
      <c r="I37" s="22">
        <v>0</v>
      </c>
      <c r="J37" s="22">
        <v>5308</v>
      </c>
      <c r="K37" s="22">
        <v>0</v>
      </c>
      <c r="L37" s="22">
        <v>54766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353479</v>
      </c>
      <c r="F38" s="22">
        <v>1602641</v>
      </c>
      <c r="G38" s="22">
        <v>0</v>
      </c>
      <c r="H38" s="22">
        <v>0</v>
      </c>
      <c r="I38" s="22">
        <v>155104</v>
      </c>
      <c r="J38" s="22">
        <v>19587</v>
      </c>
      <c r="K38" s="22">
        <v>0</v>
      </c>
      <c r="L38" s="22">
        <v>2130811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2502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2502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1111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1111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6032</v>
      </c>
      <c r="F41" s="22">
        <v>20044</v>
      </c>
      <c r="G41" s="22">
        <v>0</v>
      </c>
      <c r="H41" s="22">
        <v>0</v>
      </c>
      <c r="I41" s="22">
        <v>0</v>
      </c>
      <c r="J41" s="22">
        <v>578</v>
      </c>
      <c r="K41" s="22">
        <v>0</v>
      </c>
      <c r="L41" s="22">
        <v>26654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2617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2617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13731</v>
      </c>
      <c r="F43" s="22">
        <v>52038</v>
      </c>
      <c r="G43" s="22">
        <v>0</v>
      </c>
      <c r="H43" s="22">
        <v>0</v>
      </c>
      <c r="I43" s="22">
        <v>0</v>
      </c>
      <c r="J43" s="22">
        <v>14869</v>
      </c>
      <c r="K43" s="22">
        <v>0</v>
      </c>
      <c r="L43" s="22">
        <v>80638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27003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27003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2139</v>
      </c>
      <c r="F45" s="22">
        <v>751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2890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227526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227526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22282</v>
      </c>
      <c r="F47" s="22">
        <v>1511</v>
      </c>
      <c r="G47" s="22">
        <v>0</v>
      </c>
      <c r="H47" s="22">
        <v>0</v>
      </c>
      <c r="I47" s="22">
        <v>0</v>
      </c>
      <c r="J47" s="22">
        <v>12458</v>
      </c>
      <c r="K47" s="22">
        <v>0</v>
      </c>
      <c r="L47" s="22">
        <v>36251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119198</v>
      </c>
      <c r="F48" s="22">
        <v>0</v>
      </c>
      <c r="G48" s="22">
        <v>0</v>
      </c>
      <c r="H48" s="22">
        <v>0</v>
      </c>
      <c r="I48" s="22">
        <v>0</v>
      </c>
      <c r="J48" s="22">
        <v>3556</v>
      </c>
      <c r="K48" s="22">
        <v>0</v>
      </c>
      <c r="L48" s="22">
        <v>122754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1210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1210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2308</v>
      </c>
      <c r="F50" s="22">
        <v>17390</v>
      </c>
      <c r="G50" s="22">
        <v>0</v>
      </c>
      <c r="H50" s="22">
        <v>0</v>
      </c>
      <c r="I50" s="22">
        <v>0</v>
      </c>
      <c r="J50" s="22">
        <v>556</v>
      </c>
      <c r="K50" s="22">
        <v>0</v>
      </c>
      <c r="L50" s="22">
        <v>20254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5716</v>
      </c>
      <c r="F51" s="22">
        <v>14448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20164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9266</v>
      </c>
      <c r="F52" s="22">
        <v>1350327</v>
      </c>
      <c r="G52" s="22">
        <v>0</v>
      </c>
      <c r="H52" s="22">
        <v>0</v>
      </c>
      <c r="I52" s="22">
        <v>0</v>
      </c>
      <c r="J52" s="22">
        <v>15481</v>
      </c>
      <c r="K52" s="22">
        <v>0</v>
      </c>
      <c r="L52" s="22">
        <v>1375074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302</v>
      </c>
      <c r="F53" s="22">
        <v>1286</v>
      </c>
      <c r="G53" s="22">
        <v>0</v>
      </c>
      <c r="H53" s="22">
        <v>0</v>
      </c>
      <c r="I53" s="22">
        <v>0</v>
      </c>
      <c r="J53" s="22">
        <v>16142</v>
      </c>
      <c r="K53" s="22">
        <v>0</v>
      </c>
      <c r="L53" s="22">
        <v>17730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4087</v>
      </c>
      <c r="G54" s="22">
        <v>0</v>
      </c>
      <c r="H54" s="22">
        <v>0</v>
      </c>
      <c r="I54" s="22">
        <v>0</v>
      </c>
      <c r="J54" s="22">
        <v>21</v>
      </c>
      <c r="K54" s="22">
        <v>0</v>
      </c>
      <c r="L54" s="22">
        <v>4108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29550</v>
      </c>
      <c r="F55" s="22">
        <v>19838</v>
      </c>
      <c r="G55" s="22">
        <v>0</v>
      </c>
      <c r="H55" s="22">
        <v>0</v>
      </c>
      <c r="I55" s="22">
        <v>235376</v>
      </c>
      <c r="J55" s="22">
        <v>0</v>
      </c>
      <c r="K55" s="22">
        <v>0</v>
      </c>
      <c r="L55" s="22">
        <v>284764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3073</v>
      </c>
      <c r="F56" s="22">
        <v>8812</v>
      </c>
      <c r="G56" s="22">
        <v>0</v>
      </c>
      <c r="H56" s="22">
        <v>0</v>
      </c>
      <c r="I56" s="22">
        <v>0</v>
      </c>
      <c r="J56" s="22">
        <v>6620</v>
      </c>
      <c r="K56" s="22">
        <v>0</v>
      </c>
      <c r="L56" s="22">
        <v>18505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26582</v>
      </c>
      <c r="F57" s="22">
        <v>3245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29827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20800</v>
      </c>
      <c r="F58" s="22">
        <v>69838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90638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437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437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7201</v>
      </c>
      <c r="F60" s="22">
        <v>79761</v>
      </c>
      <c r="G60" s="22">
        <v>0</v>
      </c>
      <c r="H60" s="22">
        <v>0</v>
      </c>
      <c r="I60" s="22">
        <v>0</v>
      </c>
      <c r="J60" s="22">
        <v>2732</v>
      </c>
      <c r="K60" s="22">
        <v>0</v>
      </c>
      <c r="L60" s="22">
        <v>89694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5267</v>
      </c>
      <c r="F61" s="22">
        <v>436708</v>
      </c>
      <c r="G61" s="22">
        <v>0</v>
      </c>
      <c r="H61" s="22">
        <v>0</v>
      </c>
      <c r="I61" s="22">
        <v>0</v>
      </c>
      <c r="J61" s="22">
        <v>361</v>
      </c>
      <c r="K61" s="22">
        <v>0</v>
      </c>
      <c r="L61" s="22">
        <v>442336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7344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7344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2548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2548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/>
      <c r="J64" s="22"/>
      <c r="K64" s="22"/>
      <c r="L64" s="22">
        <v>0</v>
      </c>
      <c r="M64" s="22"/>
      <c r="N64" s="22"/>
      <c r="O64" s="22"/>
      <c r="P64" s="22"/>
      <c r="Q64" s="22"/>
      <c r="R64" s="22"/>
      <c r="S64" s="22"/>
    </row>
    <row r="65" spans="1:1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9716</v>
      </c>
      <c r="F65" s="22">
        <v>1547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11263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459490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459490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18194</v>
      </c>
      <c r="F67" s="22">
        <v>2821</v>
      </c>
      <c r="G67" s="22">
        <v>0</v>
      </c>
      <c r="H67" s="22">
        <v>0</v>
      </c>
      <c r="I67" s="22">
        <v>95013</v>
      </c>
      <c r="J67" s="22">
        <v>32</v>
      </c>
      <c r="K67" s="22">
        <v>0</v>
      </c>
      <c r="L67" s="22">
        <v>116060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5580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5580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34202</v>
      </c>
      <c r="G69" s="22">
        <v>0</v>
      </c>
      <c r="H69" s="22">
        <v>0</v>
      </c>
      <c r="I69" s="22">
        <v>0</v>
      </c>
      <c r="J69" s="22">
        <v>8236</v>
      </c>
      <c r="K69" s="22">
        <v>0</v>
      </c>
      <c r="L69" s="22">
        <v>42438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1428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1428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29501</v>
      </c>
      <c r="K72" s="22">
        <v>0</v>
      </c>
      <c r="L72" s="22">
        <v>29501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265999</v>
      </c>
      <c r="F75" s="22">
        <v>3205495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3471494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3160</v>
      </c>
      <c r="F76" s="22">
        <v>856</v>
      </c>
      <c r="G76" s="22">
        <v>0</v>
      </c>
      <c r="H76" s="22">
        <v>0</v>
      </c>
      <c r="I76" s="22">
        <v>0</v>
      </c>
      <c r="J76" s="22">
        <v>11058</v>
      </c>
      <c r="K76" s="22">
        <v>0</v>
      </c>
      <c r="L76" s="22">
        <v>15074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7322</v>
      </c>
      <c r="F77" s="22">
        <v>0</v>
      </c>
      <c r="G77" s="22">
        <v>0</v>
      </c>
      <c r="H77" s="22">
        <v>0</v>
      </c>
      <c r="I77" s="22">
        <v>0</v>
      </c>
      <c r="J77" s="22">
        <v>17090</v>
      </c>
      <c r="K77" s="22">
        <v>0</v>
      </c>
      <c r="L77" s="22">
        <v>24412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732</v>
      </c>
      <c r="F78" s="22">
        <v>349</v>
      </c>
      <c r="G78" s="22">
        <v>0</v>
      </c>
      <c r="H78" s="22">
        <v>0</v>
      </c>
      <c r="I78" s="22">
        <v>0</v>
      </c>
      <c r="J78" s="22">
        <v>0</v>
      </c>
      <c r="K78" s="22">
        <v>30270</v>
      </c>
      <c r="L78" s="22">
        <v>31351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683</v>
      </c>
      <c r="F80" s="22">
        <v>315</v>
      </c>
      <c r="G80" s="22">
        <v>0</v>
      </c>
      <c r="H80" s="22">
        <v>0</v>
      </c>
      <c r="I80" s="22">
        <v>0</v>
      </c>
      <c r="J80" s="22">
        <v>6437</v>
      </c>
      <c r="K80" s="22">
        <v>0</v>
      </c>
      <c r="L80" s="22">
        <v>7435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363241</v>
      </c>
      <c r="F81" s="22">
        <v>1306060</v>
      </c>
      <c r="G81" s="22">
        <v>0</v>
      </c>
      <c r="H81" s="22">
        <v>0</v>
      </c>
      <c r="I81" s="22">
        <v>0</v>
      </c>
      <c r="J81" s="22">
        <v>6757</v>
      </c>
      <c r="K81" s="22">
        <v>0</v>
      </c>
      <c r="L81" s="22">
        <v>1676058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5059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5059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44309</v>
      </c>
      <c r="K84" s="22">
        <v>0</v>
      </c>
      <c r="L84" s="22">
        <v>44309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40547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40547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3036</v>
      </c>
      <c r="F86" s="22">
        <v>954</v>
      </c>
      <c r="G86" s="22">
        <v>0</v>
      </c>
      <c r="H86" s="22">
        <v>0</v>
      </c>
      <c r="I86" s="22">
        <v>0</v>
      </c>
      <c r="J86" s="22">
        <v>1249</v>
      </c>
      <c r="K86" s="22">
        <v>0</v>
      </c>
      <c r="L86" s="22">
        <v>5239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1588</v>
      </c>
      <c r="F87" s="22">
        <v>8372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9960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14652</v>
      </c>
      <c r="F88" s="22">
        <v>12993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27645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96551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96551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142084</v>
      </c>
      <c r="F90" s="22">
        <v>613284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755368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33463</v>
      </c>
      <c r="F91" s="22">
        <v>70952</v>
      </c>
      <c r="G91" s="22"/>
      <c r="H91" s="22"/>
      <c r="I91" s="22"/>
      <c r="J91" s="22"/>
      <c r="K91" s="22"/>
      <c r="L91" s="22">
        <v>104415</v>
      </c>
      <c r="M91" s="22"/>
      <c r="N91" s="22"/>
      <c r="O91" s="22"/>
      <c r="P91" s="22"/>
      <c r="Q91" s="22"/>
      <c r="R91" s="22"/>
      <c r="S91" s="22"/>
    </row>
    <row r="92" spans="1:1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7687</v>
      </c>
      <c r="F92" s="22">
        <v>20704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28391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2143</v>
      </c>
      <c r="F93" s="22">
        <v>9101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11244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8580</v>
      </c>
      <c r="F95" s="22">
        <v>23432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32012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14676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14676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3612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3612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26534</v>
      </c>
      <c r="F99" s="22">
        <v>6126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32660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26254</v>
      </c>
      <c r="F100" s="22">
        <v>18621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44875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5157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5157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31734</v>
      </c>
      <c r="F103" s="22">
        <v>5668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37402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2848</v>
      </c>
      <c r="F105" s="22">
        <v>124975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127823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45078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45078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12447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12447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23861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23861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33030</v>
      </c>
      <c r="F110" s="22">
        <v>49376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82406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10084</v>
      </c>
      <c r="F111" s="22">
        <v>8855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18939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19800</v>
      </c>
      <c r="F113" s="22">
        <v>48785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68585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17947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17947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11784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11784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251213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251213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26361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26361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85591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85591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46386</v>
      </c>
      <c r="F120" s="22">
        <v>394475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440861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4859</v>
      </c>
      <c r="F121" s="22">
        <v>1583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6442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23262</v>
      </c>
      <c r="F122" s="22">
        <v>212809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236071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1113</v>
      </c>
      <c r="F123" s="22">
        <v>5748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6861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59780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59780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46444</v>
      </c>
      <c r="F125" s="22">
        <v>12933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59377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49914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49914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35632</v>
      </c>
      <c r="F127" s="22">
        <v>24985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60617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2781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2781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40030</v>
      </c>
      <c r="F129" s="22">
        <v>2939</v>
      </c>
      <c r="G129" s="22">
        <v>10647</v>
      </c>
      <c r="H129" s="22">
        <v>0</v>
      </c>
      <c r="I129" s="22">
        <v>0</v>
      </c>
      <c r="J129" s="22">
        <v>0</v>
      </c>
      <c r="K129" s="22">
        <v>0</v>
      </c>
      <c r="L129" s="22">
        <v>53616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1575</v>
      </c>
      <c r="F130" s="22">
        <v>868637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870212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3760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3760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47840</v>
      </c>
      <c r="F132" s="22">
        <v>72984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120824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16351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16351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66618</v>
      </c>
      <c r="F134" s="22">
        <v>38694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105312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171745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171745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42868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42868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70762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70762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51194</v>
      </c>
      <c r="F138" s="22">
        <v>20236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71430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38211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38211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4794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4794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3389</v>
      </c>
      <c r="F143" s="22">
        <v>6475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9864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29723</v>
      </c>
      <c r="F144" s="22">
        <v>11835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41558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22407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22407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63750</v>
      </c>
      <c r="F146" s="22">
        <v>10908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74658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20691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20691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7081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7081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54587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54587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4054</v>
      </c>
      <c r="F151" s="22">
        <v>11328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15382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6450</v>
      </c>
      <c r="F152" s="22">
        <v>39625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46075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46241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46241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9028</v>
      </c>
      <c r="F155" s="22">
        <v>28839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37867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435326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435326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85853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85853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19555</v>
      </c>
      <c r="F160" s="22">
        <v>46892</v>
      </c>
      <c r="G160" s="22">
        <v>0</v>
      </c>
      <c r="H160" s="22">
        <v>29393</v>
      </c>
      <c r="I160" s="22">
        <v>0</v>
      </c>
      <c r="J160" s="22">
        <v>0</v>
      </c>
      <c r="K160" s="22">
        <v>0</v>
      </c>
      <c r="L160" s="22">
        <v>95840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17902</v>
      </c>
      <c r="F161" s="22">
        <v>41660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59562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14599</v>
      </c>
      <c r="F162" s="22">
        <v>12547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27146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1575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1575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3079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3079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17858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17858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23914</v>
      </c>
      <c r="F166" s="22">
        <v>41833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65747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17218</v>
      </c>
      <c r="F167" s="22">
        <v>139453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156671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976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976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33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33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120769</v>
      </c>
      <c r="F170" s="22">
        <v>285144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405913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2986</v>
      </c>
      <c r="F171" s="22">
        <v>34498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37484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23983</v>
      </c>
      <c r="F172" s="22">
        <v>33612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57595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1722</v>
      </c>
      <c r="F173" s="22">
        <v>238881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240603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1643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1643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14505</v>
      </c>
      <c r="F175" s="22">
        <v>42258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56763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41567</v>
      </c>
      <c r="F176" s="22">
        <v>98815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140382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47497</v>
      </c>
      <c r="F177" s="22">
        <v>20710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68207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29655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29655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21680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21680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39662</v>
      </c>
      <c r="F181" s="22">
        <v>39992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79654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18208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18208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4188</v>
      </c>
      <c r="F183" s="22">
        <v>11635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15823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8347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8347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17261</v>
      </c>
      <c r="F185" s="22">
        <v>11779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29040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18752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18752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21049</v>
      </c>
      <c r="F187" s="22">
        <v>60800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81849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5953</v>
      </c>
      <c r="F188" s="22">
        <v>4062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10015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1001326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1001326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40473</v>
      </c>
      <c r="F190" s="22">
        <v>67337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107810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1396</v>
      </c>
      <c r="F191" s="22">
        <v>10796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12192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52555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52555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27229</v>
      </c>
      <c r="F193" s="22">
        <v>38514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65743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15922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15922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102551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102551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27968</v>
      </c>
      <c r="F196" s="22">
        <v>131104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159072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6708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6708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6943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6943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3073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3073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2496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2496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4554</v>
      </c>
      <c r="F202" s="22">
        <v>3225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7779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1209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1209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3650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3650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6098</v>
      </c>
      <c r="F207" s="22">
        <v>5729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11827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8653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8653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7634</v>
      </c>
      <c r="F209" s="22">
        <v>765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8399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21845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21845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15976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15976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2237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2237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2818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2818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2831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2831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2112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2112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28764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28764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124847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124847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1286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1286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10191</v>
      </c>
      <c r="F227" s="22">
        <v>1219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11410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1785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1785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1317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1317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955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955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8656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8656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2054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2054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5330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5330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699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699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3377</v>
      </c>
      <c r="F236" s="22">
        <v>1090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4467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9595</v>
      </c>
      <c r="F238" s="22">
        <v>2529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12124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15140</v>
      </c>
      <c r="F241" s="22">
        <v>867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16007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2595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2595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30087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30087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2253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2253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3091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3091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669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669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3355</v>
      </c>
      <c r="F256" s="22">
        <v>1055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4410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17080</v>
      </c>
      <c r="F257" s="22">
        <v>3231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20311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14662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14662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2831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2831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8949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8949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9398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9398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3357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3357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220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220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2693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2693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2925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2925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3180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3180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3297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3297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8459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8459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1268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1268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643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643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17297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17297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3135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3135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2663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2663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2336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2336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3095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3095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2408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2408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467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467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/>
      <c r="L299" s="22">
        <v>0</v>
      </c>
      <c r="M299" s="22"/>
      <c r="N299" s="22"/>
      <c r="O299" s="22"/>
      <c r="P299" s="22"/>
      <c r="Q299" s="22"/>
      <c r="R299" s="22"/>
      <c r="S299" s="22"/>
    </row>
    <row r="300" spans="1:1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3536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3536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/>
      <c r="L332" s="22">
        <v>0</v>
      </c>
      <c r="M332" s="22"/>
      <c r="N332" s="22"/>
      <c r="O332" s="22"/>
      <c r="P332" s="22"/>
      <c r="Q332" s="22"/>
      <c r="R332" s="22"/>
      <c r="S332" s="22"/>
    </row>
    <row r="333" spans="1:1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42790</v>
      </c>
      <c r="F343" s="22">
        <v>60283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103073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38614</v>
      </c>
      <c r="F344" s="22">
        <v>626234</v>
      </c>
      <c r="G344" s="22">
        <v>0</v>
      </c>
      <c r="H344" s="22">
        <v>238</v>
      </c>
      <c r="I344" s="22">
        <v>6712</v>
      </c>
      <c r="J344" s="22">
        <v>0</v>
      </c>
      <c r="K344" s="22">
        <v>0</v>
      </c>
      <c r="L344" s="22">
        <v>671798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7058</v>
      </c>
      <c r="F345" s="22">
        <v>50619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57677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7194</v>
      </c>
      <c r="F346" s="22">
        <v>28068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35262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355</v>
      </c>
      <c r="F347" s="22">
        <v>11814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12169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88908</v>
      </c>
      <c r="F348" s="22">
        <v>39672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128580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237</v>
      </c>
      <c r="F349" s="22">
        <v>2686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2923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FCBE-24D1-4D98-8EB8-9B0B86F7BB92}">
  <dimension ref="A1:S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1299</v>
      </c>
      <c r="D1" s="20" t="s">
        <v>1330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1301</v>
      </c>
      <c r="F2" s="21" t="s">
        <v>1302</v>
      </c>
      <c r="G2" s="21" t="s">
        <v>1202</v>
      </c>
      <c r="H2" s="21" t="s">
        <v>1303</v>
      </c>
      <c r="I2" s="21" t="s">
        <v>1304</v>
      </c>
      <c r="J2" s="21" t="s">
        <v>1305</v>
      </c>
      <c r="K2" s="21" t="s">
        <v>1306</v>
      </c>
      <c r="L2" s="21" t="s">
        <v>1307</v>
      </c>
      <c r="M2" s="21" t="s">
        <v>1308</v>
      </c>
      <c r="N2" s="21" t="s">
        <v>1309</v>
      </c>
      <c r="O2" s="21" t="s">
        <v>1310</v>
      </c>
      <c r="P2" s="21" t="s">
        <v>65</v>
      </c>
      <c r="Q2" s="21" t="s">
        <v>1311</v>
      </c>
      <c r="R2" s="21" t="s">
        <v>1312</v>
      </c>
      <c r="S2" s="21" t="s">
        <v>1313</v>
      </c>
    </row>
    <row r="3" spans="1:19" x14ac:dyDescent="0.25">
      <c r="A3" s="21"/>
      <c r="B3" s="21"/>
      <c r="C3" s="21"/>
      <c r="D3" s="21" t="s">
        <v>88</v>
      </c>
      <c r="E3" s="21" t="s">
        <v>1314</v>
      </c>
      <c r="F3" s="21" t="s">
        <v>1315</v>
      </c>
      <c r="G3" s="21" t="s">
        <v>1316</v>
      </c>
      <c r="H3" s="21" t="s">
        <v>1317</v>
      </c>
      <c r="I3" s="21" t="s">
        <v>1318</v>
      </c>
      <c r="J3" s="21" t="s">
        <v>1319</v>
      </c>
      <c r="K3" s="21" t="s">
        <v>1320</v>
      </c>
      <c r="L3" s="21" t="s">
        <v>1321</v>
      </c>
      <c r="M3" s="21" t="s">
        <v>1322</v>
      </c>
      <c r="N3" s="21" t="s">
        <v>1323</v>
      </c>
      <c r="O3" s="21" t="s">
        <v>1324</v>
      </c>
      <c r="P3" s="21" t="s">
        <v>1325</v>
      </c>
      <c r="Q3" s="21" t="s">
        <v>1326</v>
      </c>
      <c r="R3" s="21" t="s">
        <v>1327</v>
      </c>
      <c r="S3" s="21" t="s">
        <v>1328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29873509</v>
      </c>
      <c r="F4" s="22">
        <v>9173123</v>
      </c>
      <c r="G4" s="22">
        <v>1227</v>
      </c>
      <c r="H4" s="22">
        <v>494349</v>
      </c>
      <c r="I4" s="22">
        <v>5849</v>
      </c>
      <c r="J4" s="22">
        <v>37829</v>
      </c>
      <c r="K4" s="22">
        <v>0</v>
      </c>
      <c r="L4" s="22">
        <v>39585886</v>
      </c>
      <c r="M4" s="22">
        <v>9778505</v>
      </c>
      <c r="N4" s="22">
        <v>2873251</v>
      </c>
      <c r="O4" s="22">
        <v>221438</v>
      </c>
      <c r="P4" s="22">
        <v>0</v>
      </c>
      <c r="Q4" s="22">
        <v>0</v>
      </c>
      <c r="R4" s="22">
        <v>12873194</v>
      </c>
      <c r="S4" s="22">
        <v>26712692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8648299</v>
      </c>
      <c r="F5" s="22">
        <v>4072705</v>
      </c>
      <c r="G5" s="22">
        <v>0</v>
      </c>
      <c r="H5" s="22">
        <v>352059</v>
      </c>
      <c r="I5" s="22">
        <v>0</v>
      </c>
      <c r="J5" s="22">
        <v>3971</v>
      </c>
      <c r="K5" s="22">
        <v>0</v>
      </c>
      <c r="L5" s="22">
        <v>13077034</v>
      </c>
      <c r="M5" s="22">
        <v>2399504</v>
      </c>
      <c r="N5" s="22">
        <v>1230430</v>
      </c>
      <c r="O5" s="22">
        <v>186582</v>
      </c>
      <c r="P5" s="22">
        <v>0</v>
      </c>
      <c r="Q5" s="22">
        <v>0</v>
      </c>
      <c r="R5" s="22">
        <v>3816516</v>
      </c>
      <c r="S5" s="22">
        <v>9260518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889046000</v>
      </c>
      <c r="F6" s="22">
        <v>664735000</v>
      </c>
      <c r="G6" s="22">
        <v>0</v>
      </c>
      <c r="H6" s="22">
        <v>15319000</v>
      </c>
      <c r="I6" s="22">
        <v>120000</v>
      </c>
      <c r="J6" s="22">
        <v>155000</v>
      </c>
      <c r="K6" s="22">
        <v>0</v>
      </c>
      <c r="L6" s="22">
        <v>1569375000</v>
      </c>
      <c r="M6" s="22">
        <v>411294000</v>
      </c>
      <c r="N6" s="22">
        <v>190838000</v>
      </c>
      <c r="O6" s="22">
        <v>0</v>
      </c>
      <c r="P6" s="22">
        <v>0</v>
      </c>
      <c r="Q6" s="22">
        <v>0</v>
      </c>
      <c r="R6" s="22">
        <v>602132000</v>
      </c>
      <c r="S6" s="22">
        <v>967243000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16076448</v>
      </c>
      <c r="F7" s="22">
        <v>6976749</v>
      </c>
      <c r="G7" s="22">
        <v>0</v>
      </c>
      <c r="H7" s="22">
        <v>391258</v>
      </c>
      <c r="I7" s="22">
        <v>0</v>
      </c>
      <c r="J7" s="22">
        <v>9779</v>
      </c>
      <c r="K7" s="22">
        <v>-30310</v>
      </c>
      <c r="L7" s="22">
        <v>23423924</v>
      </c>
      <c r="M7" s="22">
        <v>3957987</v>
      </c>
      <c r="N7" s="22">
        <v>1523521</v>
      </c>
      <c r="O7" s="22">
        <v>0</v>
      </c>
      <c r="P7" s="22">
        <v>0</v>
      </c>
      <c r="Q7" s="22">
        <v>0</v>
      </c>
      <c r="R7" s="22">
        <v>5481508</v>
      </c>
      <c r="S7" s="22">
        <v>17942416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13389479</v>
      </c>
      <c r="F8" s="22">
        <v>5012447</v>
      </c>
      <c r="G8" s="22">
        <v>14074</v>
      </c>
      <c r="H8" s="22">
        <v>263881</v>
      </c>
      <c r="I8" s="22">
        <v>0</v>
      </c>
      <c r="J8" s="22">
        <v>1539</v>
      </c>
      <c r="K8" s="22">
        <v>0</v>
      </c>
      <c r="L8" s="22">
        <v>18681420</v>
      </c>
      <c r="M8" s="22">
        <v>2934850</v>
      </c>
      <c r="N8" s="22">
        <v>1176118</v>
      </c>
      <c r="O8" s="22">
        <v>91871</v>
      </c>
      <c r="P8" s="22">
        <v>0</v>
      </c>
      <c r="Q8" s="22">
        <v>0</v>
      </c>
      <c r="R8" s="22">
        <v>4202839</v>
      </c>
      <c r="S8" s="22">
        <v>14478581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669111000</v>
      </c>
      <c r="F9" s="22">
        <v>496397000</v>
      </c>
      <c r="G9" s="22">
        <v>0</v>
      </c>
      <c r="H9" s="22">
        <v>23259000</v>
      </c>
      <c r="I9" s="22">
        <v>169000</v>
      </c>
      <c r="J9" s="22">
        <v>231000</v>
      </c>
      <c r="K9" s="22">
        <v>0</v>
      </c>
      <c r="L9" s="22">
        <v>1189167000</v>
      </c>
      <c r="M9" s="22">
        <v>233219000</v>
      </c>
      <c r="N9" s="22">
        <v>102186000</v>
      </c>
      <c r="O9" s="22">
        <v>0</v>
      </c>
      <c r="P9" s="22">
        <v>0</v>
      </c>
      <c r="Q9" s="22">
        <v>-1358000</v>
      </c>
      <c r="R9" s="22">
        <v>334047000</v>
      </c>
      <c r="S9" s="22">
        <v>855120000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14104923</v>
      </c>
      <c r="F10" s="22">
        <v>7497824</v>
      </c>
      <c r="G10" s="22">
        <v>8798184</v>
      </c>
      <c r="H10" s="22">
        <v>667778</v>
      </c>
      <c r="I10" s="22">
        <v>9261</v>
      </c>
      <c r="J10" s="22">
        <v>7942</v>
      </c>
      <c r="K10" s="22">
        <v>0</v>
      </c>
      <c r="L10" s="22">
        <v>31085912</v>
      </c>
      <c r="M10" s="22">
        <v>5053085</v>
      </c>
      <c r="N10" s="22">
        <v>2481357</v>
      </c>
      <c r="O10" s="22">
        <v>120151</v>
      </c>
      <c r="P10" s="22">
        <v>0</v>
      </c>
      <c r="Q10" s="22">
        <v>48464</v>
      </c>
      <c r="R10" s="22">
        <v>7703057</v>
      </c>
      <c r="S10" s="22">
        <v>23382855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57024958</v>
      </c>
      <c r="F11" s="22">
        <v>37422188</v>
      </c>
      <c r="G11" s="22">
        <v>1328667</v>
      </c>
      <c r="H11" s="22">
        <v>1688446</v>
      </c>
      <c r="I11" s="22">
        <v>7603</v>
      </c>
      <c r="J11" s="22">
        <v>13351</v>
      </c>
      <c r="K11" s="22">
        <v>-418698</v>
      </c>
      <c r="L11" s="22">
        <v>97066515</v>
      </c>
      <c r="M11" s="22">
        <v>13628290</v>
      </c>
      <c r="N11" s="22">
        <v>6988165</v>
      </c>
      <c r="O11" s="22">
        <v>310001</v>
      </c>
      <c r="P11" s="22">
        <v>323000</v>
      </c>
      <c r="Q11" s="22">
        <v>0</v>
      </c>
      <c r="R11" s="22">
        <v>21249456</v>
      </c>
      <c r="S11" s="22">
        <v>75817059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10270796</v>
      </c>
      <c r="F12" s="22">
        <v>2039490</v>
      </c>
      <c r="G12" s="22">
        <v>13573</v>
      </c>
      <c r="H12" s="22">
        <v>172252</v>
      </c>
      <c r="I12" s="22">
        <v>3824</v>
      </c>
      <c r="J12" s="22">
        <v>3799</v>
      </c>
      <c r="K12" s="22">
        <v>0</v>
      </c>
      <c r="L12" s="22">
        <v>12503734</v>
      </c>
      <c r="M12" s="22">
        <v>2672216</v>
      </c>
      <c r="N12" s="22">
        <v>669686</v>
      </c>
      <c r="O12" s="22">
        <v>58525</v>
      </c>
      <c r="P12" s="22">
        <v>0</v>
      </c>
      <c r="Q12" s="22">
        <v>0</v>
      </c>
      <c r="R12" s="22">
        <v>3400427</v>
      </c>
      <c r="S12" s="22">
        <v>9103307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21253890</v>
      </c>
      <c r="F13" s="22">
        <v>11325408</v>
      </c>
      <c r="G13" s="22">
        <v>344</v>
      </c>
      <c r="H13" s="22">
        <v>398253</v>
      </c>
      <c r="I13" s="22">
        <v>8427</v>
      </c>
      <c r="J13" s="22">
        <v>32278</v>
      </c>
      <c r="K13" s="22">
        <v>0</v>
      </c>
      <c r="L13" s="22">
        <v>33018600</v>
      </c>
      <c r="M13" s="22">
        <v>5175741</v>
      </c>
      <c r="N13" s="22">
        <v>2480182</v>
      </c>
      <c r="O13" s="22">
        <v>84219</v>
      </c>
      <c r="P13" s="22">
        <v>0</v>
      </c>
      <c r="Q13" s="22">
        <v>0</v>
      </c>
      <c r="R13" s="22">
        <v>7740142</v>
      </c>
      <c r="S13" s="22">
        <v>25278458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73400000</v>
      </c>
      <c r="F14" s="22">
        <v>36577000</v>
      </c>
      <c r="G14" s="22">
        <v>0</v>
      </c>
      <c r="H14" s="22">
        <v>2816000</v>
      </c>
      <c r="I14" s="22">
        <v>19000</v>
      </c>
      <c r="J14" s="22">
        <v>251000</v>
      </c>
      <c r="K14" s="22">
        <v>0</v>
      </c>
      <c r="L14" s="22">
        <v>113063000</v>
      </c>
      <c r="M14" s="22">
        <v>19488000</v>
      </c>
      <c r="N14" s="22">
        <v>6698000</v>
      </c>
      <c r="O14" s="22">
        <v>1216000</v>
      </c>
      <c r="P14" s="22">
        <v>185000</v>
      </c>
      <c r="Q14" s="22">
        <v>119000</v>
      </c>
      <c r="R14" s="22">
        <v>27706000</v>
      </c>
      <c r="S14" s="22">
        <v>85357000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45457000</v>
      </c>
      <c r="F15" s="22">
        <v>20760000</v>
      </c>
      <c r="G15" s="22">
        <v>0</v>
      </c>
      <c r="H15" s="22">
        <v>894000</v>
      </c>
      <c r="I15" s="22">
        <v>42000</v>
      </c>
      <c r="J15" s="22">
        <v>56000</v>
      </c>
      <c r="K15" s="22">
        <v>-58000</v>
      </c>
      <c r="L15" s="22">
        <v>67151000</v>
      </c>
      <c r="M15" s="22">
        <v>16597000</v>
      </c>
      <c r="N15" s="22">
        <v>3174000</v>
      </c>
      <c r="O15" s="22">
        <v>1542000</v>
      </c>
      <c r="P15" s="22">
        <v>1890000</v>
      </c>
      <c r="Q15" s="22">
        <v>0</v>
      </c>
      <c r="R15" s="22">
        <v>23203000</v>
      </c>
      <c r="S15" s="22">
        <v>43948000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67591018</v>
      </c>
      <c r="F16" s="22">
        <v>51037108</v>
      </c>
      <c r="G16" s="22">
        <v>0</v>
      </c>
      <c r="H16" s="22">
        <v>1150398</v>
      </c>
      <c r="I16" s="22">
        <v>205472</v>
      </c>
      <c r="J16" s="22">
        <v>20529</v>
      </c>
      <c r="K16" s="22">
        <v>0</v>
      </c>
      <c r="L16" s="22">
        <v>120004525</v>
      </c>
      <c r="M16" s="22">
        <v>23507719</v>
      </c>
      <c r="N16" s="22">
        <v>9887599</v>
      </c>
      <c r="O16" s="22">
        <v>235141</v>
      </c>
      <c r="P16" s="22">
        <v>0</v>
      </c>
      <c r="Q16" s="22">
        <v>0</v>
      </c>
      <c r="R16" s="22">
        <v>33630459</v>
      </c>
      <c r="S16" s="22">
        <v>86374066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22550583</v>
      </c>
      <c r="F17" s="22">
        <v>7497681</v>
      </c>
      <c r="G17" s="22">
        <v>0</v>
      </c>
      <c r="H17" s="22">
        <v>252306</v>
      </c>
      <c r="I17" s="22">
        <v>0</v>
      </c>
      <c r="J17" s="22">
        <v>2839</v>
      </c>
      <c r="K17" s="22">
        <v>0</v>
      </c>
      <c r="L17" s="22">
        <v>30303409</v>
      </c>
      <c r="M17" s="22">
        <v>7976191</v>
      </c>
      <c r="N17" s="22">
        <v>3541</v>
      </c>
      <c r="O17" s="22">
        <v>151737</v>
      </c>
      <c r="P17" s="22">
        <v>0</v>
      </c>
      <c r="Q17" s="22">
        <v>0</v>
      </c>
      <c r="R17" s="22">
        <v>8131469</v>
      </c>
      <c r="S17" s="22">
        <v>22171940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79933180</v>
      </c>
      <c r="F18" s="22">
        <v>13969984</v>
      </c>
      <c r="G18" s="22">
        <v>3064</v>
      </c>
      <c r="H18" s="22">
        <v>1115196</v>
      </c>
      <c r="I18" s="22">
        <v>2217</v>
      </c>
      <c r="J18" s="22">
        <v>38898</v>
      </c>
      <c r="K18" s="22">
        <v>0</v>
      </c>
      <c r="L18" s="22">
        <v>95062539</v>
      </c>
      <c r="M18" s="22">
        <v>20855112</v>
      </c>
      <c r="N18" s="22">
        <v>3435342</v>
      </c>
      <c r="O18" s="22">
        <v>525907</v>
      </c>
      <c r="P18" s="22">
        <v>445378</v>
      </c>
      <c r="Q18" s="22">
        <v>0</v>
      </c>
      <c r="R18" s="22">
        <v>25261739</v>
      </c>
      <c r="S18" s="22">
        <v>69800800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8849255</v>
      </c>
      <c r="F19" s="22">
        <v>3934102</v>
      </c>
      <c r="G19" s="22">
        <v>0</v>
      </c>
      <c r="H19" s="22">
        <v>418715</v>
      </c>
      <c r="I19" s="22">
        <v>0</v>
      </c>
      <c r="J19" s="22">
        <v>2262</v>
      </c>
      <c r="K19" s="22">
        <v>0</v>
      </c>
      <c r="L19" s="22">
        <v>13204334</v>
      </c>
      <c r="M19" s="22">
        <v>2420967</v>
      </c>
      <c r="N19" s="22">
        <v>811145</v>
      </c>
      <c r="O19" s="22">
        <v>210752</v>
      </c>
      <c r="P19" s="22">
        <v>0</v>
      </c>
      <c r="Q19" s="22">
        <v>0</v>
      </c>
      <c r="R19" s="22">
        <v>3442864</v>
      </c>
      <c r="S19" s="22">
        <v>9761470</v>
      </c>
    </row>
    <row r="20" spans="1:1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8709221</v>
      </c>
      <c r="F20" s="22">
        <v>0</v>
      </c>
      <c r="G20" s="22">
        <v>0</v>
      </c>
      <c r="H20" s="22">
        <v>607313</v>
      </c>
      <c r="I20" s="22">
        <v>0</v>
      </c>
      <c r="J20" s="22">
        <v>0</v>
      </c>
      <c r="K20" s="22">
        <v>0</v>
      </c>
      <c r="L20" s="22">
        <v>9316534</v>
      </c>
      <c r="M20" s="22">
        <v>1786134</v>
      </c>
      <c r="N20" s="22">
        <v>580431</v>
      </c>
      <c r="O20" s="22">
        <v>184542</v>
      </c>
      <c r="P20" s="22">
        <v>0</v>
      </c>
      <c r="Q20" s="22">
        <v>0</v>
      </c>
      <c r="R20" s="22">
        <v>2551107</v>
      </c>
      <c r="S20" s="22">
        <v>6765427</v>
      </c>
    </row>
    <row r="21" spans="1:1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2845412</v>
      </c>
      <c r="F21" s="22">
        <v>5620672</v>
      </c>
      <c r="G21" s="22">
        <v>13695</v>
      </c>
      <c r="H21" s="22">
        <v>397482</v>
      </c>
      <c r="I21" s="22">
        <v>116105</v>
      </c>
      <c r="J21" s="22">
        <v>0</v>
      </c>
      <c r="K21" s="22">
        <v>0</v>
      </c>
      <c r="L21" s="22">
        <v>8993366</v>
      </c>
      <c r="M21" s="22">
        <v>1345165</v>
      </c>
      <c r="N21" s="22">
        <v>1650571</v>
      </c>
      <c r="O21" s="22">
        <v>355053</v>
      </c>
      <c r="P21" s="22">
        <v>562822</v>
      </c>
      <c r="Q21" s="22">
        <v>-56165</v>
      </c>
      <c r="R21" s="22">
        <v>3857446</v>
      </c>
      <c r="S21" s="22">
        <v>5135920</v>
      </c>
    </row>
    <row r="22" spans="1:1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4185635</v>
      </c>
      <c r="F22" s="22">
        <v>3287083</v>
      </c>
      <c r="G22" s="22">
        <v>4455393</v>
      </c>
      <c r="H22" s="22">
        <v>17879884</v>
      </c>
      <c r="I22" s="22">
        <v>43105</v>
      </c>
      <c r="J22" s="22">
        <v>414401</v>
      </c>
      <c r="K22" s="22">
        <v>0</v>
      </c>
      <c r="L22" s="22">
        <v>30265501</v>
      </c>
      <c r="M22" s="22">
        <v>1116265</v>
      </c>
      <c r="N22" s="22">
        <v>5442742</v>
      </c>
      <c r="O22" s="22">
        <v>720470</v>
      </c>
      <c r="P22" s="22">
        <v>0</v>
      </c>
      <c r="Q22" s="22">
        <v>0</v>
      </c>
      <c r="R22" s="22">
        <v>7279477</v>
      </c>
      <c r="S22" s="22">
        <v>22986024</v>
      </c>
    </row>
    <row r="23" spans="1:1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93598457</v>
      </c>
      <c r="F23" s="22">
        <v>30810179</v>
      </c>
      <c r="G23" s="22">
        <v>55375894</v>
      </c>
      <c r="H23" s="22">
        <v>7714045</v>
      </c>
      <c r="I23" s="22">
        <v>100669</v>
      </c>
      <c r="J23" s="22">
        <v>238070</v>
      </c>
      <c r="K23" s="22">
        <v>0</v>
      </c>
      <c r="L23" s="22">
        <v>187837314</v>
      </c>
      <c r="M23" s="22">
        <v>34365144</v>
      </c>
      <c r="N23" s="22">
        <v>10887292</v>
      </c>
      <c r="O23" s="22">
        <v>12533</v>
      </c>
      <c r="P23" s="22">
        <v>281980</v>
      </c>
      <c r="Q23" s="22">
        <v>0</v>
      </c>
      <c r="R23" s="22">
        <v>45546949</v>
      </c>
      <c r="S23" s="22">
        <v>142290365</v>
      </c>
    </row>
    <row r="24" spans="1:1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50954227</v>
      </c>
      <c r="F24" s="22">
        <v>71635969</v>
      </c>
      <c r="G24" s="22">
        <v>297610386</v>
      </c>
      <c r="H24" s="22">
        <v>44759791</v>
      </c>
      <c r="I24" s="22">
        <v>0</v>
      </c>
      <c r="J24" s="22">
        <v>0</v>
      </c>
      <c r="K24" s="22">
        <v>0</v>
      </c>
      <c r="L24" s="22">
        <v>464960373</v>
      </c>
      <c r="M24" s="22">
        <v>15926090</v>
      </c>
      <c r="N24" s="22">
        <v>17766136</v>
      </c>
      <c r="O24" s="22">
        <v>0</v>
      </c>
      <c r="P24" s="22">
        <v>0</v>
      </c>
      <c r="Q24" s="22">
        <v>0</v>
      </c>
      <c r="R24" s="22">
        <v>33692226</v>
      </c>
      <c r="S24" s="22">
        <v>431268147</v>
      </c>
    </row>
    <row r="25" spans="1:1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107169</v>
      </c>
      <c r="F25" s="22">
        <v>86401</v>
      </c>
      <c r="G25" s="22">
        <v>159013</v>
      </c>
      <c r="H25" s="22">
        <v>431105</v>
      </c>
      <c r="I25" s="22">
        <v>0</v>
      </c>
      <c r="J25" s="22">
        <v>446315</v>
      </c>
      <c r="K25" s="22">
        <v>0</v>
      </c>
      <c r="L25" s="22">
        <v>1230003</v>
      </c>
      <c r="M25" s="22">
        <v>126352</v>
      </c>
      <c r="N25" s="22">
        <v>133564</v>
      </c>
      <c r="O25" s="22">
        <v>25965</v>
      </c>
      <c r="P25" s="22">
        <v>0</v>
      </c>
      <c r="Q25" s="22">
        <v>0</v>
      </c>
      <c r="R25" s="22">
        <v>285881</v>
      </c>
      <c r="S25" s="22">
        <v>944122</v>
      </c>
    </row>
    <row r="26" spans="1:1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3952370</v>
      </c>
      <c r="F26" s="22">
        <v>2150763</v>
      </c>
      <c r="G26" s="22">
        <v>4527511</v>
      </c>
      <c r="H26" s="22">
        <v>8794363</v>
      </c>
      <c r="I26" s="22">
        <v>14934</v>
      </c>
      <c r="J26" s="22">
        <v>862220</v>
      </c>
      <c r="K26" s="22">
        <v>5777</v>
      </c>
      <c r="L26" s="22">
        <v>20307938</v>
      </c>
      <c r="M26" s="22">
        <v>1570437</v>
      </c>
      <c r="N26" s="22">
        <v>2365417</v>
      </c>
      <c r="O26" s="22">
        <v>390837</v>
      </c>
      <c r="P26" s="22">
        <v>0</v>
      </c>
      <c r="Q26" s="22">
        <v>0</v>
      </c>
      <c r="R26" s="22">
        <v>4326691</v>
      </c>
      <c r="S26" s="22">
        <v>15981247</v>
      </c>
    </row>
    <row r="27" spans="1:1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3715931</v>
      </c>
      <c r="F27" s="22">
        <v>617035</v>
      </c>
      <c r="G27" s="22">
        <v>635314</v>
      </c>
      <c r="H27" s="22">
        <v>3063037</v>
      </c>
      <c r="I27" s="22">
        <v>0</v>
      </c>
      <c r="J27" s="22">
        <v>1012253</v>
      </c>
      <c r="K27" s="22">
        <v>0</v>
      </c>
      <c r="L27" s="22">
        <v>9043570</v>
      </c>
      <c r="M27" s="22">
        <v>1186383</v>
      </c>
      <c r="N27" s="22">
        <v>653950</v>
      </c>
      <c r="O27" s="22">
        <v>90690</v>
      </c>
      <c r="P27" s="22">
        <v>0</v>
      </c>
      <c r="Q27" s="22">
        <v>0</v>
      </c>
      <c r="R27" s="22">
        <v>1931023</v>
      </c>
      <c r="S27" s="22">
        <v>7112547</v>
      </c>
    </row>
    <row r="28" spans="1:1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2782764</v>
      </c>
      <c r="F28" s="22">
        <v>473587</v>
      </c>
      <c r="G28" s="22">
        <v>1941985</v>
      </c>
      <c r="H28" s="22">
        <v>5941911</v>
      </c>
      <c r="I28" s="22">
        <v>373800</v>
      </c>
      <c r="J28" s="22">
        <v>1817110</v>
      </c>
      <c r="K28" s="22">
        <v>0</v>
      </c>
      <c r="L28" s="22">
        <v>13331157</v>
      </c>
      <c r="M28" s="22">
        <v>1262621</v>
      </c>
      <c r="N28" s="22">
        <v>1565511</v>
      </c>
      <c r="O28" s="22">
        <v>101318</v>
      </c>
      <c r="P28" s="22">
        <v>0</v>
      </c>
      <c r="Q28" s="22">
        <v>0</v>
      </c>
      <c r="R28" s="22">
        <v>2929450</v>
      </c>
      <c r="S28" s="22">
        <v>10401707</v>
      </c>
    </row>
    <row r="29" spans="1:1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1478557</v>
      </c>
      <c r="F29" s="22">
        <v>2076454</v>
      </c>
      <c r="G29" s="22">
        <v>4111099</v>
      </c>
      <c r="H29" s="22">
        <v>14577536</v>
      </c>
      <c r="I29" s="22">
        <v>0</v>
      </c>
      <c r="J29" s="22">
        <v>189039</v>
      </c>
      <c r="K29" s="22">
        <v>25791</v>
      </c>
      <c r="L29" s="22">
        <v>22458476</v>
      </c>
      <c r="M29" s="22">
        <v>655300</v>
      </c>
      <c r="N29" s="22">
        <v>4209427</v>
      </c>
      <c r="O29" s="22">
        <v>244831</v>
      </c>
      <c r="P29" s="22">
        <v>0</v>
      </c>
      <c r="Q29" s="22">
        <v>0</v>
      </c>
      <c r="R29" s="22">
        <v>5109558</v>
      </c>
      <c r="S29" s="22">
        <v>17348918</v>
      </c>
    </row>
    <row r="30" spans="1:1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575679</v>
      </c>
      <c r="F30" s="22">
        <v>3521489</v>
      </c>
      <c r="G30" s="22">
        <v>1201604</v>
      </c>
      <c r="H30" s="22">
        <v>679174</v>
      </c>
      <c r="I30" s="22">
        <v>0</v>
      </c>
      <c r="J30" s="22">
        <v>32225</v>
      </c>
      <c r="K30" s="22">
        <v>0</v>
      </c>
      <c r="L30" s="22">
        <v>6010171</v>
      </c>
      <c r="M30" s="22">
        <v>1039682</v>
      </c>
      <c r="N30" s="22">
        <v>1153231</v>
      </c>
      <c r="O30" s="22">
        <v>109346</v>
      </c>
      <c r="P30" s="22">
        <v>0</v>
      </c>
      <c r="Q30" s="22">
        <v>0</v>
      </c>
      <c r="R30" s="22">
        <v>2302259</v>
      </c>
      <c r="S30" s="22">
        <v>3707912</v>
      </c>
    </row>
    <row r="31" spans="1:1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415662</v>
      </c>
      <c r="F31" s="22">
        <v>418466</v>
      </c>
      <c r="G31" s="22">
        <v>1248277</v>
      </c>
      <c r="H31" s="22">
        <v>3546644</v>
      </c>
      <c r="I31" s="22">
        <v>2575</v>
      </c>
      <c r="J31" s="22">
        <v>752042</v>
      </c>
      <c r="K31" s="22">
        <v>0</v>
      </c>
      <c r="L31" s="22">
        <v>6383666</v>
      </c>
      <c r="M31" s="22">
        <v>219518</v>
      </c>
      <c r="N31" s="22">
        <v>799995</v>
      </c>
      <c r="O31" s="22">
        <v>16341</v>
      </c>
      <c r="P31" s="22">
        <v>0</v>
      </c>
      <c r="Q31" s="22">
        <v>0</v>
      </c>
      <c r="R31" s="22">
        <v>1035854</v>
      </c>
      <c r="S31" s="22">
        <v>5347812</v>
      </c>
    </row>
    <row r="32" spans="1:1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6284372</v>
      </c>
      <c r="F32" s="22">
        <v>4160597</v>
      </c>
      <c r="G32" s="22">
        <v>11443079</v>
      </c>
      <c r="H32" s="22">
        <v>20540782</v>
      </c>
      <c r="I32" s="22">
        <v>0</v>
      </c>
      <c r="J32" s="22">
        <v>372582</v>
      </c>
      <c r="K32" s="22">
        <v>0</v>
      </c>
      <c r="L32" s="22">
        <v>42801412</v>
      </c>
      <c r="M32" s="22">
        <v>2733277</v>
      </c>
      <c r="N32" s="22">
        <v>6004412</v>
      </c>
      <c r="O32" s="22">
        <v>224804</v>
      </c>
      <c r="P32" s="22">
        <v>0</v>
      </c>
      <c r="Q32" s="22">
        <v>10418</v>
      </c>
      <c r="R32" s="22">
        <v>8972911</v>
      </c>
      <c r="S32" s="22">
        <v>33828501</v>
      </c>
    </row>
    <row r="33" spans="1:1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3784977</v>
      </c>
      <c r="F33" s="22">
        <v>2678789</v>
      </c>
      <c r="G33" s="22">
        <v>4416010</v>
      </c>
      <c r="H33" s="22">
        <v>18413950</v>
      </c>
      <c r="I33" s="22">
        <v>0</v>
      </c>
      <c r="J33" s="22">
        <v>124982</v>
      </c>
      <c r="K33" s="22">
        <v>0</v>
      </c>
      <c r="L33" s="22">
        <v>29418708</v>
      </c>
      <c r="M33" s="22">
        <v>1722459</v>
      </c>
      <c r="N33" s="22">
        <v>6779936</v>
      </c>
      <c r="O33" s="22">
        <v>516058</v>
      </c>
      <c r="P33" s="22">
        <v>0</v>
      </c>
      <c r="Q33" s="22">
        <v>0</v>
      </c>
      <c r="R33" s="22">
        <v>9018453</v>
      </c>
      <c r="S33" s="22">
        <v>20400255</v>
      </c>
    </row>
    <row r="34" spans="1:1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3782054</v>
      </c>
      <c r="F34" s="22">
        <v>1385204</v>
      </c>
      <c r="G34" s="22">
        <v>1684931</v>
      </c>
      <c r="H34" s="22">
        <v>6382159</v>
      </c>
      <c r="I34" s="22">
        <v>41924</v>
      </c>
      <c r="J34" s="22">
        <v>1858963</v>
      </c>
      <c r="K34" s="22">
        <v>0</v>
      </c>
      <c r="L34" s="22">
        <v>15135235</v>
      </c>
      <c r="M34" s="22">
        <v>1644057</v>
      </c>
      <c r="N34" s="22">
        <v>2065015</v>
      </c>
      <c r="O34" s="22">
        <v>0</v>
      </c>
      <c r="P34" s="22">
        <v>0</v>
      </c>
      <c r="Q34" s="22">
        <v>0</v>
      </c>
      <c r="R34" s="22">
        <v>3709072</v>
      </c>
      <c r="S34" s="22">
        <v>11426163</v>
      </c>
    </row>
    <row r="35" spans="1:1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3140339</v>
      </c>
      <c r="F35" s="22">
        <v>336753</v>
      </c>
      <c r="G35" s="22">
        <v>228264</v>
      </c>
      <c r="H35" s="22">
        <v>1580307</v>
      </c>
      <c r="I35" s="22">
        <v>0</v>
      </c>
      <c r="J35" s="22">
        <v>0</v>
      </c>
      <c r="K35" s="22">
        <v>0</v>
      </c>
      <c r="L35" s="22">
        <v>5285663</v>
      </c>
      <c r="M35" s="22">
        <v>861578</v>
      </c>
      <c r="N35" s="22">
        <v>341245</v>
      </c>
      <c r="O35" s="22">
        <v>201201</v>
      </c>
      <c r="P35" s="22">
        <v>0</v>
      </c>
      <c r="Q35" s="22">
        <v>0</v>
      </c>
      <c r="R35" s="22">
        <v>1404024</v>
      </c>
      <c r="S35" s="22">
        <v>3881639</v>
      </c>
    </row>
    <row r="36" spans="1:1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728852</v>
      </c>
      <c r="F36" s="22">
        <v>1119688</v>
      </c>
      <c r="G36" s="22">
        <v>4071250</v>
      </c>
      <c r="H36" s="22">
        <v>11258393</v>
      </c>
      <c r="I36" s="22">
        <v>0</v>
      </c>
      <c r="J36" s="22">
        <v>400026</v>
      </c>
      <c r="K36" s="22">
        <v>0</v>
      </c>
      <c r="L36" s="22">
        <v>17578209</v>
      </c>
      <c r="M36" s="22">
        <v>281807</v>
      </c>
      <c r="N36" s="22">
        <v>2655383</v>
      </c>
      <c r="O36" s="22">
        <v>288757</v>
      </c>
      <c r="P36" s="22">
        <v>0</v>
      </c>
      <c r="Q36" s="22">
        <v>0</v>
      </c>
      <c r="R36" s="22">
        <v>3225947</v>
      </c>
      <c r="S36" s="22">
        <v>14352262</v>
      </c>
    </row>
    <row r="37" spans="1:1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6705900</v>
      </c>
      <c r="F37" s="22">
        <v>3332478</v>
      </c>
      <c r="G37" s="22">
        <v>8900766</v>
      </c>
      <c r="H37" s="22">
        <v>25420384</v>
      </c>
      <c r="I37" s="22">
        <v>0</v>
      </c>
      <c r="J37" s="22">
        <v>329967</v>
      </c>
      <c r="K37" s="22">
        <v>0</v>
      </c>
      <c r="L37" s="22">
        <v>44689495</v>
      </c>
      <c r="M37" s="22">
        <v>2951840</v>
      </c>
      <c r="N37" s="22">
        <v>11446119</v>
      </c>
      <c r="O37" s="22">
        <v>422837</v>
      </c>
      <c r="P37" s="22">
        <v>0</v>
      </c>
      <c r="Q37" s="22">
        <v>0</v>
      </c>
      <c r="R37" s="22">
        <v>14820796</v>
      </c>
      <c r="S37" s="22">
        <v>29868699</v>
      </c>
    </row>
    <row r="38" spans="1:1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2319500</v>
      </c>
      <c r="F38" s="22">
        <v>3262335</v>
      </c>
      <c r="G38" s="22">
        <v>2763439</v>
      </c>
      <c r="H38" s="22">
        <v>18099711</v>
      </c>
      <c r="I38" s="22">
        <v>156718</v>
      </c>
      <c r="J38" s="22">
        <v>3102135</v>
      </c>
      <c r="K38" s="22">
        <v>0</v>
      </c>
      <c r="L38" s="22">
        <v>29703838</v>
      </c>
      <c r="M38" s="22">
        <v>2322158</v>
      </c>
      <c r="N38" s="22">
        <v>11935967</v>
      </c>
      <c r="O38" s="22">
        <v>1109776</v>
      </c>
      <c r="P38" s="22">
        <v>0</v>
      </c>
      <c r="Q38" s="22">
        <v>0</v>
      </c>
      <c r="R38" s="22">
        <v>15367901</v>
      </c>
      <c r="S38" s="22">
        <v>14335937</v>
      </c>
    </row>
    <row r="39" spans="1:1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916353</v>
      </c>
      <c r="F39" s="22">
        <v>141383</v>
      </c>
      <c r="G39" s="22">
        <v>1331490</v>
      </c>
      <c r="H39" s="22">
        <v>2288993</v>
      </c>
      <c r="I39" s="22">
        <v>0</v>
      </c>
      <c r="J39" s="22">
        <v>514530</v>
      </c>
      <c r="K39" s="22">
        <v>0</v>
      </c>
      <c r="L39" s="22">
        <v>5192749</v>
      </c>
      <c r="M39" s="22">
        <v>298937</v>
      </c>
      <c r="N39" s="22">
        <v>528137</v>
      </c>
      <c r="O39" s="22">
        <v>91423</v>
      </c>
      <c r="P39" s="22">
        <v>0</v>
      </c>
      <c r="Q39" s="22">
        <v>0</v>
      </c>
      <c r="R39" s="22">
        <v>918497</v>
      </c>
      <c r="S39" s="22">
        <v>4274252</v>
      </c>
    </row>
    <row r="40" spans="1:1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1513839</v>
      </c>
      <c r="F40" s="22">
        <v>1463136</v>
      </c>
      <c r="G40" s="22">
        <v>2652371</v>
      </c>
      <c r="H40" s="22">
        <v>11119927</v>
      </c>
      <c r="I40" s="22">
        <v>33318</v>
      </c>
      <c r="J40" s="22">
        <v>2694024</v>
      </c>
      <c r="K40" s="22">
        <v>0</v>
      </c>
      <c r="L40" s="22">
        <v>19476615</v>
      </c>
      <c r="M40" s="22">
        <v>860222</v>
      </c>
      <c r="N40" s="22">
        <v>2850167</v>
      </c>
      <c r="O40" s="22">
        <v>249170</v>
      </c>
      <c r="P40" s="22">
        <v>0</v>
      </c>
      <c r="Q40" s="22">
        <v>0</v>
      </c>
      <c r="R40" s="22">
        <v>3959559</v>
      </c>
      <c r="S40" s="22">
        <v>15517056</v>
      </c>
    </row>
    <row r="41" spans="1:1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26912028</v>
      </c>
      <c r="F41" s="22">
        <v>3608013</v>
      </c>
      <c r="G41" s="22">
        <v>1369803</v>
      </c>
      <c r="H41" s="22">
        <v>4462143</v>
      </c>
      <c r="I41" s="22">
        <v>10750</v>
      </c>
      <c r="J41" s="22">
        <v>1416129</v>
      </c>
      <c r="K41" s="22">
        <v>0</v>
      </c>
      <c r="L41" s="22">
        <v>37778866</v>
      </c>
      <c r="M41" s="22">
        <v>13572660</v>
      </c>
      <c r="N41" s="22">
        <v>3095641</v>
      </c>
      <c r="O41" s="22">
        <v>551716</v>
      </c>
      <c r="P41" s="22">
        <v>0</v>
      </c>
      <c r="Q41" s="22">
        <v>0</v>
      </c>
      <c r="R41" s="22">
        <v>17220017</v>
      </c>
      <c r="S41" s="22">
        <v>20558849</v>
      </c>
    </row>
    <row r="42" spans="1:1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1336136</v>
      </c>
      <c r="F42" s="22">
        <v>4692522</v>
      </c>
      <c r="G42" s="22">
        <v>0</v>
      </c>
      <c r="H42" s="22">
        <v>0</v>
      </c>
      <c r="I42" s="22">
        <v>0</v>
      </c>
      <c r="J42" s="22">
        <v>2213901</v>
      </c>
      <c r="K42" s="22">
        <v>0</v>
      </c>
      <c r="L42" s="22">
        <v>8242559</v>
      </c>
      <c r="M42" s="22">
        <v>792503</v>
      </c>
      <c r="N42" s="22">
        <v>1390735</v>
      </c>
      <c r="O42" s="22">
        <v>207399</v>
      </c>
      <c r="P42" s="22">
        <v>0</v>
      </c>
      <c r="Q42" s="22">
        <v>0</v>
      </c>
      <c r="R42" s="22">
        <v>2390637</v>
      </c>
      <c r="S42" s="22">
        <v>5851922</v>
      </c>
    </row>
    <row r="43" spans="1:1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14140178</v>
      </c>
      <c r="F43" s="22">
        <v>17859748</v>
      </c>
      <c r="G43" s="22">
        <v>11761723</v>
      </c>
      <c r="H43" s="22">
        <v>20850220</v>
      </c>
      <c r="I43" s="22">
        <v>25765</v>
      </c>
      <c r="J43" s="22">
        <v>1268524</v>
      </c>
      <c r="K43" s="22">
        <v>0</v>
      </c>
      <c r="L43" s="22">
        <v>65906158</v>
      </c>
      <c r="M43" s="22">
        <v>5863203</v>
      </c>
      <c r="N43" s="22">
        <v>8897079</v>
      </c>
      <c r="O43" s="22">
        <v>254343</v>
      </c>
      <c r="P43" s="22">
        <v>0</v>
      </c>
      <c r="Q43" s="22">
        <v>0</v>
      </c>
      <c r="R43" s="22">
        <v>15014625</v>
      </c>
      <c r="S43" s="22">
        <v>50891533</v>
      </c>
    </row>
    <row r="44" spans="1:1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2174208</v>
      </c>
      <c r="F44" s="22">
        <v>4122128</v>
      </c>
      <c r="G44" s="22">
        <v>14245222</v>
      </c>
      <c r="H44" s="22">
        <v>42810987</v>
      </c>
      <c r="I44" s="22">
        <v>0</v>
      </c>
      <c r="J44" s="22">
        <v>276001</v>
      </c>
      <c r="K44" s="22">
        <v>0</v>
      </c>
      <c r="L44" s="22">
        <v>63628546</v>
      </c>
      <c r="M44" s="22">
        <v>1163674</v>
      </c>
      <c r="N44" s="22">
        <v>14723301</v>
      </c>
      <c r="O44" s="22">
        <v>889724</v>
      </c>
      <c r="P44" s="22">
        <v>1550179</v>
      </c>
      <c r="Q44" s="22">
        <v>0</v>
      </c>
      <c r="R44" s="22">
        <v>18326878</v>
      </c>
      <c r="S44" s="22">
        <v>45301668</v>
      </c>
    </row>
    <row r="45" spans="1:1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2296090</v>
      </c>
      <c r="F45" s="22">
        <v>1667402</v>
      </c>
      <c r="G45" s="22">
        <v>4034109</v>
      </c>
      <c r="H45" s="22">
        <v>12744117</v>
      </c>
      <c r="I45" s="22">
        <v>13749</v>
      </c>
      <c r="J45" s="22">
        <v>1382930</v>
      </c>
      <c r="K45" s="22">
        <v>0</v>
      </c>
      <c r="L45" s="22">
        <v>22138397</v>
      </c>
      <c r="M45" s="22">
        <v>1257713</v>
      </c>
      <c r="N45" s="22">
        <v>3771969</v>
      </c>
      <c r="O45" s="22">
        <v>7977</v>
      </c>
      <c r="P45" s="22">
        <v>0</v>
      </c>
      <c r="Q45" s="22">
        <v>0</v>
      </c>
      <c r="R45" s="22">
        <v>5037659</v>
      </c>
      <c r="S45" s="22">
        <v>17100738</v>
      </c>
    </row>
    <row r="46" spans="1:1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4484608</v>
      </c>
      <c r="F46" s="22">
        <v>227526</v>
      </c>
      <c r="G46" s="22">
        <v>12324092</v>
      </c>
      <c r="H46" s="22">
        <v>22986925</v>
      </c>
      <c r="I46" s="22">
        <v>0</v>
      </c>
      <c r="J46" s="22">
        <v>71048</v>
      </c>
      <c r="K46" s="22">
        <v>0</v>
      </c>
      <c r="L46" s="22">
        <v>40094199</v>
      </c>
      <c r="M46" s="22">
        <v>1978480</v>
      </c>
      <c r="N46" s="22">
        <v>5197334</v>
      </c>
      <c r="O46" s="22">
        <v>0</v>
      </c>
      <c r="P46" s="22">
        <v>1111627</v>
      </c>
      <c r="Q46" s="22">
        <v>0</v>
      </c>
      <c r="R46" s="22">
        <v>8287441</v>
      </c>
      <c r="S46" s="22">
        <v>31806758</v>
      </c>
    </row>
    <row r="47" spans="1:1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8411364</v>
      </c>
      <c r="F47" s="22">
        <v>848908</v>
      </c>
      <c r="G47" s="22">
        <v>1581051</v>
      </c>
      <c r="H47" s="22">
        <v>6698677</v>
      </c>
      <c r="I47" s="22">
        <v>0</v>
      </c>
      <c r="J47" s="22">
        <v>632341</v>
      </c>
      <c r="K47" s="22">
        <v>13337</v>
      </c>
      <c r="L47" s="22">
        <v>18185678</v>
      </c>
      <c r="M47" s="22">
        <v>2640964</v>
      </c>
      <c r="N47" s="22">
        <v>1338613</v>
      </c>
      <c r="O47" s="22">
        <v>362216</v>
      </c>
      <c r="P47" s="22">
        <v>0</v>
      </c>
      <c r="Q47" s="22">
        <v>0</v>
      </c>
      <c r="R47" s="22">
        <v>4341793</v>
      </c>
      <c r="S47" s="22">
        <v>13843885</v>
      </c>
    </row>
    <row r="48" spans="1:1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6478517</v>
      </c>
      <c r="F48" s="22">
        <v>5887703</v>
      </c>
      <c r="G48" s="22">
        <v>12115774</v>
      </c>
      <c r="H48" s="22">
        <v>7219417</v>
      </c>
      <c r="I48" s="22">
        <v>35532</v>
      </c>
      <c r="J48" s="22">
        <v>802000</v>
      </c>
      <c r="K48" s="22">
        <v>0</v>
      </c>
      <c r="L48" s="22">
        <v>32538943</v>
      </c>
      <c r="M48" s="22">
        <v>3531313</v>
      </c>
      <c r="N48" s="22">
        <v>5916899</v>
      </c>
      <c r="O48" s="22">
        <v>265199</v>
      </c>
      <c r="P48" s="22">
        <v>0</v>
      </c>
      <c r="Q48" s="22">
        <v>0</v>
      </c>
      <c r="R48" s="22">
        <v>9713411</v>
      </c>
      <c r="S48" s="22">
        <v>22825532</v>
      </c>
    </row>
    <row r="49" spans="1:1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1717487</v>
      </c>
      <c r="F49" s="22">
        <v>1385931</v>
      </c>
      <c r="G49" s="22">
        <v>1631806</v>
      </c>
      <c r="H49" s="22">
        <v>6780865</v>
      </c>
      <c r="I49" s="22">
        <v>30299</v>
      </c>
      <c r="J49" s="22">
        <v>1390035</v>
      </c>
      <c r="K49" s="22">
        <v>0</v>
      </c>
      <c r="L49" s="22">
        <v>12936423</v>
      </c>
      <c r="M49" s="22">
        <v>897069</v>
      </c>
      <c r="N49" s="22">
        <v>1291580</v>
      </c>
      <c r="O49" s="22">
        <v>241435</v>
      </c>
      <c r="P49" s="22">
        <v>0</v>
      </c>
      <c r="Q49" s="22">
        <v>0</v>
      </c>
      <c r="R49" s="22">
        <v>2430084</v>
      </c>
      <c r="S49" s="22">
        <v>10506339</v>
      </c>
    </row>
    <row r="50" spans="1:1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10269855</v>
      </c>
      <c r="F50" s="22">
        <v>23411627</v>
      </c>
      <c r="G50" s="22">
        <v>869609</v>
      </c>
      <c r="H50" s="22">
        <v>10600372</v>
      </c>
      <c r="I50" s="22">
        <v>0</v>
      </c>
      <c r="J50" s="22">
        <v>1157966</v>
      </c>
      <c r="K50" s="22">
        <v>0</v>
      </c>
      <c r="L50" s="22">
        <v>46309429</v>
      </c>
      <c r="M50" s="22">
        <v>4568905</v>
      </c>
      <c r="N50" s="22">
        <v>9253625</v>
      </c>
      <c r="O50" s="22">
        <v>141852</v>
      </c>
      <c r="P50" s="22">
        <v>0</v>
      </c>
      <c r="Q50" s="22">
        <v>0</v>
      </c>
      <c r="R50" s="22">
        <v>13964382</v>
      </c>
      <c r="S50" s="22">
        <v>32345047</v>
      </c>
    </row>
    <row r="51" spans="1:1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1726583</v>
      </c>
      <c r="F51" s="22">
        <v>1604901</v>
      </c>
      <c r="G51" s="22">
        <v>2969706</v>
      </c>
      <c r="H51" s="22">
        <v>7368248</v>
      </c>
      <c r="I51" s="22">
        <v>0</v>
      </c>
      <c r="J51" s="22">
        <v>72663</v>
      </c>
      <c r="K51" s="22">
        <v>0</v>
      </c>
      <c r="L51" s="22">
        <v>13742101</v>
      </c>
      <c r="M51" s="22">
        <v>836187</v>
      </c>
      <c r="N51" s="22">
        <v>2884838</v>
      </c>
      <c r="O51" s="22">
        <v>234192</v>
      </c>
      <c r="P51" s="22">
        <v>0</v>
      </c>
      <c r="Q51" s="22">
        <v>0</v>
      </c>
      <c r="R51" s="22">
        <v>3955217</v>
      </c>
      <c r="S51" s="22">
        <v>9786884</v>
      </c>
    </row>
    <row r="52" spans="1:1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5452841</v>
      </c>
      <c r="F52" s="22">
        <v>4023739</v>
      </c>
      <c r="G52" s="22">
        <v>1131648</v>
      </c>
      <c r="H52" s="22">
        <v>2369611</v>
      </c>
      <c r="I52" s="22">
        <v>157453</v>
      </c>
      <c r="J52" s="22">
        <v>2379445</v>
      </c>
      <c r="K52" s="22">
        <v>0</v>
      </c>
      <c r="L52" s="22">
        <v>15514737</v>
      </c>
      <c r="M52" s="22">
        <v>2109393</v>
      </c>
      <c r="N52" s="22">
        <v>1973263</v>
      </c>
      <c r="O52" s="22">
        <v>182303</v>
      </c>
      <c r="P52" s="22">
        <v>0</v>
      </c>
      <c r="Q52" s="22">
        <v>0</v>
      </c>
      <c r="R52" s="22">
        <v>4264959</v>
      </c>
      <c r="S52" s="22">
        <v>11249778</v>
      </c>
    </row>
    <row r="53" spans="1:1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1421399</v>
      </c>
      <c r="F53" s="22">
        <v>781434</v>
      </c>
      <c r="G53" s="22">
        <v>1885348</v>
      </c>
      <c r="H53" s="22">
        <v>7641072</v>
      </c>
      <c r="I53" s="22">
        <v>41681</v>
      </c>
      <c r="J53" s="22">
        <v>1904546</v>
      </c>
      <c r="K53" s="22">
        <v>0</v>
      </c>
      <c r="L53" s="22">
        <v>13675480</v>
      </c>
      <c r="M53" s="22">
        <v>616876</v>
      </c>
      <c r="N53" s="22">
        <v>1389389</v>
      </c>
      <c r="O53" s="22">
        <v>117103</v>
      </c>
      <c r="P53" s="22">
        <v>0</v>
      </c>
      <c r="Q53" s="22">
        <v>0</v>
      </c>
      <c r="R53" s="22">
        <v>2123368</v>
      </c>
      <c r="S53" s="22">
        <v>11552112</v>
      </c>
    </row>
    <row r="54" spans="1:1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9476283</v>
      </c>
      <c r="F54" s="22">
        <v>2982727</v>
      </c>
      <c r="G54" s="22">
        <v>4119589</v>
      </c>
      <c r="H54" s="22">
        <v>15419140</v>
      </c>
      <c r="I54" s="22">
        <v>56037</v>
      </c>
      <c r="J54" s="22">
        <v>1552667</v>
      </c>
      <c r="K54" s="22">
        <v>19460</v>
      </c>
      <c r="L54" s="22">
        <v>33625903</v>
      </c>
      <c r="M54" s="22">
        <v>4752458</v>
      </c>
      <c r="N54" s="22">
        <v>5034318</v>
      </c>
      <c r="O54" s="22">
        <v>308159</v>
      </c>
      <c r="P54" s="22">
        <v>153103</v>
      </c>
      <c r="Q54" s="22">
        <v>0</v>
      </c>
      <c r="R54" s="22">
        <v>10248038</v>
      </c>
      <c r="S54" s="22">
        <v>23377865</v>
      </c>
    </row>
    <row r="55" spans="1:1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3707952</v>
      </c>
      <c r="F55" s="22">
        <v>3475232</v>
      </c>
      <c r="G55" s="22">
        <v>4452056</v>
      </c>
      <c r="H55" s="22">
        <v>25228093</v>
      </c>
      <c r="I55" s="22">
        <v>235376</v>
      </c>
      <c r="J55" s="22">
        <v>807901</v>
      </c>
      <c r="K55" s="22">
        <v>0</v>
      </c>
      <c r="L55" s="22">
        <v>37906610</v>
      </c>
      <c r="M55" s="22">
        <v>1651908</v>
      </c>
      <c r="N55" s="22">
        <v>10290616</v>
      </c>
      <c r="O55" s="22">
        <v>607013</v>
      </c>
      <c r="P55" s="22">
        <v>0</v>
      </c>
      <c r="Q55" s="22">
        <v>0</v>
      </c>
      <c r="R55" s="22">
        <v>12549537</v>
      </c>
      <c r="S55" s="22">
        <v>25357073</v>
      </c>
    </row>
    <row r="56" spans="1:1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1957141</v>
      </c>
      <c r="F56" s="22">
        <v>1981518</v>
      </c>
      <c r="G56" s="22">
        <v>4365675</v>
      </c>
      <c r="H56" s="22">
        <v>8643931</v>
      </c>
      <c r="I56" s="22">
        <v>50351</v>
      </c>
      <c r="J56" s="22">
        <v>432878</v>
      </c>
      <c r="K56" s="22">
        <v>0</v>
      </c>
      <c r="L56" s="22">
        <v>17431494</v>
      </c>
      <c r="M56" s="22">
        <v>696761</v>
      </c>
      <c r="N56" s="22">
        <v>2651027</v>
      </c>
      <c r="O56" s="22">
        <v>376140</v>
      </c>
      <c r="P56" s="22">
        <v>0</v>
      </c>
      <c r="Q56" s="22">
        <v>-57214</v>
      </c>
      <c r="R56" s="22">
        <v>3666714</v>
      </c>
      <c r="S56" s="22">
        <v>13764780</v>
      </c>
    </row>
    <row r="57" spans="1:1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1026155</v>
      </c>
      <c r="F57" s="22">
        <v>1915589</v>
      </c>
      <c r="G57" s="22">
        <v>5381040</v>
      </c>
      <c r="H57" s="22">
        <v>16181048</v>
      </c>
      <c r="I57" s="22">
        <v>10562</v>
      </c>
      <c r="J57" s="22">
        <v>283913</v>
      </c>
      <c r="K57" s="22">
        <v>-45808</v>
      </c>
      <c r="L57" s="22">
        <v>24752499</v>
      </c>
      <c r="M57" s="22">
        <v>349644</v>
      </c>
      <c r="N57" s="22">
        <v>3853454</v>
      </c>
      <c r="O57" s="22">
        <v>382169</v>
      </c>
      <c r="P57" s="22">
        <v>0</v>
      </c>
      <c r="Q57" s="22">
        <v>0</v>
      </c>
      <c r="R57" s="22">
        <v>4585267</v>
      </c>
      <c r="S57" s="22">
        <v>20167232</v>
      </c>
    </row>
    <row r="58" spans="1:1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1013338</v>
      </c>
      <c r="F58" s="22">
        <v>4998431</v>
      </c>
      <c r="G58" s="22">
        <v>10678102</v>
      </c>
      <c r="H58" s="22">
        <v>43174255</v>
      </c>
      <c r="I58" s="22">
        <v>0</v>
      </c>
      <c r="J58" s="22">
        <v>1674</v>
      </c>
      <c r="K58" s="22">
        <v>0</v>
      </c>
      <c r="L58" s="22">
        <v>59865800</v>
      </c>
      <c r="M58" s="22">
        <v>386640</v>
      </c>
      <c r="N58" s="22">
        <v>6305774</v>
      </c>
      <c r="O58" s="22">
        <v>158126</v>
      </c>
      <c r="P58" s="22">
        <v>1041870</v>
      </c>
      <c r="Q58" s="22">
        <v>0</v>
      </c>
      <c r="R58" s="22">
        <v>7892410</v>
      </c>
      <c r="S58" s="22">
        <v>51973390</v>
      </c>
    </row>
    <row r="59" spans="1:1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447757</v>
      </c>
      <c r="F59" s="22">
        <v>3419643</v>
      </c>
      <c r="G59" s="22">
        <v>2170292</v>
      </c>
      <c r="H59" s="22">
        <v>5384125</v>
      </c>
      <c r="I59" s="22">
        <v>0</v>
      </c>
      <c r="J59" s="22">
        <v>1053951</v>
      </c>
      <c r="K59" s="22">
        <v>0</v>
      </c>
      <c r="L59" s="22">
        <v>12475768</v>
      </c>
      <c r="M59" s="22">
        <v>372539</v>
      </c>
      <c r="N59" s="22">
        <v>1764245</v>
      </c>
      <c r="O59" s="22">
        <v>293736</v>
      </c>
      <c r="P59" s="22">
        <v>0</v>
      </c>
      <c r="Q59" s="22">
        <v>0</v>
      </c>
      <c r="R59" s="22">
        <v>2430520</v>
      </c>
      <c r="S59" s="22">
        <v>10045248</v>
      </c>
    </row>
    <row r="60" spans="1:1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28069853</v>
      </c>
      <c r="F60" s="22">
        <v>8655859</v>
      </c>
      <c r="G60" s="22">
        <v>1186717</v>
      </c>
      <c r="H60" s="22">
        <v>7132559</v>
      </c>
      <c r="I60" s="22">
        <v>147165</v>
      </c>
      <c r="J60" s="22">
        <v>275561</v>
      </c>
      <c r="K60" s="22">
        <v>0</v>
      </c>
      <c r="L60" s="22">
        <v>45467714</v>
      </c>
      <c r="M60" s="22">
        <v>11187633</v>
      </c>
      <c r="N60" s="22">
        <v>3763958</v>
      </c>
      <c r="O60" s="22">
        <v>296954</v>
      </c>
      <c r="P60" s="22">
        <v>0</v>
      </c>
      <c r="Q60" s="22">
        <v>0</v>
      </c>
      <c r="R60" s="22">
        <v>15248545</v>
      </c>
      <c r="S60" s="22">
        <v>30219169</v>
      </c>
    </row>
    <row r="61" spans="1:1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779822</v>
      </c>
      <c r="F61" s="22">
        <v>676948</v>
      </c>
      <c r="G61" s="22">
        <v>83997</v>
      </c>
      <c r="H61" s="22">
        <v>862722</v>
      </c>
      <c r="I61" s="22">
        <v>4679</v>
      </c>
      <c r="J61" s="22">
        <v>262900</v>
      </c>
      <c r="K61" s="22">
        <v>0</v>
      </c>
      <c r="L61" s="22">
        <v>2671068</v>
      </c>
      <c r="M61" s="22">
        <v>283915</v>
      </c>
      <c r="N61" s="22">
        <v>348802</v>
      </c>
      <c r="O61" s="22">
        <v>58731</v>
      </c>
      <c r="P61" s="22">
        <v>0</v>
      </c>
      <c r="Q61" s="22">
        <v>0</v>
      </c>
      <c r="R61" s="22">
        <v>691448</v>
      </c>
      <c r="S61" s="22">
        <v>1979620</v>
      </c>
    </row>
    <row r="62" spans="1:1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2614760</v>
      </c>
      <c r="F62" s="22">
        <v>618140</v>
      </c>
      <c r="G62" s="22">
        <v>1065543</v>
      </c>
      <c r="H62" s="22">
        <v>4082606</v>
      </c>
      <c r="I62" s="22">
        <v>63090</v>
      </c>
      <c r="J62" s="22">
        <v>454432</v>
      </c>
      <c r="K62" s="22">
        <v>0</v>
      </c>
      <c r="L62" s="22">
        <v>8898571</v>
      </c>
      <c r="M62" s="22">
        <v>1102956</v>
      </c>
      <c r="N62" s="22">
        <v>1113213</v>
      </c>
      <c r="O62" s="22">
        <v>179481</v>
      </c>
      <c r="P62" s="22">
        <v>0</v>
      </c>
      <c r="Q62" s="22">
        <v>0</v>
      </c>
      <c r="R62" s="22">
        <v>2395650</v>
      </c>
      <c r="S62" s="22">
        <v>6502921</v>
      </c>
    </row>
    <row r="63" spans="1:1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4198259</v>
      </c>
      <c r="F63" s="22">
        <v>1411045</v>
      </c>
      <c r="G63" s="22">
        <v>4442939</v>
      </c>
      <c r="H63" s="22">
        <v>10918933</v>
      </c>
      <c r="I63" s="22">
        <v>27020</v>
      </c>
      <c r="J63" s="22">
        <v>695252</v>
      </c>
      <c r="K63" s="22">
        <v>0</v>
      </c>
      <c r="L63" s="22">
        <v>21693448</v>
      </c>
      <c r="M63" s="22">
        <v>2450130</v>
      </c>
      <c r="N63" s="22">
        <v>3178042</v>
      </c>
      <c r="O63" s="22">
        <v>111917</v>
      </c>
      <c r="P63" s="22">
        <v>0</v>
      </c>
      <c r="Q63" s="22">
        <v>0</v>
      </c>
      <c r="R63" s="22">
        <v>5740089</v>
      </c>
      <c r="S63" s="22">
        <v>15953359</v>
      </c>
    </row>
    <row r="64" spans="1:1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1570890</v>
      </c>
      <c r="F64" s="22">
        <v>1518076</v>
      </c>
      <c r="G64" s="22">
        <v>4784165</v>
      </c>
      <c r="H64" s="22">
        <v>11655662</v>
      </c>
      <c r="I64" s="22">
        <v>0</v>
      </c>
      <c r="J64" s="22">
        <v>506766</v>
      </c>
      <c r="K64" s="22">
        <v>0</v>
      </c>
      <c r="L64" s="22">
        <v>20035559</v>
      </c>
      <c r="M64" s="22">
        <v>477325</v>
      </c>
      <c r="N64" s="22">
        <v>4106844</v>
      </c>
      <c r="O64" s="22">
        <v>187092</v>
      </c>
      <c r="P64" s="22"/>
      <c r="Q64" s="22">
        <v>9162</v>
      </c>
      <c r="R64" s="22">
        <v>4780423</v>
      </c>
      <c r="S64" s="22">
        <v>15255136</v>
      </c>
    </row>
    <row r="65" spans="1:1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107023</v>
      </c>
      <c r="F65" s="22">
        <v>98261</v>
      </c>
      <c r="G65" s="22">
        <v>143514</v>
      </c>
      <c r="H65" s="22">
        <v>1641251</v>
      </c>
      <c r="I65" s="22">
        <v>0</v>
      </c>
      <c r="J65" s="22">
        <v>28692</v>
      </c>
      <c r="K65" s="22">
        <v>0</v>
      </c>
      <c r="L65" s="22">
        <v>2018741</v>
      </c>
      <c r="M65" s="22">
        <v>51484</v>
      </c>
      <c r="N65" s="22">
        <v>735488</v>
      </c>
      <c r="O65" s="22">
        <v>15521</v>
      </c>
      <c r="P65" s="22">
        <v>0</v>
      </c>
      <c r="Q65" s="22">
        <v>0</v>
      </c>
      <c r="R65" s="22">
        <v>802493</v>
      </c>
      <c r="S65" s="22">
        <v>1216248</v>
      </c>
    </row>
    <row r="66" spans="1:1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16621246</v>
      </c>
      <c r="F66" s="22">
        <v>17586240</v>
      </c>
      <c r="G66" s="22">
        <v>0</v>
      </c>
      <c r="H66" s="22">
        <v>13028754</v>
      </c>
      <c r="I66" s="22">
        <v>0</v>
      </c>
      <c r="J66" s="22">
        <v>1706189</v>
      </c>
      <c r="K66" s="22">
        <v>0</v>
      </c>
      <c r="L66" s="22">
        <v>48942429</v>
      </c>
      <c r="M66" s="22">
        <v>7206876</v>
      </c>
      <c r="N66" s="22">
        <v>6912998</v>
      </c>
      <c r="O66" s="22">
        <v>0</v>
      </c>
      <c r="P66" s="22">
        <v>0</v>
      </c>
      <c r="Q66" s="22">
        <v>-83013</v>
      </c>
      <c r="R66" s="22">
        <v>14036861</v>
      </c>
      <c r="S66" s="22">
        <v>34905568</v>
      </c>
    </row>
    <row r="67" spans="1:1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48969078</v>
      </c>
      <c r="F67" s="22">
        <v>12869103</v>
      </c>
      <c r="G67" s="22">
        <v>3642668</v>
      </c>
      <c r="H67" s="22">
        <v>9432815</v>
      </c>
      <c r="I67" s="22">
        <v>123979</v>
      </c>
      <c r="J67" s="22">
        <v>1219776</v>
      </c>
      <c r="K67" s="22">
        <v>0</v>
      </c>
      <c r="L67" s="22">
        <v>76257419</v>
      </c>
      <c r="M67" s="22">
        <v>25865340</v>
      </c>
      <c r="N67" s="22">
        <v>6647240</v>
      </c>
      <c r="O67" s="22">
        <v>504280</v>
      </c>
      <c r="P67" s="22">
        <v>0</v>
      </c>
      <c r="Q67" s="22">
        <v>0</v>
      </c>
      <c r="R67" s="22">
        <v>33016860</v>
      </c>
      <c r="S67" s="22">
        <v>43240559</v>
      </c>
    </row>
    <row r="68" spans="1:1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1516318</v>
      </c>
      <c r="F68" s="22">
        <v>0</v>
      </c>
      <c r="G68" s="22">
        <v>9789689</v>
      </c>
      <c r="H68" s="22">
        <v>11981839</v>
      </c>
      <c r="I68" s="22">
        <v>0</v>
      </c>
      <c r="J68" s="22">
        <v>938287</v>
      </c>
      <c r="K68" s="22">
        <v>-580035</v>
      </c>
      <c r="L68" s="22">
        <v>23646098</v>
      </c>
      <c r="M68" s="22">
        <v>366974</v>
      </c>
      <c r="N68" s="22">
        <v>4118951</v>
      </c>
      <c r="O68" s="22">
        <v>73564</v>
      </c>
      <c r="P68" s="22">
        <v>0</v>
      </c>
      <c r="Q68" s="22">
        <v>0</v>
      </c>
      <c r="R68" s="22">
        <v>4559489</v>
      </c>
      <c r="S68" s="22">
        <v>19086609</v>
      </c>
    </row>
    <row r="69" spans="1:1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1673627</v>
      </c>
      <c r="F69" s="22">
        <v>572236</v>
      </c>
      <c r="G69" s="22">
        <v>1392889</v>
      </c>
      <c r="H69" s="22">
        <v>5974555</v>
      </c>
      <c r="I69" s="22">
        <v>0</v>
      </c>
      <c r="J69" s="22">
        <v>603844</v>
      </c>
      <c r="K69" s="22">
        <v>0</v>
      </c>
      <c r="L69" s="22">
        <v>10217151</v>
      </c>
      <c r="M69" s="22">
        <v>633585</v>
      </c>
      <c r="N69" s="22">
        <v>1095672</v>
      </c>
      <c r="O69" s="22">
        <v>354548</v>
      </c>
      <c r="P69" s="22">
        <v>0</v>
      </c>
      <c r="Q69" s="22">
        <v>6143</v>
      </c>
      <c r="R69" s="22">
        <v>2089948</v>
      </c>
      <c r="S69" s="22">
        <v>8127203</v>
      </c>
    </row>
    <row r="70" spans="1:1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873877</v>
      </c>
      <c r="F70" s="22">
        <v>498931</v>
      </c>
      <c r="G70" s="22">
        <v>858465</v>
      </c>
      <c r="H70" s="22">
        <v>2312506</v>
      </c>
      <c r="I70" s="22">
        <v>12819</v>
      </c>
      <c r="J70" s="22">
        <v>1048380</v>
      </c>
      <c r="K70" s="22">
        <v>0</v>
      </c>
      <c r="L70" s="22">
        <v>5604978</v>
      </c>
      <c r="M70" s="22">
        <v>372340</v>
      </c>
      <c r="N70" s="22">
        <v>558776</v>
      </c>
      <c r="O70" s="22">
        <v>61679</v>
      </c>
      <c r="P70" s="22">
        <v>0</v>
      </c>
      <c r="Q70" s="22">
        <v>0</v>
      </c>
      <c r="R70" s="22">
        <v>992795</v>
      </c>
      <c r="S70" s="22">
        <v>4612183</v>
      </c>
    </row>
    <row r="71" spans="1:1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300657</v>
      </c>
      <c r="F71" s="22">
        <v>1035788</v>
      </c>
      <c r="G71" s="22">
        <v>452713</v>
      </c>
      <c r="H71" s="22">
        <v>1010484</v>
      </c>
      <c r="I71" s="22">
        <v>8960</v>
      </c>
      <c r="J71" s="22">
        <v>274966</v>
      </c>
      <c r="K71" s="22">
        <v>0</v>
      </c>
      <c r="L71" s="22">
        <v>3083568</v>
      </c>
      <c r="M71" s="22">
        <v>124147</v>
      </c>
      <c r="N71" s="22">
        <v>425048</v>
      </c>
      <c r="O71" s="22">
        <v>7818</v>
      </c>
      <c r="P71" s="22">
        <v>0</v>
      </c>
      <c r="Q71" s="22">
        <v>0</v>
      </c>
      <c r="R71" s="22">
        <v>557013</v>
      </c>
      <c r="S71" s="22">
        <v>2526555</v>
      </c>
    </row>
    <row r="72" spans="1:1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4046900</v>
      </c>
      <c r="F72" s="22">
        <v>1095410</v>
      </c>
      <c r="G72" s="22">
        <v>2516241</v>
      </c>
      <c r="H72" s="22">
        <v>7854878</v>
      </c>
      <c r="I72" s="22">
        <v>0</v>
      </c>
      <c r="J72" s="22">
        <v>1109337</v>
      </c>
      <c r="K72" s="22">
        <v>0</v>
      </c>
      <c r="L72" s="22">
        <v>16622766</v>
      </c>
      <c r="M72" s="22">
        <v>1293713</v>
      </c>
      <c r="N72" s="22">
        <v>1798984</v>
      </c>
      <c r="O72" s="22">
        <v>549365</v>
      </c>
      <c r="P72" s="22">
        <v>0</v>
      </c>
      <c r="Q72" s="22">
        <v>0</v>
      </c>
      <c r="R72" s="22">
        <v>3642062</v>
      </c>
      <c r="S72" s="22">
        <v>12980704</v>
      </c>
    </row>
    <row r="73" spans="1:1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430106</v>
      </c>
      <c r="F73" s="22">
        <v>509741</v>
      </c>
      <c r="G73" s="22">
        <v>2700354</v>
      </c>
      <c r="H73" s="22">
        <v>8070339</v>
      </c>
      <c r="I73" s="22">
        <v>0</v>
      </c>
      <c r="J73" s="22">
        <v>1364219</v>
      </c>
      <c r="K73" s="22">
        <v>0</v>
      </c>
      <c r="L73" s="22">
        <v>13074759</v>
      </c>
      <c r="M73" s="22">
        <v>390650</v>
      </c>
      <c r="N73" s="22">
        <v>1676747</v>
      </c>
      <c r="O73" s="22">
        <v>118866</v>
      </c>
      <c r="P73" s="22">
        <v>0</v>
      </c>
      <c r="Q73" s="22">
        <v>0</v>
      </c>
      <c r="R73" s="22">
        <v>2186263</v>
      </c>
      <c r="S73" s="22">
        <v>10888496</v>
      </c>
    </row>
    <row r="74" spans="1:1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2975190</v>
      </c>
      <c r="F74" s="22">
        <v>1190924</v>
      </c>
      <c r="G74" s="22">
        <v>2831017</v>
      </c>
      <c r="H74" s="22">
        <v>9155591</v>
      </c>
      <c r="I74" s="22">
        <v>16172</v>
      </c>
      <c r="J74" s="22">
        <v>1507775</v>
      </c>
      <c r="K74" s="22">
        <v>0</v>
      </c>
      <c r="L74" s="22">
        <v>17676669</v>
      </c>
      <c r="M74" s="22">
        <v>1374161</v>
      </c>
      <c r="N74" s="22">
        <v>2519176</v>
      </c>
      <c r="O74" s="22">
        <v>360395</v>
      </c>
      <c r="P74" s="22">
        <v>0</v>
      </c>
      <c r="Q74" s="22">
        <v>0</v>
      </c>
      <c r="R74" s="22">
        <v>4253732</v>
      </c>
      <c r="S74" s="22">
        <v>13422937</v>
      </c>
    </row>
    <row r="75" spans="1:1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15152461</v>
      </c>
      <c r="F75" s="22">
        <v>7059721</v>
      </c>
      <c r="G75" s="22">
        <v>6165914</v>
      </c>
      <c r="H75" s="22">
        <v>4721828</v>
      </c>
      <c r="I75" s="22">
        <v>99933</v>
      </c>
      <c r="J75" s="22">
        <v>736257</v>
      </c>
      <c r="K75" s="22">
        <v>0</v>
      </c>
      <c r="L75" s="22">
        <v>33936114</v>
      </c>
      <c r="M75" s="22">
        <v>6660222</v>
      </c>
      <c r="N75" s="22">
        <v>3760147</v>
      </c>
      <c r="O75" s="22">
        <v>265279</v>
      </c>
      <c r="P75" s="22">
        <v>0</v>
      </c>
      <c r="Q75" s="22">
        <v>0</v>
      </c>
      <c r="R75" s="22">
        <v>10685648</v>
      </c>
      <c r="S75" s="22">
        <v>23250466</v>
      </c>
    </row>
    <row r="76" spans="1:1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2178503</v>
      </c>
      <c r="F76" s="22">
        <v>1326838</v>
      </c>
      <c r="G76" s="22">
        <v>2479528</v>
      </c>
      <c r="H76" s="22">
        <v>9115870</v>
      </c>
      <c r="I76" s="22">
        <v>44002</v>
      </c>
      <c r="J76" s="22">
        <v>1494254</v>
      </c>
      <c r="K76" s="22">
        <v>0</v>
      </c>
      <c r="L76" s="22">
        <v>16638995</v>
      </c>
      <c r="M76" s="22">
        <v>1175057</v>
      </c>
      <c r="N76" s="22">
        <v>3498725</v>
      </c>
      <c r="O76" s="22">
        <v>129447</v>
      </c>
      <c r="P76" s="22">
        <v>0</v>
      </c>
      <c r="Q76" s="22">
        <v>0</v>
      </c>
      <c r="R76" s="22">
        <v>4803229</v>
      </c>
      <c r="S76" s="22">
        <v>11835766</v>
      </c>
    </row>
    <row r="77" spans="1:1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1753873</v>
      </c>
      <c r="F77" s="22">
        <v>307849</v>
      </c>
      <c r="G77" s="22">
        <v>556122</v>
      </c>
      <c r="H77" s="22">
        <v>5742850</v>
      </c>
      <c r="I77" s="22">
        <v>21590</v>
      </c>
      <c r="J77" s="22">
        <v>1027864</v>
      </c>
      <c r="K77" s="22">
        <v>0</v>
      </c>
      <c r="L77" s="22">
        <v>9410148</v>
      </c>
      <c r="M77" s="22">
        <v>680825</v>
      </c>
      <c r="N77" s="22">
        <v>764788</v>
      </c>
      <c r="O77" s="22">
        <v>348114</v>
      </c>
      <c r="P77" s="22">
        <v>0</v>
      </c>
      <c r="Q77" s="22">
        <v>0</v>
      </c>
      <c r="R77" s="22">
        <v>1793727</v>
      </c>
      <c r="S77" s="22">
        <v>7616421</v>
      </c>
    </row>
    <row r="78" spans="1:1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961359</v>
      </c>
      <c r="F78" s="22">
        <v>427331</v>
      </c>
      <c r="G78" s="22">
        <v>1764732</v>
      </c>
      <c r="H78" s="22">
        <v>5200944</v>
      </c>
      <c r="I78" s="22">
        <v>0</v>
      </c>
      <c r="J78" s="22">
        <v>0</v>
      </c>
      <c r="K78" s="22">
        <v>1381291</v>
      </c>
      <c r="L78" s="22">
        <v>9735657</v>
      </c>
      <c r="M78" s="22">
        <v>544264</v>
      </c>
      <c r="N78" s="22">
        <v>845216</v>
      </c>
      <c r="O78" s="22">
        <v>188425</v>
      </c>
      <c r="P78" s="22">
        <v>0</v>
      </c>
      <c r="Q78" s="22">
        <v>0</v>
      </c>
      <c r="R78" s="22">
        <v>1577905</v>
      </c>
      <c r="S78" s="22">
        <v>8157752</v>
      </c>
    </row>
    <row r="79" spans="1:1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3695966</v>
      </c>
      <c r="F79" s="22">
        <v>2693065</v>
      </c>
      <c r="G79" s="22">
        <v>3656709</v>
      </c>
      <c r="H79" s="22">
        <v>10483162</v>
      </c>
      <c r="I79" s="22">
        <v>0</v>
      </c>
      <c r="J79" s="22">
        <v>2381539</v>
      </c>
      <c r="K79" s="22">
        <v>0</v>
      </c>
      <c r="L79" s="22">
        <v>22910441</v>
      </c>
      <c r="M79" s="22">
        <v>1979633</v>
      </c>
      <c r="N79" s="22">
        <v>3317568</v>
      </c>
      <c r="O79" s="22">
        <v>0</v>
      </c>
      <c r="P79" s="22">
        <v>1602806</v>
      </c>
      <c r="Q79" s="22">
        <v>0</v>
      </c>
      <c r="R79" s="22">
        <v>6900007</v>
      </c>
      <c r="S79" s="22">
        <v>16010434</v>
      </c>
    </row>
    <row r="80" spans="1:1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2575119</v>
      </c>
      <c r="F80" s="22">
        <v>810481</v>
      </c>
      <c r="G80" s="22">
        <v>1662239</v>
      </c>
      <c r="H80" s="22">
        <v>7241679</v>
      </c>
      <c r="I80" s="22">
        <v>0</v>
      </c>
      <c r="J80" s="22">
        <v>2386108</v>
      </c>
      <c r="K80" s="22">
        <v>569329</v>
      </c>
      <c r="L80" s="22">
        <v>15244955</v>
      </c>
      <c r="M80" s="22">
        <v>1162887</v>
      </c>
      <c r="N80" s="22">
        <v>2377256</v>
      </c>
      <c r="O80" s="22">
        <v>164000</v>
      </c>
      <c r="P80" s="22">
        <v>0</v>
      </c>
      <c r="Q80" s="22">
        <v>0</v>
      </c>
      <c r="R80" s="22">
        <v>3704143</v>
      </c>
      <c r="S80" s="22">
        <v>11540812</v>
      </c>
    </row>
    <row r="81" spans="1:1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1991482</v>
      </c>
      <c r="F81" s="22">
        <v>2558000</v>
      </c>
      <c r="G81" s="22">
        <v>4386764</v>
      </c>
      <c r="H81" s="22">
        <v>19175455</v>
      </c>
      <c r="I81" s="22">
        <v>406685</v>
      </c>
      <c r="J81" s="22">
        <v>915425</v>
      </c>
      <c r="K81" s="22">
        <v>10178</v>
      </c>
      <c r="L81" s="22">
        <v>29443989</v>
      </c>
      <c r="M81" s="22">
        <v>1050539</v>
      </c>
      <c r="N81" s="22">
        <v>4441043</v>
      </c>
      <c r="O81" s="22">
        <v>259438</v>
      </c>
      <c r="P81" s="22">
        <v>0</v>
      </c>
      <c r="Q81" s="22">
        <v>0</v>
      </c>
      <c r="R81" s="22">
        <v>5751020</v>
      </c>
      <c r="S81" s="22">
        <v>23692969</v>
      </c>
    </row>
    <row r="82" spans="1:1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1819153</v>
      </c>
      <c r="F82" s="22">
        <v>186997</v>
      </c>
      <c r="G82" s="22">
        <v>545276</v>
      </c>
      <c r="H82" s="22">
        <v>2286432</v>
      </c>
      <c r="I82" s="22">
        <v>18031</v>
      </c>
      <c r="J82" s="22">
        <v>1431428</v>
      </c>
      <c r="K82" s="22">
        <v>0</v>
      </c>
      <c r="L82" s="22">
        <v>6287317</v>
      </c>
      <c r="M82" s="22">
        <v>756038</v>
      </c>
      <c r="N82" s="22">
        <v>807973</v>
      </c>
      <c r="O82" s="22">
        <v>204153</v>
      </c>
      <c r="P82" s="22">
        <v>0</v>
      </c>
      <c r="Q82" s="22">
        <v>0</v>
      </c>
      <c r="R82" s="22">
        <v>1768164</v>
      </c>
      <c r="S82" s="22">
        <v>4519153</v>
      </c>
    </row>
    <row r="83" spans="1:1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3759140</v>
      </c>
      <c r="F83" s="22">
        <v>692824</v>
      </c>
      <c r="G83" s="22">
        <v>932644</v>
      </c>
      <c r="H83" s="22">
        <v>4235817</v>
      </c>
      <c r="I83" s="22">
        <v>0</v>
      </c>
      <c r="J83" s="22">
        <v>2214885</v>
      </c>
      <c r="K83" s="22">
        <v>-8636</v>
      </c>
      <c r="L83" s="22">
        <v>11826674</v>
      </c>
      <c r="M83" s="22">
        <v>1360732</v>
      </c>
      <c r="N83" s="22">
        <v>760216</v>
      </c>
      <c r="O83" s="22">
        <v>297173</v>
      </c>
      <c r="P83" s="22">
        <v>0</v>
      </c>
      <c r="Q83" s="22">
        <v>0</v>
      </c>
      <c r="R83" s="22">
        <v>2418121</v>
      </c>
      <c r="S83" s="22">
        <v>9408553</v>
      </c>
    </row>
    <row r="84" spans="1:1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6105829</v>
      </c>
      <c r="F84" s="22">
        <v>3110363</v>
      </c>
      <c r="G84" s="22">
        <v>2585837</v>
      </c>
      <c r="H84" s="22">
        <v>9680443</v>
      </c>
      <c r="I84" s="22">
        <v>49365</v>
      </c>
      <c r="J84" s="22">
        <v>1463298</v>
      </c>
      <c r="K84" s="22">
        <v>162468</v>
      </c>
      <c r="L84" s="22">
        <v>23157603</v>
      </c>
      <c r="M84" s="22">
        <v>3508043</v>
      </c>
      <c r="N84" s="22">
        <v>2606919</v>
      </c>
      <c r="O84" s="22">
        <v>376242</v>
      </c>
      <c r="P84" s="22">
        <v>0</v>
      </c>
      <c r="Q84" s="22">
        <v>-26432</v>
      </c>
      <c r="R84" s="22">
        <v>6464772</v>
      </c>
      <c r="S84" s="22">
        <v>16692831</v>
      </c>
    </row>
    <row r="85" spans="1:1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5565208</v>
      </c>
      <c r="F85" s="22">
        <v>3614491</v>
      </c>
      <c r="G85" s="22">
        <v>5971431</v>
      </c>
      <c r="H85" s="22">
        <v>16164547</v>
      </c>
      <c r="I85" s="22">
        <v>0</v>
      </c>
      <c r="J85" s="22">
        <v>2505987</v>
      </c>
      <c r="K85" s="22">
        <v>0</v>
      </c>
      <c r="L85" s="22">
        <v>33821664</v>
      </c>
      <c r="M85" s="22">
        <v>2478084</v>
      </c>
      <c r="N85" s="22">
        <v>6426234</v>
      </c>
      <c r="O85" s="22">
        <v>147045</v>
      </c>
      <c r="P85" s="22">
        <v>292598</v>
      </c>
      <c r="Q85" s="22">
        <v>0</v>
      </c>
      <c r="R85" s="22">
        <v>9343961</v>
      </c>
      <c r="S85" s="22">
        <v>24477703</v>
      </c>
    </row>
    <row r="86" spans="1:1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2882921</v>
      </c>
      <c r="F86" s="22">
        <v>467930</v>
      </c>
      <c r="G86" s="22">
        <v>729281</v>
      </c>
      <c r="H86" s="22">
        <v>4380866</v>
      </c>
      <c r="I86" s="22">
        <v>20653</v>
      </c>
      <c r="J86" s="22">
        <v>1281916</v>
      </c>
      <c r="K86" s="22">
        <v>0</v>
      </c>
      <c r="L86" s="22">
        <v>9763567</v>
      </c>
      <c r="M86" s="22">
        <v>1346086</v>
      </c>
      <c r="N86" s="22">
        <v>894335</v>
      </c>
      <c r="O86" s="22">
        <v>362374</v>
      </c>
      <c r="P86" s="22">
        <v>34000</v>
      </c>
      <c r="Q86" s="22">
        <v>0</v>
      </c>
      <c r="R86" s="22">
        <v>2636795</v>
      </c>
      <c r="S86" s="22">
        <v>7126772</v>
      </c>
    </row>
    <row r="87" spans="1:1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1977225</v>
      </c>
      <c r="F87" s="22">
        <v>1750851</v>
      </c>
      <c r="G87" s="22">
        <v>4836386</v>
      </c>
      <c r="H87" s="22">
        <v>8962616</v>
      </c>
      <c r="I87" s="22">
        <v>18109</v>
      </c>
      <c r="J87" s="22">
        <v>69137</v>
      </c>
      <c r="K87" s="22">
        <v>-809200</v>
      </c>
      <c r="L87" s="22">
        <v>16805124</v>
      </c>
      <c r="M87" s="22">
        <v>1154325</v>
      </c>
      <c r="N87" s="22">
        <v>3934480</v>
      </c>
      <c r="O87" s="22">
        <v>487881</v>
      </c>
      <c r="P87" s="22">
        <v>0</v>
      </c>
      <c r="Q87" s="22">
        <v>0</v>
      </c>
      <c r="R87" s="22">
        <v>5576686</v>
      </c>
      <c r="S87" s="22">
        <v>11228438</v>
      </c>
    </row>
    <row r="88" spans="1:1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5416162</v>
      </c>
      <c r="F88" s="22">
        <v>4863068</v>
      </c>
      <c r="G88" s="22">
        <v>13039359</v>
      </c>
      <c r="H88" s="22">
        <v>35036028</v>
      </c>
      <c r="I88" s="22">
        <v>480705</v>
      </c>
      <c r="J88" s="22">
        <v>188920</v>
      </c>
      <c r="K88" s="22">
        <v>0</v>
      </c>
      <c r="L88" s="22">
        <v>59024242</v>
      </c>
      <c r="M88" s="22">
        <v>2499056</v>
      </c>
      <c r="N88" s="22">
        <v>15204137</v>
      </c>
      <c r="O88" s="22">
        <v>1989934</v>
      </c>
      <c r="P88" s="22">
        <v>0</v>
      </c>
      <c r="Q88" s="22">
        <v>0</v>
      </c>
      <c r="R88" s="22">
        <v>19693127</v>
      </c>
      <c r="S88" s="22">
        <v>39331115</v>
      </c>
    </row>
    <row r="89" spans="1:1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2303587</v>
      </c>
      <c r="F89" s="22">
        <v>1296761</v>
      </c>
      <c r="G89" s="22">
        <v>0</v>
      </c>
      <c r="H89" s="22">
        <v>112160</v>
      </c>
      <c r="I89" s="22">
        <v>0</v>
      </c>
      <c r="J89" s="22">
        <v>0</v>
      </c>
      <c r="K89" s="22">
        <v>0</v>
      </c>
      <c r="L89" s="22">
        <v>3712508</v>
      </c>
      <c r="M89" s="22">
        <v>503047</v>
      </c>
      <c r="N89" s="22">
        <v>247409</v>
      </c>
      <c r="O89" s="22">
        <v>62700</v>
      </c>
      <c r="P89" s="22">
        <v>0</v>
      </c>
      <c r="Q89" s="22">
        <v>0</v>
      </c>
      <c r="R89" s="22">
        <v>813156</v>
      </c>
      <c r="S89" s="22">
        <v>2899352</v>
      </c>
    </row>
    <row r="90" spans="1:1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5891134</v>
      </c>
      <c r="F90" s="22">
        <v>13399013</v>
      </c>
      <c r="G90" s="22">
        <v>0</v>
      </c>
      <c r="H90" s="22">
        <v>137546</v>
      </c>
      <c r="I90" s="22">
        <v>5538</v>
      </c>
      <c r="J90" s="22">
        <v>0</v>
      </c>
      <c r="K90" s="22">
        <v>0</v>
      </c>
      <c r="L90" s="22">
        <v>19433231</v>
      </c>
      <c r="M90" s="22">
        <v>2618766</v>
      </c>
      <c r="N90" s="22">
        <v>3702584</v>
      </c>
      <c r="O90" s="22">
        <v>361650</v>
      </c>
      <c r="P90" s="22">
        <v>0</v>
      </c>
      <c r="Q90" s="22">
        <v>0</v>
      </c>
      <c r="R90" s="22">
        <v>6683000</v>
      </c>
      <c r="S90" s="22">
        <v>12750231</v>
      </c>
    </row>
    <row r="91" spans="1:1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2880785</v>
      </c>
      <c r="F91" s="22">
        <v>1307237</v>
      </c>
      <c r="G91" s="22">
        <v>33072</v>
      </c>
      <c r="H91" s="22">
        <v>98875</v>
      </c>
      <c r="I91" s="22">
        <v>0</v>
      </c>
      <c r="J91" s="22">
        <v>1035</v>
      </c>
      <c r="K91" s="22">
        <v>0</v>
      </c>
      <c r="L91" s="22">
        <v>4321004</v>
      </c>
      <c r="M91" s="22">
        <v>760481</v>
      </c>
      <c r="N91" s="22">
        <v>273121</v>
      </c>
      <c r="O91" s="22">
        <v>48621</v>
      </c>
      <c r="P91" s="22"/>
      <c r="Q91" s="22">
        <v>16634</v>
      </c>
      <c r="R91" s="22">
        <v>1098857</v>
      </c>
      <c r="S91" s="22">
        <v>3222147</v>
      </c>
    </row>
    <row r="92" spans="1:1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521821</v>
      </c>
      <c r="F92" s="22">
        <v>161989</v>
      </c>
      <c r="G92" s="22">
        <v>0</v>
      </c>
      <c r="H92" s="22">
        <v>25905</v>
      </c>
      <c r="I92" s="22">
        <v>714</v>
      </c>
      <c r="J92" s="22">
        <v>496</v>
      </c>
      <c r="K92" s="22">
        <v>0</v>
      </c>
      <c r="L92" s="22">
        <v>710925</v>
      </c>
      <c r="M92" s="22">
        <v>103710</v>
      </c>
      <c r="N92" s="22">
        <v>46912</v>
      </c>
      <c r="O92" s="22">
        <v>5130</v>
      </c>
      <c r="P92" s="22">
        <v>0</v>
      </c>
      <c r="Q92" s="22">
        <v>0</v>
      </c>
      <c r="R92" s="22">
        <v>155752</v>
      </c>
      <c r="S92" s="22">
        <v>555173</v>
      </c>
    </row>
    <row r="93" spans="1:1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818353</v>
      </c>
      <c r="F93" s="22">
        <v>347065</v>
      </c>
      <c r="G93" s="22">
        <v>0</v>
      </c>
      <c r="H93" s="22">
        <v>34003</v>
      </c>
      <c r="I93" s="22">
        <v>7380</v>
      </c>
      <c r="J93" s="22">
        <v>9499</v>
      </c>
      <c r="K93" s="22">
        <v>0</v>
      </c>
      <c r="L93" s="22">
        <v>1216300</v>
      </c>
      <c r="M93" s="22">
        <v>179956</v>
      </c>
      <c r="N93" s="22">
        <v>86060</v>
      </c>
      <c r="O93" s="22">
        <v>16419</v>
      </c>
      <c r="P93" s="22">
        <v>0</v>
      </c>
      <c r="Q93" s="22">
        <v>0</v>
      </c>
      <c r="R93" s="22">
        <v>282435</v>
      </c>
      <c r="S93" s="22">
        <v>933865</v>
      </c>
    </row>
    <row r="94" spans="1:1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12591058</v>
      </c>
      <c r="F94" s="22">
        <v>880044</v>
      </c>
      <c r="G94" s="22">
        <v>0</v>
      </c>
      <c r="H94" s="22">
        <v>129364</v>
      </c>
      <c r="I94" s="22">
        <v>0</v>
      </c>
      <c r="J94" s="22">
        <v>1290</v>
      </c>
      <c r="K94" s="22">
        <v>0</v>
      </c>
      <c r="L94" s="22">
        <v>13601756</v>
      </c>
      <c r="M94" s="22">
        <v>3356304</v>
      </c>
      <c r="N94" s="22">
        <v>260525</v>
      </c>
      <c r="O94" s="22">
        <v>44320</v>
      </c>
      <c r="P94" s="22">
        <v>0</v>
      </c>
      <c r="Q94" s="22">
        <v>0</v>
      </c>
      <c r="R94" s="22">
        <v>3661149</v>
      </c>
      <c r="S94" s="22">
        <v>9940607</v>
      </c>
    </row>
    <row r="95" spans="1:1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1634009</v>
      </c>
      <c r="F95" s="22">
        <v>973448</v>
      </c>
      <c r="G95" s="22">
        <v>10282</v>
      </c>
      <c r="H95" s="22">
        <v>29605</v>
      </c>
      <c r="I95" s="22">
        <v>0</v>
      </c>
      <c r="J95" s="22">
        <v>585</v>
      </c>
      <c r="K95" s="22">
        <v>0</v>
      </c>
      <c r="L95" s="22">
        <v>2647929</v>
      </c>
      <c r="M95" s="22">
        <v>414596</v>
      </c>
      <c r="N95" s="22">
        <v>170046</v>
      </c>
      <c r="O95" s="22">
        <v>9310</v>
      </c>
      <c r="P95" s="22">
        <v>0</v>
      </c>
      <c r="Q95" s="22">
        <v>0</v>
      </c>
      <c r="R95" s="22">
        <v>593952</v>
      </c>
      <c r="S95" s="22">
        <v>2053977</v>
      </c>
    </row>
    <row r="96" spans="1:1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942850</v>
      </c>
      <c r="F96" s="22">
        <v>193609</v>
      </c>
      <c r="G96" s="22">
        <v>930</v>
      </c>
      <c r="H96" s="22">
        <v>22857</v>
      </c>
      <c r="I96" s="22">
        <v>242</v>
      </c>
      <c r="J96" s="22">
        <v>227</v>
      </c>
      <c r="K96" s="22">
        <v>0</v>
      </c>
      <c r="L96" s="22">
        <v>1160715</v>
      </c>
      <c r="M96" s="22">
        <v>210402</v>
      </c>
      <c r="N96" s="22">
        <v>46852</v>
      </c>
      <c r="O96" s="22">
        <v>4624</v>
      </c>
      <c r="P96" s="22">
        <v>0</v>
      </c>
      <c r="Q96" s="22">
        <v>0</v>
      </c>
      <c r="R96" s="22">
        <v>261878</v>
      </c>
      <c r="S96" s="22">
        <v>898837</v>
      </c>
    </row>
    <row r="97" spans="1:1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5514582</v>
      </c>
      <c r="F97" s="22">
        <v>685272</v>
      </c>
      <c r="G97" s="22">
        <v>55143</v>
      </c>
      <c r="H97" s="22">
        <v>125386</v>
      </c>
      <c r="I97" s="22">
        <v>3543</v>
      </c>
      <c r="J97" s="22">
        <v>1572</v>
      </c>
      <c r="K97" s="22">
        <v>0</v>
      </c>
      <c r="L97" s="22">
        <v>6385498</v>
      </c>
      <c r="M97" s="22">
        <v>976976</v>
      </c>
      <c r="N97" s="22">
        <v>257044</v>
      </c>
      <c r="O97" s="22">
        <v>30562</v>
      </c>
      <c r="P97" s="22">
        <v>0</v>
      </c>
      <c r="Q97" s="22">
        <v>0</v>
      </c>
      <c r="R97" s="22">
        <v>1264582</v>
      </c>
      <c r="S97" s="22">
        <v>5120916</v>
      </c>
    </row>
    <row r="98" spans="1:1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1369252</v>
      </c>
      <c r="F98" s="22">
        <v>78250</v>
      </c>
      <c r="G98" s="22">
        <v>1045</v>
      </c>
      <c r="H98" s="22">
        <v>43014</v>
      </c>
      <c r="I98" s="22">
        <v>0</v>
      </c>
      <c r="J98" s="22">
        <v>588</v>
      </c>
      <c r="K98" s="22">
        <v>-2576</v>
      </c>
      <c r="L98" s="22">
        <v>1489573</v>
      </c>
      <c r="M98" s="22">
        <v>327566</v>
      </c>
      <c r="N98" s="22">
        <v>21079</v>
      </c>
      <c r="O98" s="22">
        <v>8944</v>
      </c>
      <c r="P98" s="22">
        <v>0</v>
      </c>
      <c r="Q98" s="22">
        <v>0</v>
      </c>
      <c r="R98" s="22">
        <v>357589</v>
      </c>
      <c r="S98" s="22">
        <v>1131984</v>
      </c>
    </row>
    <row r="99" spans="1:1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4514653</v>
      </c>
      <c r="F99" s="22">
        <v>2779366</v>
      </c>
      <c r="G99" s="22">
        <v>468</v>
      </c>
      <c r="H99" s="22">
        <v>137938</v>
      </c>
      <c r="I99" s="22">
        <v>0</v>
      </c>
      <c r="J99" s="22">
        <v>0</v>
      </c>
      <c r="K99" s="22">
        <v>0</v>
      </c>
      <c r="L99" s="22">
        <v>7432425</v>
      </c>
      <c r="M99" s="22">
        <v>1175721</v>
      </c>
      <c r="N99" s="22">
        <v>709196</v>
      </c>
      <c r="O99" s="22">
        <v>43125</v>
      </c>
      <c r="P99" s="22">
        <v>0</v>
      </c>
      <c r="Q99" s="22">
        <v>0</v>
      </c>
      <c r="R99" s="22">
        <v>1928042</v>
      </c>
      <c r="S99" s="22">
        <v>5504383</v>
      </c>
    </row>
    <row r="100" spans="1:1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1353372</v>
      </c>
      <c r="F100" s="22">
        <v>338353</v>
      </c>
      <c r="G100" s="22">
        <v>30669</v>
      </c>
      <c r="H100" s="22">
        <v>0</v>
      </c>
      <c r="I100" s="22">
        <v>4323</v>
      </c>
      <c r="J100" s="22">
        <v>4561</v>
      </c>
      <c r="K100" s="22">
        <v>0</v>
      </c>
      <c r="L100" s="22">
        <v>1731278</v>
      </c>
      <c r="M100" s="22">
        <v>234083</v>
      </c>
      <c r="N100" s="22">
        <v>96061</v>
      </c>
      <c r="O100" s="22">
        <v>35553</v>
      </c>
      <c r="P100" s="22">
        <v>0</v>
      </c>
      <c r="Q100" s="22">
        <v>0</v>
      </c>
      <c r="R100" s="22">
        <v>365697</v>
      </c>
      <c r="S100" s="22">
        <v>1365581</v>
      </c>
    </row>
    <row r="101" spans="1:1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888739</v>
      </c>
      <c r="F101" s="22">
        <v>0</v>
      </c>
      <c r="G101" s="22">
        <v>123378</v>
      </c>
      <c r="H101" s="22">
        <v>26394</v>
      </c>
      <c r="I101" s="22">
        <v>0</v>
      </c>
      <c r="J101" s="22">
        <v>618</v>
      </c>
      <c r="K101" s="22">
        <v>0</v>
      </c>
      <c r="L101" s="22">
        <v>1039129</v>
      </c>
      <c r="M101" s="22">
        <v>221792</v>
      </c>
      <c r="N101" s="22">
        <v>30450</v>
      </c>
      <c r="O101" s="22">
        <v>0</v>
      </c>
      <c r="P101" s="22">
        <v>0</v>
      </c>
      <c r="Q101" s="22">
        <v>244</v>
      </c>
      <c r="R101" s="22">
        <v>252486</v>
      </c>
      <c r="S101" s="22">
        <v>786643</v>
      </c>
    </row>
    <row r="102" spans="1:1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1111639</v>
      </c>
      <c r="F102" s="22">
        <v>64105</v>
      </c>
      <c r="G102" s="22">
        <v>42</v>
      </c>
      <c r="H102" s="22">
        <v>23081</v>
      </c>
      <c r="I102" s="22">
        <v>506</v>
      </c>
      <c r="J102" s="22">
        <v>1039</v>
      </c>
      <c r="K102" s="22">
        <v>0</v>
      </c>
      <c r="L102" s="22">
        <v>1200412</v>
      </c>
      <c r="M102" s="22">
        <v>257388</v>
      </c>
      <c r="N102" s="22">
        <v>27019</v>
      </c>
      <c r="O102" s="22">
        <v>33908</v>
      </c>
      <c r="P102" s="22">
        <v>0</v>
      </c>
      <c r="Q102" s="22">
        <v>0</v>
      </c>
      <c r="R102" s="22">
        <v>318315</v>
      </c>
      <c r="S102" s="22">
        <v>882097</v>
      </c>
    </row>
    <row r="103" spans="1:1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2714302</v>
      </c>
      <c r="F103" s="22">
        <v>349355</v>
      </c>
      <c r="G103" s="22">
        <v>0</v>
      </c>
      <c r="H103" s="22">
        <v>26865</v>
      </c>
      <c r="I103" s="22">
        <v>0</v>
      </c>
      <c r="J103" s="22">
        <v>92</v>
      </c>
      <c r="K103" s="22">
        <v>0</v>
      </c>
      <c r="L103" s="22">
        <v>3090614</v>
      </c>
      <c r="M103" s="22">
        <v>595164</v>
      </c>
      <c r="N103" s="22">
        <v>98709</v>
      </c>
      <c r="O103" s="22">
        <v>23167</v>
      </c>
      <c r="P103" s="22">
        <v>0</v>
      </c>
      <c r="Q103" s="22">
        <v>0</v>
      </c>
      <c r="R103" s="22">
        <v>717040</v>
      </c>
      <c r="S103" s="22">
        <v>2373574</v>
      </c>
    </row>
    <row r="104" spans="1:1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2097580</v>
      </c>
      <c r="F104" s="22">
        <v>484697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2582277</v>
      </c>
      <c r="M104" s="22">
        <v>458188</v>
      </c>
      <c r="N104" s="22">
        <v>70763</v>
      </c>
      <c r="O104" s="22">
        <v>0</v>
      </c>
      <c r="P104" s="22">
        <v>5646</v>
      </c>
      <c r="Q104" s="22">
        <v>0</v>
      </c>
      <c r="R104" s="22">
        <v>534597</v>
      </c>
      <c r="S104" s="22">
        <v>2047680</v>
      </c>
    </row>
    <row r="105" spans="1:1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23125924</v>
      </c>
      <c r="F105" s="22">
        <v>9218624</v>
      </c>
      <c r="G105" s="22">
        <v>2552</v>
      </c>
      <c r="H105" s="22">
        <v>413856</v>
      </c>
      <c r="I105" s="22">
        <v>15956</v>
      </c>
      <c r="J105" s="22">
        <v>0</v>
      </c>
      <c r="K105" s="22">
        <v>0</v>
      </c>
      <c r="L105" s="22">
        <v>32776912</v>
      </c>
      <c r="M105" s="22">
        <v>12362395</v>
      </c>
      <c r="N105" s="22">
        <v>3454726</v>
      </c>
      <c r="O105" s="22">
        <v>849554</v>
      </c>
      <c r="P105" s="22">
        <v>69050</v>
      </c>
      <c r="Q105" s="22">
        <v>0</v>
      </c>
      <c r="R105" s="22">
        <v>16735725</v>
      </c>
      <c r="S105" s="22">
        <v>16041187</v>
      </c>
    </row>
    <row r="106" spans="1:1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2556116</v>
      </c>
      <c r="F106" s="22">
        <v>586529</v>
      </c>
      <c r="G106" s="22">
        <v>4319</v>
      </c>
      <c r="H106" s="22">
        <v>60131</v>
      </c>
      <c r="I106" s="22">
        <v>75</v>
      </c>
      <c r="J106" s="22">
        <v>0</v>
      </c>
      <c r="K106" s="22">
        <v>0</v>
      </c>
      <c r="L106" s="22">
        <v>3207170</v>
      </c>
      <c r="M106" s="22">
        <v>512305</v>
      </c>
      <c r="N106" s="22">
        <v>138092</v>
      </c>
      <c r="O106" s="22">
        <v>98724</v>
      </c>
      <c r="P106" s="22">
        <v>0</v>
      </c>
      <c r="Q106" s="22">
        <v>0</v>
      </c>
      <c r="R106" s="22">
        <v>749121</v>
      </c>
      <c r="S106" s="22">
        <v>2458049</v>
      </c>
    </row>
    <row r="107" spans="1:1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3011967</v>
      </c>
      <c r="F107" s="22">
        <v>434326</v>
      </c>
      <c r="G107" s="22">
        <v>951</v>
      </c>
      <c r="H107" s="22">
        <v>116105</v>
      </c>
      <c r="I107" s="22">
        <v>206</v>
      </c>
      <c r="J107" s="22">
        <v>3118</v>
      </c>
      <c r="K107" s="22">
        <v>0</v>
      </c>
      <c r="L107" s="22">
        <v>3566673</v>
      </c>
      <c r="M107" s="22">
        <v>733236</v>
      </c>
      <c r="N107" s="22">
        <v>139469</v>
      </c>
      <c r="O107" s="22">
        <v>27664</v>
      </c>
      <c r="P107" s="22">
        <v>0</v>
      </c>
      <c r="Q107" s="22">
        <v>0</v>
      </c>
      <c r="R107" s="22">
        <v>900369</v>
      </c>
      <c r="S107" s="22">
        <v>2666304</v>
      </c>
    </row>
    <row r="108" spans="1:1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706489</v>
      </c>
      <c r="F108" s="22">
        <v>217700</v>
      </c>
      <c r="G108" s="22">
        <v>0</v>
      </c>
      <c r="H108" s="22">
        <v>33504</v>
      </c>
      <c r="I108" s="22">
        <v>0</v>
      </c>
      <c r="J108" s="22">
        <v>2469</v>
      </c>
      <c r="K108" s="22">
        <v>0</v>
      </c>
      <c r="L108" s="22">
        <v>960162</v>
      </c>
      <c r="M108" s="22">
        <v>97238</v>
      </c>
      <c r="N108" s="22">
        <v>40109</v>
      </c>
      <c r="O108" s="22">
        <v>18207</v>
      </c>
      <c r="P108" s="22">
        <v>0</v>
      </c>
      <c r="Q108" s="22">
        <v>0</v>
      </c>
      <c r="R108" s="22">
        <v>155554</v>
      </c>
      <c r="S108" s="22">
        <v>804608</v>
      </c>
    </row>
    <row r="109" spans="1:1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13681112</v>
      </c>
      <c r="F109" s="22">
        <v>635863</v>
      </c>
      <c r="G109" s="22">
        <v>0</v>
      </c>
      <c r="H109" s="22">
        <v>87033</v>
      </c>
      <c r="I109" s="22">
        <v>0</v>
      </c>
      <c r="J109" s="22">
        <v>0</v>
      </c>
      <c r="K109" s="22">
        <v>0</v>
      </c>
      <c r="L109" s="22">
        <v>14404008</v>
      </c>
      <c r="M109" s="22">
        <v>3206772</v>
      </c>
      <c r="N109" s="22">
        <v>188937</v>
      </c>
      <c r="O109" s="22">
        <v>0</v>
      </c>
      <c r="P109" s="22">
        <v>0</v>
      </c>
      <c r="Q109" s="22">
        <v>0</v>
      </c>
      <c r="R109" s="22">
        <v>3395709</v>
      </c>
      <c r="S109" s="22">
        <v>11008299</v>
      </c>
    </row>
    <row r="110" spans="1:1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2680258</v>
      </c>
      <c r="F110" s="22">
        <v>883467</v>
      </c>
      <c r="G110" s="22">
        <v>0</v>
      </c>
      <c r="H110" s="22">
        <v>92434</v>
      </c>
      <c r="I110" s="22">
        <v>0</v>
      </c>
      <c r="J110" s="22">
        <v>86585</v>
      </c>
      <c r="K110" s="22">
        <v>0</v>
      </c>
      <c r="L110" s="22">
        <v>3742744</v>
      </c>
      <c r="M110" s="22">
        <v>795820</v>
      </c>
      <c r="N110" s="22">
        <v>216698</v>
      </c>
      <c r="O110" s="22">
        <v>80240</v>
      </c>
      <c r="P110" s="22">
        <v>0</v>
      </c>
      <c r="Q110" s="22">
        <v>0</v>
      </c>
      <c r="R110" s="22">
        <v>1092758</v>
      </c>
      <c r="S110" s="22">
        <v>2649986</v>
      </c>
    </row>
    <row r="111" spans="1:1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5894912</v>
      </c>
      <c r="F111" s="22">
        <v>523786</v>
      </c>
      <c r="G111" s="22">
        <v>15437</v>
      </c>
      <c r="H111" s="22">
        <v>90144</v>
      </c>
      <c r="I111" s="22">
        <v>2625</v>
      </c>
      <c r="J111" s="22">
        <v>2748</v>
      </c>
      <c r="K111" s="22">
        <v>0</v>
      </c>
      <c r="L111" s="22">
        <v>6529652</v>
      </c>
      <c r="M111" s="22">
        <v>1322731</v>
      </c>
      <c r="N111" s="22">
        <v>175204</v>
      </c>
      <c r="O111" s="22">
        <v>77504</v>
      </c>
      <c r="P111" s="22">
        <v>0</v>
      </c>
      <c r="Q111" s="22">
        <v>0</v>
      </c>
      <c r="R111" s="22">
        <v>1575439</v>
      </c>
      <c r="S111" s="22">
        <v>4954213</v>
      </c>
    </row>
    <row r="112" spans="1:1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1254820</v>
      </c>
      <c r="F112" s="22">
        <v>68553</v>
      </c>
      <c r="G112" s="22">
        <v>102</v>
      </c>
      <c r="H112" s="22">
        <v>20990</v>
      </c>
      <c r="I112" s="22">
        <v>4265</v>
      </c>
      <c r="J112" s="22">
        <v>28456</v>
      </c>
      <c r="K112" s="22">
        <v>-704</v>
      </c>
      <c r="L112" s="22">
        <v>1376482</v>
      </c>
      <c r="M112" s="22">
        <v>287602</v>
      </c>
      <c r="N112" s="22">
        <v>28287</v>
      </c>
      <c r="O112" s="22">
        <v>18765</v>
      </c>
      <c r="P112" s="22">
        <v>0</v>
      </c>
      <c r="Q112" s="22">
        <v>0</v>
      </c>
      <c r="R112" s="22">
        <v>334654</v>
      </c>
      <c r="S112" s="22">
        <v>1041828</v>
      </c>
    </row>
    <row r="113" spans="1:1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17200446</v>
      </c>
      <c r="F113" s="22">
        <v>3577652</v>
      </c>
      <c r="G113" s="22">
        <v>0</v>
      </c>
      <c r="H113" s="22">
        <v>257436</v>
      </c>
      <c r="I113" s="22">
        <v>12448</v>
      </c>
      <c r="J113" s="22">
        <v>2407</v>
      </c>
      <c r="K113" s="22">
        <v>0</v>
      </c>
      <c r="L113" s="22">
        <v>21050389</v>
      </c>
      <c r="M113" s="22">
        <v>6030314</v>
      </c>
      <c r="N113" s="22">
        <v>1333093</v>
      </c>
      <c r="O113" s="22">
        <v>120042</v>
      </c>
      <c r="P113" s="22">
        <v>0</v>
      </c>
      <c r="Q113" s="22">
        <v>0</v>
      </c>
      <c r="R113" s="22">
        <v>7483449</v>
      </c>
      <c r="S113" s="22">
        <v>13566940</v>
      </c>
    </row>
    <row r="114" spans="1:1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829099</v>
      </c>
      <c r="F114" s="22">
        <v>598977</v>
      </c>
      <c r="G114" s="22">
        <v>0</v>
      </c>
      <c r="H114" s="22">
        <v>0</v>
      </c>
      <c r="I114" s="22">
        <v>0</v>
      </c>
      <c r="J114" s="22">
        <v>0</v>
      </c>
      <c r="K114" s="22">
        <v>-189770</v>
      </c>
      <c r="L114" s="22">
        <v>1238306</v>
      </c>
      <c r="M114" s="22">
        <v>90423</v>
      </c>
      <c r="N114" s="22">
        <v>68213</v>
      </c>
      <c r="O114" s="22">
        <v>17910</v>
      </c>
      <c r="P114" s="22">
        <v>0</v>
      </c>
      <c r="Q114" s="22">
        <v>0</v>
      </c>
      <c r="R114" s="22">
        <v>176546</v>
      </c>
      <c r="S114" s="22">
        <v>1061760</v>
      </c>
    </row>
    <row r="115" spans="1:1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2181837</v>
      </c>
      <c r="F115" s="22">
        <v>1040155</v>
      </c>
      <c r="G115" s="22">
        <v>20297</v>
      </c>
      <c r="H115" s="22">
        <v>39913</v>
      </c>
      <c r="I115" s="22">
        <v>0</v>
      </c>
      <c r="J115" s="22">
        <v>531</v>
      </c>
      <c r="K115" s="22">
        <v>0</v>
      </c>
      <c r="L115" s="22">
        <v>3282733</v>
      </c>
      <c r="M115" s="22">
        <v>729825</v>
      </c>
      <c r="N115" s="22">
        <v>324268</v>
      </c>
      <c r="O115" s="22">
        <v>17007</v>
      </c>
      <c r="P115" s="22">
        <v>0</v>
      </c>
      <c r="Q115" s="22">
        <v>0</v>
      </c>
      <c r="R115" s="22">
        <v>1071100</v>
      </c>
      <c r="S115" s="22">
        <v>2211633</v>
      </c>
    </row>
    <row r="116" spans="1:1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637288</v>
      </c>
      <c r="F116" s="22">
        <v>102477</v>
      </c>
      <c r="G116" s="22">
        <v>1672</v>
      </c>
      <c r="H116" s="22">
        <v>28752</v>
      </c>
      <c r="I116" s="22">
        <v>972</v>
      </c>
      <c r="J116" s="22">
        <v>45</v>
      </c>
      <c r="K116" s="22">
        <v>0</v>
      </c>
      <c r="L116" s="22">
        <v>771206</v>
      </c>
      <c r="M116" s="22">
        <v>126281</v>
      </c>
      <c r="N116" s="22">
        <v>22555</v>
      </c>
      <c r="O116" s="22">
        <v>14130</v>
      </c>
      <c r="P116" s="22">
        <v>0</v>
      </c>
      <c r="Q116" s="22">
        <v>0</v>
      </c>
      <c r="R116" s="22">
        <v>162966</v>
      </c>
      <c r="S116" s="22">
        <v>608240</v>
      </c>
    </row>
    <row r="117" spans="1:1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5109820</v>
      </c>
      <c r="F117" s="22">
        <v>959820</v>
      </c>
      <c r="G117" s="22">
        <v>3936</v>
      </c>
      <c r="H117" s="22">
        <v>165700</v>
      </c>
      <c r="I117" s="22">
        <v>0</v>
      </c>
      <c r="J117" s="22">
        <v>2918</v>
      </c>
      <c r="K117" s="22">
        <v>0</v>
      </c>
      <c r="L117" s="22">
        <v>6242194</v>
      </c>
      <c r="M117" s="22">
        <v>1718831</v>
      </c>
      <c r="N117" s="22">
        <v>360438</v>
      </c>
      <c r="O117" s="22">
        <v>20007</v>
      </c>
      <c r="P117" s="22">
        <v>0</v>
      </c>
      <c r="Q117" s="22">
        <v>0</v>
      </c>
      <c r="R117" s="22">
        <v>2099276</v>
      </c>
      <c r="S117" s="22">
        <v>4142918</v>
      </c>
    </row>
    <row r="118" spans="1:1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4545708</v>
      </c>
      <c r="F118" s="22">
        <v>728041</v>
      </c>
      <c r="G118" s="22">
        <v>0</v>
      </c>
      <c r="H118" s="22">
        <v>56556</v>
      </c>
      <c r="I118" s="22">
        <v>0</v>
      </c>
      <c r="J118" s="22">
        <v>4747</v>
      </c>
      <c r="K118" s="22">
        <v>0</v>
      </c>
      <c r="L118" s="22">
        <v>5335052</v>
      </c>
      <c r="M118" s="22">
        <v>1103806</v>
      </c>
      <c r="N118" s="22">
        <v>181961</v>
      </c>
      <c r="O118" s="22">
        <v>44402</v>
      </c>
      <c r="P118" s="22">
        <v>25685</v>
      </c>
      <c r="Q118" s="22">
        <v>0</v>
      </c>
      <c r="R118" s="22">
        <v>1355854</v>
      </c>
      <c r="S118" s="22">
        <v>3979198</v>
      </c>
    </row>
    <row r="119" spans="1:1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4925697</v>
      </c>
      <c r="F119" s="22">
        <v>3849574</v>
      </c>
      <c r="G119" s="22">
        <v>690628</v>
      </c>
      <c r="H119" s="22">
        <v>482100</v>
      </c>
      <c r="I119" s="22">
        <v>0</v>
      </c>
      <c r="J119" s="22">
        <v>7625</v>
      </c>
      <c r="K119" s="22">
        <v>0</v>
      </c>
      <c r="L119" s="22">
        <v>9955624</v>
      </c>
      <c r="M119" s="22">
        <v>1508586</v>
      </c>
      <c r="N119" s="22">
        <v>1015465</v>
      </c>
      <c r="O119" s="22">
        <v>145715</v>
      </c>
      <c r="P119" s="22">
        <v>0</v>
      </c>
      <c r="Q119" s="22">
        <v>0</v>
      </c>
      <c r="R119" s="22">
        <v>2669766</v>
      </c>
      <c r="S119" s="22">
        <v>7285858</v>
      </c>
    </row>
    <row r="120" spans="1:1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5813513</v>
      </c>
      <c r="F120" s="22">
        <v>2743928</v>
      </c>
      <c r="G120" s="22">
        <v>36145</v>
      </c>
      <c r="H120" s="22">
        <v>536053</v>
      </c>
      <c r="I120" s="22">
        <v>5527</v>
      </c>
      <c r="J120" s="22">
        <v>0</v>
      </c>
      <c r="K120" s="22">
        <v>0</v>
      </c>
      <c r="L120" s="22">
        <v>9135166</v>
      </c>
      <c r="M120" s="22">
        <v>1465998</v>
      </c>
      <c r="N120" s="22">
        <v>880243</v>
      </c>
      <c r="O120" s="22">
        <v>128802</v>
      </c>
      <c r="P120" s="22">
        <v>0</v>
      </c>
      <c r="Q120" s="22">
        <v>0</v>
      </c>
      <c r="R120" s="22">
        <v>2475043</v>
      </c>
      <c r="S120" s="22">
        <v>6660123</v>
      </c>
    </row>
    <row r="121" spans="1:1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895919</v>
      </c>
      <c r="F121" s="22">
        <v>197056</v>
      </c>
      <c r="G121" s="22">
        <v>0</v>
      </c>
      <c r="H121" s="22">
        <v>38792</v>
      </c>
      <c r="I121" s="22">
        <v>240</v>
      </c>
      <c r="J121" s="22">
        <v>87</v>
      </c>
      <c r="K121" s="22">
        <v>0</v>
      </c>
      <c r="L121" s="22">
        <v>1132094</v>
      </c>
      <c r="M121" s="22">
        <v>195835</v>
      </c>
      <c r="N121" s="22">
        <v>51533</v>
      </c>
      <c r="O121" s="22">
        <v>4659</v>
      </c>
      <c r="P121" s="22">
        <v>0</v>
      </c>
      <c r="Q121" s="22">
        <v>0</v>
      </c>
      <c r="R121" s="22">
        <v>252027</v>
      </c>
      <c r="S121" s="22">
        <v>880067</v>
      </c>
    </row>
    <row r="122" spans="1:1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5547940</v>
      </c>
      <c r="F122" s="22">
        <v>4741581</v>
      </c>
      <c r="G122" s="22">
        <v>262039</v>
      </c>
      <c r="H122" s="22">
        <v>455167</v>
      </c>
      <c r="I122" s="22">
        <v>23534</v>
      </c>
      <c r="J122" s="22">
        <v>639</v>
      </c>
      <c r="K122" s="22">
        <v>0</v>
      </c>
      <c r="L122" s="22">
        <v>11030900</v>
      </c>
      <c r="M122" s="22">
        <v>1745384</v>
      </c>
      <c r="N122" s="22">
        <v>1000489</v>
      </c>
      <c r="O122" s="22">
        <v>136948</v>
      </c>
      <c r="P122" s="22">
        <v>0</v>
      </c>
      <c r="Q122" s="22">
        <v>0</v>
      </c>
      <c r="R122" s="22">
        <v>2882821</v>
      </c>
      <c r="S122" s="22">
        <v>8148079</v>
      </c>
    </row>
    <row r="123" spans="1:1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877796</v>
      </c>
      <c r="F123" s="22">
        <v>595571</v>
      </c>
      <c r="G123" s="22">
        <v>1882</v>
      </c>
      <c r="H123" s="22">
        <v>61069</v>
      </c>
      <c r="I123" s="22">
        <v>0</v>
      </c>
      <c r="J123" s="22">
        <v>1024</v>
      </c>
      <c r="K123" s="22">
        <v>0</v>
      </c>
      <c r="L123" s="22">
        <v>1537342</v>
      </c>
      <c r="M123" s="22">
        <v>189809</v>
      </c>
      <c r="N123" s="22">
        <v>89574</v>
      </c>
      <c r="O123" s="22">
        <v>48212</v>
      </c>
      <c r="P123" s="22">
        <v>0</v>
      </c>
      <c r="Q123" s="22">
        <v>349</v>
      </c>
      <c r="R123" s="22">
        <v>327944</v>
      </c>
      <c r="S123" s="22">
        <v>1209398</v>
      </c>
    </row>
    <row r="124" spans="1:1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2561339</v>
      </c>
      <c r="F124" s="22">
        <v>952605</v>
      </c>
      <c r="G124" s="22">
        <v>21651</v>
      </c>
      <c r="H124" s="22">
        <v>1</v>
      </c>
      <c r="I124" s="22">
        <v>1</v>
      </c>
      <c r="J124" s="22">
        <v>4205</v>
      </c>
      <c r="K124" s="22">
        <v>0</v>
      </c>
      <c r="L124" s="22">
        <v>3539802</v>
      </c>
      <c r="M124" s="22">
        <v>574405</v>
      </c>
      <c r="N124" s="22">
        <v>171598</v>
      </c>
      <c r="O124" s="22">
        <v>0</v>
      </c>
      <c r="P124" s="22">
        <v>76215</v>
      </c>
      <c r="Q124" s="22">
        <v>0</v>
      </c>
      <c r="R124" s="22">
        <v>822218</v>
      </c>
      <c r="S124" s="22">
        <v>2717584</v>
      </c>
    </row>
    <row r="125" spans="1:1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793279</v>
      </c>
      <c r="F125" s="22">
        <v>366363</v>
      </c>
      <c r="G125" s="22">
        <v>7923</v>
      </c>
      <c r="H125" s="22">
        <v>48217</v>
      </c>
      <c r="I125" s="22">
        <v>439</v>
      </c>
      <c r="J125" s="22">
        <v>275</v>
      </c>
      <c r="K125" s="22">
        <v>0</v>
      </c>
      <c r="L125" s="22">
        <v>1216496</v>
      </c>
      <c r="M125" s="22">
        <v>104007</v>
      </c>
      <c r="N125" s="22">
        <v>82859</v>
      </c>
      <c r="O125" s="22">
        <v>11357</v>
      </c>
      <c r="P125" s="22">
        <v>0</v>
      </c>
      <c r="Q125" s="22">
        <v>0</v>
      </c>
      <c r="R125" s="22">
        <v>198223</v>
      </c>
      <c r="S125" s="22">
        <v>1018273</v>
      </c>
    </row>
    <row r="126" spans="1:1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2626569</v>
      </c>
      <c r="F126" s="22">
        <v>186483</v>
      </c>
      <c r="G126" s="22">
        <v>7555</v>
      </c>
      <c r="H126" s="22">
        <v>0</v>
      </c>
      <c r="I126" s="22">
        <v>0</v>
      </c>
      <c r="J126" s="22">
        <v>8425</v>
      </c>
      <c r="K126" s="22">
        <v>0</v>
      </c>
      <c r="L126" s="22">
        <v>2829032</v>
      </c>
      <c r="M126" s="22">
        <v>516500</v>
      </c>
      <c r="N126" s="22">
        <v>215140</v>
      </c>
      <c r="O126" s="22">
        <v>143027</v>
      </c>
      <c r="P126" s="22">
        <v>0</v>
      </c>
      <c r="Q126" s="22">
        <v>0</v>
      </c>
      <c r="R126" s="22">
        <v>874667</v>
      </c>
      <c r="S126" s="22">
        <v>1954365</v>
      </c>
    </row>
    <row r="127" spans="1:1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1827955</v>
      </c>
      <c r="F127" s="22">
        <v>1098154</v>
      </c>
      <c r="G127" s="22">
        <v>7111</v>
      </c>
      <c r="H127" s="22">
        <v>121516</v>
      </c>
      <c r="I127" s="22">
        <v>0</v>
      </c>
      <c r="J127" s="22">
        <v>0</v>
      </c>
      <c r="K127" s="22">
        <v>0</v>
      </c>
      <c r="L127" s="22">
        <v>3054736</v>
      </c>
      <c r="M127" s="22">
        <v>377039</v>
      </c>
      <c r="N127" s="22">
        <v>239638</v>
      </c>
      <c r="O127" s="22">
        <v>41252</v>
      </c>
      <c r="P127" s="22">
        <v>0</v>
      </c>
      <c r="Q127" s="22">
        <v>0</v>
      </c>
      <c r="R127" s="22">
        <v>657929</v>
      </c>
      <c r="S127" s="22">
        <v>2396807</v>
      </c>
    </row>
    <row r="128" spans="1:1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2024997</v>
      </c>
      <c r="F128" s="22">
        <v>231088</v>
      </c>
      <c r="G128" s="22">
        <v>14623</v>
      </c>
      <c r="H128" s="22">
        <v>38015</v>
      </c>
      <c r="I128" s="22">
        <v>679</v>
      </c>
      <c r="J128" s="22">
        <v>1292</v>
      </c>
      <c r="K128" s="22">
        <v>0</v>
      </c>
      <c r="L128" s="22">
        <v>2310694</v>
      </c>
      <c r="M128" s="22">
        <v>634256</v>
      </c>
      <c r="N128" s="22">
        <v>61121</v>
      </c>
      <c r="O128" s="22">
        <v>19677</v>
      </c>
      <c r="P128" s="22">
        <v>0</v>
      </c>
      <c r="Q128" s="22">
        <v>0</v>
      </c>
      <c r="R128" s="22">
        <v>715054</v>
      </c>
      <c r="S128" s="22">
        <v>1595640</v>
      </c>
    </row>
    <row r="129" spans="1:1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1822632</v>
      </c>
      <c r="F129" s="22">
        <v>447268</v>
      </c>
      <c r="G129" s="22">
        <v>13507</v>
      </c>
      <c r="H129" s="22">
        <v>44615</v>
      </c>
      <c r="I129" s="22">
        <v>0</v>
      </c>
      <c r="J129" s="22">
        <v>0</v>
      </c>
      <c r="K129" s="22">
        <v>0</v>
      </c>
      <c r="L129" s="22">
        <v>2328022</v>
      </c>
      <c r="M129" s="22">
        <v>401539</v>
      </c>
      <c r="N129" s="22">
        <v>137170</v>
      </c>
      <c r="O129" s="22">
        <v>60442</v>
      </c>
      <c r="P129" s="22">
        <v>0</v>
      </c>
      <c r="Q129" s="22">
        <v>0</v>
      </c>
      <c r="R129" s="22">
        <v>599151</v>
      </c>
      <c r="S129" s="22">
        <v>1728871</v>
      </c>
    </row>
    <row r="130" spans="1:1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3065466</v>
      </c>
      <c r="F130" s="22">
        <v>2540730</v>
      </c>
      <c r="G130" s="22">
        <v>0</v>
      </c>
      <c r="H130" s="22">
        <v>106467</v>
      </c>
      <c r="I130" s="22">
        <v>0</v>
      </c>
      <c r="J130" s="22">
        <v>0</v>
      </c>
      <c r="K130" s="22">
        <v>0</v>
      </c>
      <c r="L130" s="22">
        <v>5712663</v>
      </c>
      <c r="M130" s="22">
        <v>693950</v>
      </c>
      <c r="N130" s="22">
        <v>449231</v>
      </c>
      <c r="O130" s="22">
        <v>58368</v>
      </c>
      <c r="P130" s="22">
        <v>0</v>
      </c>
      <c r="Q130" s="22">
        <v>0</v>
      </c>
      <c r="R130" s="22">
        <v>1201549</v>
      </c>
      <c r="S130" s="22">
        <v>4511114</v>
      </c>
    </row>
    <row r="131" spans="1:1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389384</v>
      </c>
      <c r="F131" s="22">
        <v>19695</v>
      </c>
      <c r="G131" s="22">
        <v>13037</v>
      </c>
      <c r="H131" s="22">
        <v>11596</v>
      </c>
      <c r="I131" s="22">
        <v>0</v>
      </c>
      <c r="J131" s="22">
        <v>0</v>
      </c>
      <c r="K131" s="22">
        <v>0</v>
      </c>
      <c r="L131" s="22">
        <v>433712</v>
      </c>
      <c r="M131" s="22">
        <v>61642</v>
      </c>
      <c r="N131" s="22">
        <v>9266</v>
      </c>
      <c r="O131" s="22">
        <v>16057</v>
      </c>
      <c r="P131" s="22">
        <v>0</v>
      </c>
      <c r="Q131" s="22">
        <v>0</v>
      </c>
      <c r="R131" s="22">
        <v>86965</v>
      </c>
      <c r="S131" s="22">
        <v>346747</v>
      </c>
    </row>
    <row r="132" spans="1:1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2080909</v>
      </c>
      <c r="F132" s="22">
        <v>639947</v>
      </c>
      <c r="G132" s="22">
        <v>1879</v>
      </c>
      <c r="H132" s="22">
        <v>157075</v>
      </c>
      <c r="I132" s="22">
        <v>0</v>
      </c>
      <c r="J132" s="22">
        <v>1414</v>
      </c>
      <c r="K132" s="22">
        <v>0</v>
      </c>
      <c r="L132" s="22">
        <v>2881224</v>
      </c>
      <c r="M132" s="22">
        <v>366280</v>
      </c>
      <c r="N132" s="22">
        <v>161949</v>
      </c>
      <c r="O132" s="22">
        <v>100772</v>
      </c>
      <c r="P132" s="22">
        <v>0</v>
      </c>
      <c r="Q132" s="22">
        <v>0</v>
      </c>
      <c r="R132" s="22">
        <v>629001</v>
      </c>
      <c r="S132" s="22">
        <v>2252223</v>
      </c>
    </row>
    <row r="133" spans="1:1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637170</v>
      </c>
      <c r="F133" s="22">
        <v>297321</v>
      </c>
      <c r="G133" s="22">
        <v>0</v>
      </c>
      <c r="H133" s="22">
        <v>26715</v>
      </c>
      <c r="I133" s="22">
        <v>912</v>
      </c>
      <c r="J133" s="22">
        <v>478</v>
      </c>
      <c r="K133" s="22">
        <v>0</v>
      </c>
      <c r="L133" s="22">
        <v>962596</v>
      </c>
      <c r="M133" s="22">
        <v>99708</v>
      </c>
      <c r="N133" s="22">
        <v>54924</v>
      </c>
      <c r="O133" s="22">
        <v>12631</v>
      </c>
      <c r="P133" s="22">
        <v>0</v>
      </c>
      <c r="Q133" s="22">
        <v>0</v>
      </c>
      <c r="R133" s="22">
        <v>167263</v>
      </c>
      <c r="S133" s="22">
        <v>795333</v>
      </c>
    </row>
    <row r="134" spans="1:1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3101446</v>
      </c>
      <c r="F134" s="22">
        <v>1463246</v>
      </c>
      <c r="G134" s="22">
        <v>126522</v>
      </c>
      <c r="H134" s="22">
        <v>101380</v>
      </c>
      <c r="I134" s="22">
        <v>1411</v>
      </c>
      <c r="J134" s="22">
        <v>1806</v>
      </c>
      <c r="K134" s="22">
        <v>0</v>
      </c>
      <c r="L134" s="22">
        <v>4795811</v>
      </c>
      <c r="M134" s="22">
        <v>617451</v>
      </c>
      <c r="N134" s="22">
        <v>644264</v>
      </c>
      <c r="O134" s="22">
        <v>106690</v>
      </c>
      <c r="P134" s="22">
        <v>0</v>
      </c>
      <c r="Q134" s="22">
        <v>0</v>
      </c>
      <c r="R134" s="22">
        <v>1368405</v>
      </c>
      <c r="S134" s="22">
        <v>3427406</v>
      </c>
    </row>
    <row r="135" spans="1:1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2356579</v>
      </c>
      <c r="F135" s="22">
        <v>1410901</v>
      </c>
      <c r="G135" s="22">
        <v>77382</v>
      </c>
      <c r="H135" s="22">
        <v>49415</v>
      </c>
      <c r="I135" s="22">
        <v>624</v>
      </c>
      <c r="J135" s="22">
        <v>1422</v>
      </c>
      <c r="K135" s="22">
        <v>0</v>
      </c>
      <c r="L135" s="22">
        <v>3896323</v>
      </c>
      <c r="M135" s="22">
        <v>380388</v>
      </c>
      <c r="N135" s="22">
        <v>332064</v>
      </c>
      <c r="O135" s="22">
        <v>42210</v>
      </c>
      <c r="P135" s="22">
        <v>0</v>
      </c>
      <c r="Q135" s="22">
        <v>0</v>
      </c>
      <c r="R135" s="22">
        <v>754662</v>
      </c>
      <c r="S135" s="22">
        <v>3141661</v>
      </c>
    </row>
    <row r="136" spans="1:1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11170449</v>
      </c>
      <c r="F136" s="22">
        <v>1310382</v>
      </c>
      <c r="G136" s="22">
        <v>660547</v>
      </c>
      <c r="H136" s="22">
        <v>126375</v>
      </c>
      <c r="I136" s="22">
        <v>0</v>
      </c>
      <c r="J136" s="22">
        <v>2582</v>
      </c>
      <c r="K136" s="22">
        <v>0</v>
      </c>
      <c r="L136" s="22">
        <v>13270335</v>
      </c>
      <c r="M136" s="22">
        <v>3657830</v>
      </c>
      <c r="N136" s="22">
        <v>839895</v>
      </c>
      <c r="O136" s="22">
        <v>149863</v>
      </c>
      <c r="P136" s="22">
        <v>0</v>
      </c>
      <c r="Q136" s="22">
        <v>0</v>
      </c>
      <c r="R136" s="22">
        <v>4647588</v>
      </c>
      <c r="S136" s="22">
        <v>8622747</v>
      </c>
    </row>
    <row r="137" spans="1:1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6718315</v>
      </c>
      <c r="F137" s="22">
        <v>4061466</v>
      </c>
      <c r="G137" s="22">
        <v>1852352</v>
      </c>
      <c r="H137" s="22">
        <v>266094</v>
      </c>
      <c r="I137" s="22">
        <v>21700</v>
      </c>
      <c r="J137" s="22">
        <v>267</v>
      </c>
      <c r="K137" s="22">
        <v>0</v>
      </c>
      <c r="L137" s="22">
        <v>12920194</v>
      </c>
      <c r="M137" s="22">
        <v>2176662</v>
      </c>
      <c r="N137" s="22">
        <v>1288062</v>
      </c>
      <c r="O137" s="22">
        <v>191893</v>
      </c>
      <c r="P137" s="22">
        <v>0</v>
      </c>
      <c r="Q137" s="22">
        <v>0</v>
      </c>
      <c r="R137" s="22">
        <v>3656617</v>
      </c>
      <c r="S137" s="22">
        <v>9263577</v>
      </c>
    </row>
    <row r="138" spans="1:1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5745131</v>
      </c>
      <c r="F138" s="22">
        <v>1910317</v>
      </c>
      <c r="G138" s="22">
        <v>582331</v>
      </c>
      <c r="H138" s="22">
        <v>117431</v>
      </c>
      <c r="I138" s="22">
        <v>3987</v>
      </c>
      <c r="J138" s="22">
        <v>3924</v>
      </c>
      <c r="K138" s="22">
        <v>0</v>
      </c>
      <c r="L138" s="22">
        <v>8363121</v>
      </c>
      <c r="M138" s="22">
        <v>1664607</v>
      </c>
      <c r="N138" s="22">
        <v>650897</v>
      </c>
      <c r="O138" s="22">
        <v>12437</v>
      </c>
      <c r="P138" s="22">
        <v>74526</v>
      </c>
      <c r="Q138" s="22">
        <v>0</v>
      </c>
      <c r="R138" s="22">
        <v>2402467</v>
      </c>
      <c r="S138" s="22">
        <v>5960654</v>
      </c>
    </row>
    <row r="139" spans="1:1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1139281</v>
      </c>
      <c r="F139" s="22">
        <v>63111</v>
      </c>
      <c r="G139" s="22">
        <v>0</v>
      </c>
      <c r="H139" s="22">
        <v>16127</v>
      </c>
      <c r="I139" s="22">
        <v>0</v>
      </c>
      <c r="J139" s="22">
        <v>370</v>
      </c>
      <c r="K139" s="22">
        <v>0</v>
      </c>
      <c r="L139" s="22">
        <v>1218889</v>
      </c>
      <c r="M139" s="22">
        <v>276284</v>
      </c>
      <c r="N139" s="22">
        <v>26252</v>
      </c>
      <c r="O139" s="22">
        <v>5070</v>
      </c>
      <c r="P139" s="22">
        <v>0</v>
      </c>
      <c r="Q139" s="22">
        <v>0</v>
      </c>
      <c r="R139" s="22">
        <v>307606</v>
      </c>
      <c r="S139" s="22">
        <v>911283</v>
      </c>
    </row>
    <row r="140" spans="1:1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770435</v>
      </c>
      <c r="F140" s="22">
        <v>304756</v>
      </c>
      <c r="G140" s="22">
        <v>1499</v>
      </c>
      <c r="H140" s="22">
        <v>34475</v>
      </c>
      <c r="I140" s="22">
        <v>1553</v>
      </c>
      <c r="J140" s="22">
        <v>855</v>
      </c>
      <c r="K140" s="22">
        <v>0</v>
      </c>
      <c r="L140" s="22">
        <v>1113573</v>
      </c>
      <c r="M140" s="22">
        <v>130572</v>
      </c>
      <c r="N140" s="22">
        <v>65966</v>
      </c>
      <c r="O140" s="22">
        <v>0</v>
      </c>
      <c r="P140" s="22">
        <v>16636</v>
      </c>
      <c r="Q140" s="22">
        <v>0</v>
      </c>
      <c r="R140" s="22">
        <v>213174</v>
      </c>
      <c r="S140" s="22">
        <v>900399</v>
      </c>
    </row>
    <row r="141" spans="1:1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1724467</v>
      </c>
      <c r="F141" s="22">
        <v>242301</v>
      </c>
      <c r="G141" s="22">
        <v>2232</v>
      </c>
      <c r="H141" s="22">
        <v>49671</v>
      </c>
      <c r="I141" s="22">
        <v>760</v>
      </c>
      <c r="J141" s="22">
        <v>1994</v>
      </c>
      <c r="K141" s="22">
        <v>0</v>
      </c>
      <c r="L141" s="22">
        <v>2021425</v>
      </c>
      <c r="M141" s="22">
        <v>308729</v>
      </c>
      <c r="N141" s="22">
        <v>60948</v>
      </c>
      <c r="O141" s="22">
        <v>46175</v>
      </c>
      <c r="P141" s="22">
        <v>0</v>
      </c>
      <c r="Q141" s="22">
        <v>0</v>
      </c>
      <c r="R141" s="22">
        <v>415852</v>
      </c>
      <c r="S141" s="22">
        <v>1605573</v>
      </c>
    </row>
    <row r="142" spans="1:1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998991</v>
      </c>
      <c r="F142" s="22">
        <v>122827</v>
      </c>
      <c r="G142" s="22">
        <v>1077</v>
      </c>
      <c r="H142" s="22">
        <v>30954</v>
      </c>
      <c r="I142" s="22">
        <v>0</v>
      </c>
      <c r="J142" s="22">
        <v>457</v>
      </c>
      <c r="K142" s="22">
        <v>0</v>
      </c>
      <c r="L142" s="22">
        <v>1154306</v>
      </c>
      <c r="M142" s="22">
        <v>244406</v>
      </c>
      <c r="N142" s="22">
        <v>26994</v>
      </c>
      <c r="O142" s="22">
        <v>6619</v>
      </c>
      <c r="P142" s="22">
        <v>0</v>
      </c>
      <c r="Q142" s="22">
        <v>0</v>
      </c>
      <c r="R142" s="22">
        <v>278019</v>
      </c>
      <c r="S142" s="22">
        <v>876287</v>
      </c>
    </row>
    <row r="143" spans="1:1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1508187</v>
      </c>
      <c r="F143" s="22">
        <v>124928</v>
      </c>
      <c r="G143" s="22">
        <v>6660</v>
      </c>
      <c r="H143" s="22">
        <v>37268</v>
      </c>
      <c r="I143" s="22">
        <v>0</v>
      </c>
      <c r="J143" s="22">
        <v>0</v>
      </c>
      <c r="K143" s="22">
        <v>0</v>
      </c>
      <c r="L143" s="22">
        <v>1677043</v>
      </c>
      <c r="M143" s="22">
        <v>327055</v>
      </c>
      <c r="N143" s="22">
        <v>44685</v>
      </c>
      <c r="O143" s="22">
        <v>62490</v>
      </c>
      <c r="P143" s="22">
        <v>0</v>
      </c>
      <c r="Q143" s="22">
        <v>0</v>
      </c>
      <c r="R143" s="22">
        <v>434230</v>
      </c>
      <c r="S143" s="22">
        <v>1242813</v>
      </c>
    </row>
    <row r="144" spans="1:1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916416</v>
      </c>
      <c r="F144" s="22">
        <v>341662</v>
      </c>
      <c r="G144" s="22">
        <v>568</v>
      </c>
      <c r="H144" s="22">
        <v>32781</v>
      </c>
      <c r="I144" s="22">
        <v>0</v>
      </c>
      <c r="J144" s="22">
        <v>153</v>
      </c>
      <c r="K144" s="22">
        <v>0</v>
      </c>
      <c r="L144" s="22">
        <v>1291580</v>
      </c>
      <c r="M144" s="22">
        <v>191895</v>
      </c>
      <c r="N144" s="22">
        <v>89411</v>
      </c>
      <c r="O144" s="22">
        <v>28878</v>
      </c>
      <c r="P144" s="22">
        <v>0</v>
      </c>
      <c r="Q144" s="22">
        <v>-554</v>
      </c>
      <c r="R144" s="22">
        <v>309630</v>
      </c>
      <c r="S144" s="22">
        <v>981950</v>
      </c>
    </row>
    <row r="145" spans="1:1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932218</v>
      </c>
      <c r="F145" s="22">
        <v>427722</v>
      </c>
      <c r="G145" s="22">
        <v>3196</v>
      </c>
      <c r="H145" s="22">
        <v>51850</v>
      </c>
      <c r="I145" s="22">
        <v>0</v>
      </c>
      <c r="J145" s="22">
        <v>0</v>
      </c>
      <c r="K145" s="22">
        <v>0</v>
      </c>
      <c r="L145" s="22">
        <v>1414986</v>
      </c>
      <c r="M145" s="22">
        <v>164877</v>
      </c>
      <c r="N145" s="22">
        <v>79436</v>
      </c>
      <c r="O145" s="22">
        <v>19908</v>
      </c>
      <c r="P145" s="22">
        <v>0</v>
      </c>
      <c r="Q145" s="22">
        <v>0</v>
      </c>
      <c r="R145" s="22">
        <v>264221</v>
      </c>
      <c r="S145" s="22">
        <v>1150765</v>
      </c>
    </row>
    <row r="146" spans="1:1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744944</v>
      </c>
      <c r="F146" s="22">
        <v>228522</v>
      </c>
      <c r="G146" s="22">
        <v>546</v>
      </c>
      <c r="H146" s="22">
        <v>50303</v>
      </c>
      <c r="I146" s="22">
        <v>1409</v>
      </c>
      <c r="J146" s="22">
        <v>56</v>
      </c>
      <c r="K146" s="22">
        <v>0</v>
      </c>
      <c r="L146" s="22">
        <v>1025780</v>
      </c>
      <c r="M146" s="22">
        <v>63692</v>
      </c>
      <c r="N146" s="22">
        <v>30140</v>
      </c>
      <c r="O146" s="22">
        <v>6205</v>
      </c>
      <c r="P146" s="22">
        <v>0</v>
      </c>
      <c r="Q146" s="22">
        <v>0</v>
      </c>
      <c r="R146" s="22">
        <v>100037</v>
      </c>
      <c r="S146" s="22">
        <v>925743</v>
      </c>
    </row>
    <row r="147" spans="1:1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524649</v>
      </c>
      <c r="F147" s="22">
        <v>283858</v>
      </c>
      <c r="G147" s="22">
        <v>0</v>
      </c>
      <c r="H147" s="22">
        <v>106989</v>
      </c>
      <c r="I147" s="22">
        <v>0</v>
      </c>
      <c r="J147" s="22">
        <v>0</v>
      </c>
      <c r="K147" s="22">
        <v>0</v>
      </c>
      <c r="L147" s="22">
        <v>915496</v>
      </c>
      <c r="M147" s="22">
        <v>106767</v>
      </c>
      <c r="N147" s="22">
        <v>39965</v>
      </c>
      <c r="O147" s="22">
        <v>20652</v>
      </c>
      <c r="P147" s="22">
        <v>0</v>
      </c>
      <c r="Q147" s="22">
        <v>0</v>
      </c>
      <c r="R147" s="22">
        <v>167384</v>
      </c>
      <c r="S147" s="22">
        <v>748112</v>
      </c>
    </row>
    <row r="148" spans="1:1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1729515</v>
      </c>
      <c r="F148" s="22">
        <v>168672</v>
      </c>
      <c r="G148" s="22">
        <v>0</v>
      </c>
      <c r="H148" s="22">
        <v>43669</v>
      </c>
      <c r="I148" s="22">
        <v>0</v>
      </c>
      <c r="J148" s="22">
        <v>0</v>
      </c>
      <c r="K148" s="22">
        <v>0</v>
      </c>
      <c r="L148" s="22">
        <v>1941856</v>
      </c>
      <c r="M148" s="22">
        <v>507887</v>
      </c>
      <c r="N148" s="22">
        <v>36544</v>
      </c>
      <c r="O148" s="22">
        <v>0</v>
      </c>
      <c r="P148" s="22">
        <v>0</v>
      </c>
      <c r="Q148" s="22">
        <v>0</v>
      </c>
      <c r="R148" s="22">
        <v>544431</v>
      </c>
      <c r="S148" s="22">
        <v>1397425</v>
      </c>
    </row>
    <row r="149" spans="1:1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7065272</v>
      </c>
      <c r="F149" s="22">
        <v>1167188</v>
      </c>
      <c r="G149" s="22">
        <v>15272</v>
      </c>
      <c r="H149" s="22">
        <v>102246</v>
      </c>
      <c r="I149" s="22">
        <v>776</v>
      </c>
      <c r="J149" s="22">
        <v>8697</v>
      </c>
      <c r="K149" s="22">
        <v>0</v>
      </c>
      <c r="L149" s="22">
        <v>8359451</v>
      </c>
      <c r="M149" s="22">
        <v>1757149</v>
      </c>
      <c r="N149" s="22">
        <v>308970</v>
      </c>
      <c r="O149" s="22">
        <v>52233</v>
      </c>
      <c r="P149" s="22">
        <v>0</v>
      </c>
      <c r="Q149" s="22">
        <v>14791</v>
      </c>
      <c r="R149" s="22">
        <v>2133143</v>
      </c>
      <c r="S149" s="22">
        <v>6226308</v>
      </c>
    </row>
    <row r="150" spans="1:1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837920</v>
      </c>
      <c r="F150" s="22">
        <v>97107</v>
      </c>
      <c r="G150" s="22">
        <v>5758</v>
      </c>
      <c r="H150" s="22">
        <v>30667</v>
      </c>
      <c r="I150" s="22">
        <v>397</v>
      </c>
      <c r="J150" s="22">
        <v>1121</v>
      </c>
      <c r="K150" s="22">
        <v>0</v>
      </c>
      <c r="L150" s="22">
        <v>972970</v>
      </c>
      <c r="M150" s="22">
        <v>118812</v>
      </c>
      <c r="N150" s="22">
        <v>24579</v>
      </c>
      <c r="O150" s="22">
        <v>25636</v>
      </c>
      <c r="P150" s="22">
        <v>0</v>
      </c>
      <c r="Q150" s="22">
        <v>0</v>
      </c>
      <c r="R150" s="22">
        <v>169027</v>
      </c>
      <c r="S150" s="22">
        <v>803943</v>
      </c>
    </row>
    <row r="151" spans="1:1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2075936</v>
      </c>
      <c r="F151" s="22">
        <v>556517</v>
      </c>
      <c r="G151" s="22">
        <v>7446</v>
      </c>
      <c r="H151" s="22">
        <v>49668</v>
      </c>
      <c r="I151" s="22">
        <v>0</v>
      </c>
      <c r="J151" s="22">
        <v>2662</v>
      </c>
      <c r="K151" s="22">
        <v>0</v>
      </c>
      <c r="L151" s="22">
        <v>2692229</v>
      </c>
      <c r="M151" s="22">
        <v>528266</v>
      </c>
      <c r="N151" s="22">
        <v>135220</v>
      </c>
      <c r="O151" s="22">
        <v>66215</v>
      </c>
      <c r="P151" s="22">
        <v>0</v>
      </c>
      <c r="Q151" s="22">
        <v>0</v>
      </c>
      <c r="R151" s="22">
        <v>729701</v>
      </c>
      <c r="S151" s="22">
        <v>1962528</v>
      </c>
    </row>
    <row r="152" spans="1:1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21827450</v>
      </c>
      <c r="F152" s="22">
        <v>3337120</v>
      </c>
      <c r="G152" s="22">
        <v>0</v>
      </c>
      <c r="H152" s="22">
        <v>199424</v>
      </c>
      <c r="I152" s="22">
        <v>500</v>
      </c>
      <c r="J152" s="22">
        <v>850</v>
      </c>
      <c r="K152" s="22">
        <v>0</v>
      </c>
      <c r="L152" s="22">
        <v>25365344</v>
      </c>
      <c r="M152" s="22">
        <v>6426708</v>
      </c>
      <c r="N152" s="22">
        <v>1177984</v>
      </c>
      <c r="O152" s="22">
        <v>298597</v>
      </c>
      <c r="P152" s="22">
        <v>625744</v>
      </c>
      <c r="Q152" s="22">
        <v>0</v>
      </c>
      <c r="R152" s="22">
        <v>8529033</v>
      </c>
      <c r="S152" s="22">
        <v>16836311</v>
      </c>
    </row>
    <row r="153" spans="1:1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6915566</v>
      </c>
      <c r="F153" s="22">
        <v>2364980</v>
      </c>
      <c r="G153" s="22">
        <v>83237</v>
      </c>
      <c r="H153" s="22">
        <v>60486</v>
      </c>
      <c r="I153" s="22">
        <v>3214</v>
      </c>
      <c r="J153" s="22">
        <v>2877</v>
      </c>
      <c r="K153" s="22">
        <v>0</v>
      </c>
      <c r="L153" s="22">
        <v>9430360</v>
      </c>
      <c r="M153" s="22">
        <v>2075891</v>
      </c>
      <c r="N153" s="22">
        <v>766614</v>
      </c>
      <c r="O153" s="22">
        <v>96920</v>
      </c>
      <c r="P153" s="22">
        <v>0</v>
      </c>
      <c r="Q153" s="22">
        <v>0</v>
      </c>
      <c r="R153" s="22">
        <v>2939425</v>
      </c>
      <c r="S153" s="22">
        <v>6490935</v>
      </c>
    </row>
    <row r="154" spans="1:1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560787</v>
      </c>
      <c r="F154" s="22">
        <v>442546</v>
      </c>
      <c r="G154" s="22">
        <v>7267</v>
      </c>
      <c r="H154" s="22">
        <v>45591</v>
      </c>
      <c r="I154" s="22">
        <v>0</v>
      </c>
      <c r="J154" s="22">
        <v>402</v>
      </c>
      <c r="K154" s="22">
        <v>0</v>
      </c>
      <c r="L154" s="22">
        <v>1056593</v>
      </c>
      <c r="M154" s="22">
        <v>176660</v>
      </c>
      <c r="N154" s="22">
        <v>79127</v>
      </c>
      <c r="O154" s="22">
        <v>23218</v>
      </c>
      <c r="P154" s="22">
        <v>0</v>
      </c>
      <c r="Q154" s="22">
        <v>0</v>
      </c>
      <c r="R154" s="22">
        <v>279005</v>
      </c>
      <c r="S154" s="22">
        <v>777588</v>
      </c>
    </row>
    <row r="155" spans="1:1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832834</v>
      </c>
      <c r="F155" s="22">
        <v>225099</v>
      </c>
      <c r="G155" s="22">
        <v>121</v>
      </c>
      <c r="H155" s="22">
        <v>34505</v>
      </c>
      <c r="I155" s="22">
        <v>265</v>
      </c>
      <c r="J155" s="22">
        <v>423</v>
      </c>
      <c r="K155" s="22">
        <v>0</v>
      </c>
      <c r="L155" s="22">
        <v>1093247</v>
      </c>
      <c r="M155" s="22">
        <v>117340</v>
      </c>
      <c r="N155" s="22">
        <v>61702</v>
      </c>
      <c r="O155" s="22">
        <v>32419</v>
      </c>
      <c r="P155" s="22">
        <v>0</v>
      </c>
      <c r="Q155" s="22">
        <v>0</v>
      </c>
      <c r="R155" s="22">
        <v>211461</v>
      </c>
      <c r="S155" s="22">
        <v>881786</v>
      </c>
    </row>
    <row r="156" spans="1:1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5708334</v>
      </c>
      <c r="F156" s="22">
        <v>3407392</v>
      </c>
      <c r="G156" s="22">
        <v>5545</v>
      </c>
      <c r="H156" s="22">
        <v>247935</v>
      </c>
      <c r="I156" s="22">
        <v>1</v>
      </c>
      <c r="J156" s="22">
        <v>555</v>
      </c>
      <c r="K156" s="22">
        <v>0</v>
      </c>
      <c r="L156" s="22">
        <v>9369762</v>
      </c>
      <c r="M156" s="22">
        <v>1315400</v>
      </c>
      <c r="N156" s="22">
        <v>671673</v>
      </c>
      <c r="O156" s="22">
        <v>205167</v>
      </c>
      <c r="P156" s="22">
        <v>0</v>
      </c>
      <c r="Q156" s="22">
        <v>0</v>
      </c>
      <c r="R156" s="22">
        <v>2192240</v>
      </c>
      <c r="S156" s="22">
        <v>7177522</v>
      </c>
    </row>
    <row r="157" spans="1:1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2160292</v>
      </c>
      <c r="F157" s="22">
        <v>91094</v>
      </c>
      <c r="G157" s="22">
        <v>3309</v>
      </c>
      <c r="H157" s="22">
        <v>56865</v>
      </c>
      <c r="I157" s="22">
        <v>0</v>
      </c>
      <c r="J157" s="22">
        <v>3561</v>
      </c>
      <c r="K157" s="22">
        <v>0</v>
      </c>
      <c r="L157" s="22">
        <v>2315121</v>
      </c>
      <c r="M157" s="22">
        <v>418089</v>
      </c>
      <c r="N157" s="22">
        <v>32145</v>
      </c>
      <c r="O157" s="22">
        <v>2667</v>
      </c>
      <c r="P157" s="22">
        <v>0</v>
      </c>
      <c r="Q157" s="22">
        <v>0</v>
      </c>
      <c r="R157" s="22">
        <v>452901</v>
      </c>
      <c r="S157" s="22">
        <v>1862220</v>
      </c>
    </row>
    <row r="158" spans="1:1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1056581</v>
      </c>
      <c r="F158" s="22">
        <v>198838</v>
      </c>
      <c r="G158" s="22">
        <v>8980</v>
      </c>
      <c r="H158" s="22">
        <v>19697</v>
      </c>
      <c r="I158" s="22">
        <v>95</v>
      </c>
      <c r="J158" s="22">
        <v>367</v>
      </c>
      <c r="K158" s="22">
        <v>0</v>
      </c>
      <c r="L158" s="22">
        <v>1284558</v>
      </c>
      <c r="M158" s="22">
        <v>236357</v>
      </c>
      <c r="N158" s="22">
        <v>64199</v>
      </c>
      <c r="O158" s="22">
        <v>15198</v>
      </c>
      <c r="P158" s="22">
        <v>0</v>
      </c>
      <c r="Q158" s="22">
        <v>0</v>
      </c>
      <c r="R158" s="22">
        <v>315754</v>
      </c>
      <c r="S158" s="22">
        <v>968804</v>
      </c>
    </row>
    <row r="159" spans="1:1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3503604</v>
      </c>
      <c r="F159" s="22">
        <v>1190610</v>
      </c>
      <c r="G159" s="22">
        <v>1430</v>
      </c>
      <c r="H159" s="22">
        <v>81372</v>
      </c>
      <c r="I159" s="22">
        <v>0</v>
      </c>
      <c r="J159" s="22">
        <v>0</v>
      </c>
      <c r="K159" s="22">
        <v>0</v>
      </c>
      <c r="L159" s="22">
        <v>4777016</v>
      </c>
      <c r="M159" s="22">
        <v>682140</v>
      </c>
      <c r="N159" s="22">
        <v>304795</v>
      </c>
      <c r="O159" s="22">
        <v>64200</v>
      </c>
      <c r="P159" s="22">
        <v>0</v>
      </c>
      <c r="Q159" s="22">
        <v>0</v>
      </c>
      <c r="R159" s="22">
        <v>1051135</v>
      </c>
      <c r="S159" s="22">
        <v>3725881</v>
      </c>
    </row>
    <row r="160" spans="1:1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4638463</v>
      </c>
      <c r="F160" s="22">
        <v>1257487</v>
      </c>
      <c r="G160" s="22">
        <v>0</v>
      </c>
      <c r="H160" s="22">
        <v>103720</v>
      </c>
      <c r="I160" s="22">
        <v>2277</v>
      </c>
      <c r="J160" s="22">
        <v>981</v>
      </c>
      <c r="K160" s="22">
        <v>0</v>
      </c>
      <c r="L160" s="22">
        <v>6002928</v>
      </c>
      <c r="M160" s="22">
        <v>1379350</v>
      </c>
      <c r="N160" s="22">
        <v>468471</v>
      </c>
      <c r="O160" s="22">
        <v>33443</v>
      </c>
      <c r="P160" s="22">
        <v>0</v>
      </c>
      <c r="Q160" s="22">
        <v>0</v>
      </c>
      <c r="R160" s="22">
        <v>1881264</v>
      </c>
      <c r="S160" s="22">
        <v>4121664</v>
      </c>
    </row>
    <row r="161" spans="1:1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1287047</v>
      </c>
      <c r="F161" s="22">
        <v>1036071</v>
      </c>
      <c r="G161" s="22">
        <v>0</v>
      </c>
      <c r="H161" s="22">
        <v>69450</v>
      </c>
      <c r="I161" s="22">
        <v>1191</v>
      </c>
      <c r="J161" s="22">
        <v>660</v>
      </c>
      <c r="K161" s="22">
        <v>22230</v>
      </c>
      <c r="L161" s="22">
        <v>2416649</v>
      </c>
      <c r="M161" s="22">
        <v>292110</v>
      </c>
      <c r="N161" s="22">
        <v>202141</v>
      </c>
      <c r="O161" s="22">
        <v>19986</v>
      </c>
      <c r="P161" s="22">
        <v>0</v>
      </c>
      <c r="Q161" s="22">
        <v>0</v>
      </c>
      <c r="R161" s="22">
        <v>514237</v>
      </c>
      <c r="S161" s="22">
        <v>1902412</v>
      </c>
    </row>
    <row r="162" spans="1:1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1078758</v>
      </c>
      <c r="F162" s="22">
        <v>416439</v>
      </c>
      <c r="G162" s="22">
        <v>0</v>
      </c>
      <c r="H162" s="22">
        <v>26233</v>
      </c>
      <c r="I162" s="22">
        <v>0</v>
      </c>
      <c r="J162" s="22">
        <v>0</v>
      </c>
      <c r="K162" s="22">
        <v>0</v>
      </c>
      <c r="L162" s="22">
        <v>1521430</v>
      </c>
      <c r="M162" s="22">
        <v>169359</v>
      </c>
      <c r="N162" s="22">
        <v>94312</v>
      </c>
      <c r="O162" s="22">
        <v>18196</v>
      </c>
      <c r="P162" s="22">
        <v>0</v>
      </c>
      <c r="Q162" s="22">
        <v>0</v>
      </c>
      <c r="R162" s="22">
        <v>281867</v>
      </c>
      <c r="S162" s="22">
        <v>1239563</v>
      </c>
    </row>
    <row r="163" spans="1:1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2308308</v>
      </c>
      <c r="F163" s="22">
        <v>183302</v>
      </c>
      <c r="G163" s="22">
        <v>15855</v>
      </c>
      <c r="H163" s="22">
        <v>54849</v>
      </c>
      <c r="I163" s="22">
        <v>163</v>
      </c>
      <c r="J163" s="22">
        <v>942</v>
      </c>
      <c r="K163" s="22">
        <v>0</v>
      </c>
      <c r="L163" s="22">
        <v>2563419</v>
      </c>
      <c r="M163" s="22">
        <v>436413</v>
      </c>
      <c r="N163" s="22">
        <v>51425</v>
      </c>
      <c r="O163" s="22">
        <v>85597</v>
      </c>
      <c r="P163" s="22">
        <v>11595</v>
      </c>
      <c r="Q163" s="22">
        <v>0</v>
      </c>
      <c r="R163" s="22">
        <v>585030</v>
      </c>
      <c r="S163" s="22">
        <v>1978389</v>
      </c>
    </row>
    <row r="164" spans="1:1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3304635</v>
      </c>
      <c r="F164" s="22">
        <v>2570000</v>
      </c>
      <c r="G164" s="22">
        <v>62795</v>
      </c>
      <c r="H164" s="22">
        <v>105487</v>
      </c>
      <c r="I164" s="22">
        <v>7465</v>
      </c>
      <c r="J164" s="22">
        <v>75423</v>
      </c>
      <c r="K164" s="22">
        <v>0</v>
      </c>
      <c r="L164" s="22">
        <v>6125805</v>
      </c>
      <c r="M164" s="22">
        <v>1159276</v>
      </c>
      <c r="N164" s="22">
        <v>614658</v>
      </c>
      <c r="O164" s="22">
        <v>133115</v>
      </c>
      <c r="P164" s="22">
        <v>0</v>
      </c>
      <c r="Q164" s="22">
        <v>0</v>
      </c>
      <c r="R164" s="22">
        <v>1907049</v>
      </c>
      <c r="S164" s="22">
        <v>4218756</v>
      </c>
    </row>
    <row r="165" spans="1:1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1907035</v>
      </c>
      <c r="F165" s="22">
        <v>688018</v>
      </c>
      <c r="G165" s="22">
        <v>211629</v>
      </c>
      <c r="H165" s="22">
        <v>159217</v>
      </c>
      <c r="I165" s="22">
        <v>5665</v>
      </c>
      <c r="J165" s="22">
        <v>5849</v>
      </c>
      <c r="K165" s="22">
        <v>0</v>
      </c>
      <c r="L165" s="22">
        <v>2977413</v>
      </c>
      <c r="M165" s="22">
        <v>504975</v>
      </c>
      <c r="N165" s="22">
        <v>175780</v>
      </c>
      <c r="O165" s="22">
        <v>15741</v>
      </c>
      <c r="P165" s="22">
        <v>0</v>
      </c>
      <c r="Q165" s="22">
        <v>0</v>
      </c>
      <c r="R165" s="22">
        <v>696496</v>
      </c>
      <c r="S165" s="22">
        <v>2280917</v>
      </c>
    </row>
    <row r="166" spans="1:1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1727791</v>
      </c>
      <c r="F166" s="22">
        <v>825951</v>
      </c>
      <c r="G166" s="22">
        <v>2673</v>
      </c>
      <c r="H166" s="22">
        <v>48621</v>
      </c>
      <c r="I166" s="22">
        <v>363</v>
      </c>
      <c r="J166" s="22">
        <v>2926</v>
      </c>
      <c r="K166" s="22">
        <v>0</v>
      </c>
      <c r="L166" s="22">
        <v>2608325</v>
      </c>
      <c r="M166" s="22">
        <v>447303</v>
      </c>
      <c r="N166" s="22">
        <v>207185</v>
      </c>
      <c r="O166" s="22">
        <v>11640</v>
      </c>
      <c r="P166" s="22">
        <v>0</v>
      </c>
      <c r="Q166" s="22">
        <v>0</v>
      </c>
      <c r="R166" s="22">
        <v>666128</v>
      </c>
      <c r="S166" s="22">
        <v>1942197</v>
      </c>
    </row>
    <row r="167" spans="1:1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5718890</v>
      </c>
      <c r="F167" s="22">
        <v>2164688</v>
      </c>
      <c r="G167" s="22">
        <v>844</v>
      </c>
      <c r="H167" s="22">
        <v>102929</v>
      </c>
      <c r="I167" s="22">
        <v>3915</v>
      </c>
      <c r="J167" s="22">
        <v>729</v>
      </c>
      <c r="K167" s="22">
        <v>0</v>
      </c>
      <c r="L167" s="22">
        <v>7991995</v>
      </c>
      <c r="M167" s="22">
        <v>1691809</v>
      </c>
      <c r="N167" s="22">
        <v>534256</v>
      </c>
      <c r="O167" s="22">
        <v>50027</v>
      </c>
      <c r="P167" s="22">
        <v>0</v>
      </c>
      <c r="Q167" s="22">
        <v>0</v>
      </c>
      <c r="R167" s="22">
        <v>2276092</v>
      </c>
      <c r="S167" s="22">
        <v>5715903</v>
      </c>
    </row>
    <row r="168" spans="1:1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570968</v>
      </c>
      <c r="F168" s="22">
        <v>120197</v>
      </c>
      <c r="G168" s="22">
        <v>0</v>
      </c>
      <c r="H168" s="22">
        <v>11312</v>
      </c>
      <c r="I168" s="22">
        <v>729</v>
      </c>
      <c r="J168" s="22">
        <v>112</v>
      </c>
      <c r="K168" s="22">
        <v>0</v>
      </c>
      <c r="L168" s="22">
        <v>703318</v>
      </c>
      <c r="M168" s="22">
        <v>119356</v>
      </c>
      <c r="N168" s="22">
        <v>41543</v>
      </c>
      <c r="O168" s="22">
        <v>14431</v>
      </c>
      <c r="P168" s="22">
        <v>0</v>
      </c>
      <c r="Q168" s="22">
        <v>0</v>
      </c>
      <c r="R168" s="22">
        <v>175330</v>
      </c>
      <c r="S168" s="22">
        <v>527988</v>
      </c>
    </row>
    <row r="169" spans="1:1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1689929</v>
      </c>
      <c r="F169" s="22">
        <v>585408</v>
      </c>
      <c r="G169" s="22">
        <v>34546</v>
      </c>
      <c r="H169" s="22">
        <v>124432</v>
      </c>
      <c r="I169" s="22">
        <v>857</v>
      </c>
      <c r="J169" s="22">
        <v>4367</v>
      </c>
      <c r="K169" s="22">
        <v>-120001</v>
      </c>
      <c r="L169" s="22">
        <v>2319538</v>
      </c>
      <c r="M169" s="22">
        <v>454036</v>
      </c>
      <c r="N169" s="22">
        <v>75917</v>
      </c>
      <c r="O169" s="22">
        <v>342</v>
      </c>
      <c r="P169" s="22">
        <v>0</v>
      </c>
      <c r="Q169" s="22">
        <v>0</v>
      </c>
      <c r="R169" s="22">
        <v>530295</v>
      </c>
      <c r="S169" s="22">
        <v>1789243</v>
      </c>
    </row>
    <row r="170" spans="1:1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5207075</v>
      </c>
      <c r="F170" s="22">
        <v>2887884</v>
      </c>
      <c r="G170" s="22">
        <v>552</v>
      </c>
      <c r="H170" s="22">
        <v>147630</v>
      </c>
      <c r="I170" s="22">
        <v>0</v>
      </c>
      <c r="J170" s="22">
        <v>0</v>
      </c>
      <c r="K170" s="22">
        <v>0</v>
      </c>
      <c r="L170" s="22">
        <v>8243141</v>
      </c>
      <c r="M170" s="22">
        <v>1387795</v>
      </c>
      <c r="N170" s="22">
        <v>802740</v>
      </c>
      <c r="O170" s="22">
        <v>102682</v>
      </c>
      <c r="P170" s="22">
        <v>0</v>
      </c>
      <c r="Q170" s="22">
        <v>0</v>
      </c>
      <c r="R170" s="22">
        <v>2293217</v>
      </c>
      <c r="S170" s="22">
        <v>5949924</v>
      </c>
    </row>
    <row r="171" spans="1:1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823986</v>
      </c>
      <c r="F171" s="22">
        <v>272165</v>
      </c>
      <c r="G171" s="22">
        <v>997</v>
      </c>
      <c r="H171" s="22">
        <v>52675</v>
      </c>
      <c r="I171" s="22">
        <v>0</v>
      </c>
      <c r="J171" s="22">
        <v>0</v>
      </c>
      <c r="K171" s="22">
        <v>0</v>
      </c>
      <c r="L171" s="22">
        <v>1149823</v>
      </c>
      <c r="M171" s="22">
        <v>164578</v>
      </c>
      <c r="N171" s="22">
        <v>67641</v>
      </c>
      <c r="O171" s="22">
        <v>53571</v>
      </c>
      <c r="P171" s="22">
        <v>0</v>
      </c>
      <c r="Q171" s="22">
        <v>0</v>
      </c>
      <c r="R171" s="22">
        <v>285790</v>
      </c>
      <c r="S171" s="22">
        <v>864033</v>
      </c>
    </row>
    <row r="172" spans="1:1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964053</v>
      </c>
      <c r="F172" s="22">
        <v>288082</v>
      </c>
      <c r="G172" s="22">
        <v>2110</v>
      </c>
      <c r="H172" s="22">
        <v>75980</v>
      </c>
      <c r="I172" s="22">
        <v>0</v>
      </c>
      <c r="J172" s="22">
        <v>943</v>
      </c>
      <c r="K172" s="22">
        <v>0</v>
      </c>
      <c r="L172" s="22">
        <v>1331168</v>
      </c>
      <c r="M172" s="22">
        <v>134102</v>
      </c>
      <c r="N172" s="22">
        <v>65739</v>
      </c>
      <c r="O172" s="22">
        <v>3157</v>
      </c>
      <c r="P172" s="22">
        <v>0</v>
      </c>
      <c r="Q172" s="22">
        <v>0</v>
      </c>
      <c r="R172" s="22">
        <v>202998</v>
      </c>
      <c r="S172" s="22">
        <v>1128170</v>
      </c>
    </row>
    <row r="173" spans="1:1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3730239</v>
      </c>
      <c r="F173" s="22">
        <v>2159480</v>
      </c>
      <c r="G173" s="22">
        <v>0</v>
      </c>
      <c r="H173" s="22">
        <v>147831</v>
      </c>
      <c r="I173" s="22">
        <v>0</v>
      </c>
      <c r="J173" s="22">
        <v>624</v>
      </c>
      <c r="K173" s="22">
        <v>0</v>
      </c>
      <c r="L173" s="22">
        <v>6038174</v>
      </c>
      <c r="M173" s="22">
        <v>839350</v>
      </c>
      <c r="N173" s="22">
        <v>410805</v>
      </c>
      <c r="O173" s="22">
        <v>219602</v>
      </c>
      <c r="P173" s="22">
        <v>0</v>
      </c>
      <c r="Q173" s="22">
        <v>-12626</v>
      </c>
      <c r="R173" s="22">
        <v>1457131</v>
      </c>
      <c r="S173" s="22">
        <v>4581043</v>
      </c>
    </row>
    <row r="174" spans="1:1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368420</v>
      </c>
      <c r="F174" s="22">
        <v>52166</v>
      </c>
      <c r="G174" s="22">
        <v>2832</v>
      </c>
      <c r="H174" s="22">
        <v>9394</v>
      </c>
      <c r="I174" s="22">
        <v>0</v>
      </c>
      <c r="J174" s="22">
        <v>0</v>
      </c>
      <c r="K174" s="22">
        <v>0</v>
      </c>
      <c r="L174" s="22">
        <v>432812</v>
      </c>
      <c r="M174" s="22">
        <v>81096</v>
      </c>
      <c r="N174" s="22">
        <v>16780</v>
      </c>
      <c r="O174" s="22">
        <v>10493</v>
      </c>
      <c r="P174" s="22">
        <v>0</v>
      </c>
      <c r="Q174" s="22">
        <v>0</v>
      </c>
      <c r="R174" s="22">
        <v>108369</v>
      </c>
      <c r="S174" s="22">
        <v>324443</v>
      </c>
    </row>
    <row r="175" spans="1:1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3820855</v>
      </c>
      <c r="F175" s="22">
        <v>1734200</v>
      </c>
      <c r="G175" s="22">
        <v>0</v>
      </c>
      <c r="H175" s="22">
        <v>126332</v>
      </c>
      <c r="I175" s="22">
        <v>1012</v>
      </c>
      <c r="J175" s="22">
        <v>1217</v>
      </c>
      <c r="K175" s="22">
        <v>0</v>
      </c>
      <c r="L175" s="22">
        <v>5683616</v>
      </c>
      <c r="M175" s="22">
        <v>1050971</v>
      </c>
      <c r="N175" s="22">
        <v>551039</v>
      </c>
      <c r="O175" s="22">
        <v>143285</v>
      </c>
      <c r="P175" s="22">
        <v>0</v>
      </c>
      <c r="Q175" s="22">
        <v>0</v>
      </c>
      <c r="R175" s="22">
        <v>1745295</v>
      </c>
      <c r="S175" s="22">
        <v>3938321</v>
      </c>
    </row>
    <row r="176" spans="1:1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11601693</v>
      </c>
      <c r="F176" s="22">
        <v>2240707</v>
      </c>
      <c r="G176" s="22">
        <v>4764</v>
      </c>
      <c r="H176" s="22">
        <v>209079</v>
      </c>
      <c r="I176" s="22">
        <v>16819</v>
      </c>
      <c r="J176" s="22">
        <v>94175</v>
      </c>
      <c r="K176" s="22">
        <v>0</v>
      </c>
      <c r="L176" s="22">
        <v>14167237</v>
      </c>
      <c r="M176" s="22">
        <v>3983187</v>
      </c>
      <c r="N176" s="22">
        <v>779779</v>
      </c>
      <c r="O176" s="22">
        <v>91423</v>
      </c>
      <c r="P176" s="22">
        <v>0</v>
      </c>
      <c r="Q176" s="22">
        <v>0</v>
      </c>
      <c r="R176" s="22">
        <v>4854389</v>
      </c>
      <c r="S176" s="22">
        <v>9312848</v>
      </c>
    </row>
    <row r="177" spans="1:1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10772620</v>
      </c>
      <c r="F177" s="22">
        <v>2164399</v>
      </c>
      <c r="G177" s="22">
        <v>0</v>
      </c>
      <c r="H177" s="22">
        <v>154332</v>
      </c>
      <c r="I177" s="22">
        <v>0</v>
      </c>
      <c r="J177" s="22">
        <v>4266</v>
      </c>
      <c r="K177" s="22">
        <v>0</v>
      </c>
      <c r="L177" s="22">
        <v>13095617</v>
      </c>
      <c r="M177" s="22">
        <v>3318847</v>
      </c>
      <c r="N177" s="22">
        <v>994039</v>
      </c>
      <c r="O177" s="22">
        <v>64902</v>
      </c>
      <c r="P177" s="22">
        <v>0</v>
      </c>
      <c r="Q177" s="22">
        <v>0</v>
      </c>
      <c r="R177" s="22">
        <v>4377788</v>
      </c>
      <c r="S177" s="22">
        <v>8717829</v>
      </c>
    </row>
    <row r="178" spans="1:1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2304463</v>
      </c>
      <c r="F178" s="22">
        <v>610184</v>
      </c>
      <c r="G178" s="22">
        <v>398</v>
      </c>
      <c r="H178" s="22">
        <v>129952</v>
      </c>
      <c r="I178" s="22">
        <v>0</v>
      </c>
      <c r="J178" s="22">
        <v>0</v>
      </c>
      <c r="K178" s="22">
        <v>0</v>
      </c>
      <c r="L178" s="22">
        <v>3044997</v>
      </c>
      <c r="M178" s="22">
        <v>590713</v>
      </c>
      <c r="N178" s="22">
        <v>223424</v>
      </c>
      <c r="O178" s="22">
        <v>25638</v>
      </c>
      <c r="P178" s="22">
        <v>0</v>
      </c>
      <c r="Q178" s="22">
        <v>0</v>
      </c>
      <c r="R178" s="22">
        <v>839775</v>
      </c>
      <c r="S178" s="22">
        <v>2205222</v>
      </c>
    </row>
    <row r="179" spans="1:1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2052724</v>
      </c>
      <c r="F179" s="22">
        <v>0</v>
      </c>
      <c r="G179" s="22">
        <v>0</v>
      </c>
      <c r="H179" s="22">
        <v>271694</v>
      </c>
      <c r="I179" s="22">
        <v>0</v>
      </c>
      <c r="J179" s="22">
        <v>0</v>
      </c>
      <c r="K179" s="22">
        <v>0</v>
      </c>
      <c r="L179" s="22">
        <v>2324418</v>
      </c>
      <c r="M179" s="22">
        <v>172691</v>
      </c>
      <c r="N179" s="22">
        <v>130106</v>
      </c>
      <c r="O179" s="22">
        <v>14269</v>
      </c>
      <c r="P179" s="22">
        <v>0</v>
      </c>
      <c r="Q179" s="22">
        <v>0</v>
      </c>
      <c r="R179" s="22">
        <v>317066</v>
      </c>
      <c r="S179" s="22">
        <v>2007352</v>
      </c>
    </row>
    <row r="180" spans="1:1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12073977</v>
      </c>
      <c r="F180" s="22">
        <v>3190803</v>
      </c>
      <c r="G180" s="22">
        <v>0</v>
      </c>
      <c r="H180" s="22">
        <v>182374</v>
      </c>
      <c r="I180" s="22">
        <v>0</v>
      </c>
      <c r="J180" s="22">
        <v>21973</v>
      </c>
      <c r="K180" s="22">
        <v>0</v>
      </c>
      <c r="L180" s="22">
        <v>15469127</v>
      </c>
      <c r="M180" s="22">
        <v>3748766</v>
      </c>
      <c r="N180" s="22">
        <v>854115</v>
      </c>
      <c r="O180" s="22">
        <v>245124</v>
      </c>
      <c r="P180" s="22">
        <v>250000</v>
      </c>
      <c r="Q180" s="22">
        <v>0</v>
      </c>
      <c r="R180" s="22">
        <v>5098005</v>
      </c>
      <c r="S180" s="22">
        <v>10371122</v>
      </c>
    </row>
    <row r="181" spans="1:1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5373422</v>
      </c>
      <c r="F181" s="22">
        <v>2508773</v>
      </c>
      <c r="G181" s="22">
        <v>629173</v>
      </c>
      <c r="H181" s="22">
        <v>216162</v>
      </c>
      <c r="I181" s="22">
        <v>4606</v>
      </c>
      <c r="J181" s="22">
        <v>1851</v>
      </c>
      <c r="K181" s="22">
        <v>0</v>
      </c>
      <c r="L181" s="22">
        <v>8733987</v>
      </c>
      <c r="M181" s="22">
        <v>1345140</v>
      </c>
      <c r="N181" s="22">
        <v>662560</v>
      </c>
      <c r="O181" s="22">
        <v>57079</v>
      </c>
      <c r="P181" s="22">
        <v>0</v>
      </c>
      <c r="Q181" s="22">
        <v>0</v>
      </c>
      <c r="R181" s="22">
        <v>2064779</v>
      </c>
      <c r="S181" s="22">
        <v>6669208</v>
      </c>
    </row>
    <row r="182" spans="1:1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2489572</v>
      </c>
      <c r="F182" s="22">
        <v>736037</v>
      </c>
      <c r="G182" s="22">
        <v>4386</v>
      </c>
      <c r="H182" s="22">
        <v>68420</v>
      </c>
      <c r="I182" s="22">
        <v>426</v>
      </c>
      <c r="J182" s="22">
        <v>1623</v>
      </c>
      <c r="K182" s="22">
        <v>1390</v>
      </c>
      <c r="L182" s="22">
        <v>3301854</v>
      </c>
      <c r="M182" s="22">
        <v>538833</v>
      </c>
      <c r="N182" s="22">
        <v>193753</v>
      </c>
      <c r="O182" s="22">
        <v>1083</v>
      </c>
      <c r="P182" s="22">
        <v>0</v>
      </c>
      <c r="Q182" s="22">
        <v>0</v>
      </c>
      <c r="R182" s="22">
        <v>733669</v>
      </c>
      <c r="S182" s="22">
        <v>2568185</v>
      </c>
    </row>
    <row r="183" spans="1:1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1641771</v>
      </c>
      <c r="F183" s="22">
        <v>526939</v>
      </c>
      <c r="G183" s="22">
        <v>7885</v>
      </c>
      <c r="H183" s="22">
        <v>71119</v>
      </c>
      <c r="I183" s="22">
        <v>11524</v>
      </c>
      <c r="J183" s="22">
        <v>3878</v>
      </c>
      <c r="K183" s="22">
        <v>0</v>
      </c>
      <c r="L183" s="22">
        <v>2263116</v>
      </c>
      <c r="M183" s="22">
        <v>433265</v>
      </c>
      <c r="N183" s="22">
        <v>85436</v>
      </c>
      <c r="O183" s="22">
        <v>39321</v>
      </c>
      <c r="P183" s="22">
        <v>0</v>
      </c>
      <c r="Q183" s="22">
        <v>0</v>
      </c>
      <c r="R183" s="22">
        <v>558022</v>
      </c>
      <c r="S183" s="22">
        <v>1705094</v>
      </c>
    </row>
    <row r="184" spans="1:1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666636</v>
      </c>
      <c r="F184" s="22">
        <v>272314</v>
      </c>
      <c r="G184" s="22">
        <v>7227</v>
      </c>
      <c r="H184" s="22">
        <v>48075</v>
      </c>
      <c r="I184" s="22">
        <v>766</v>
      </c>
      <c r="J184" s="22">
        <v>340</v>
      </c>
      <c r="K184" s="22">
        <v>0</v>
      </c>
      <c r="L184" s="22">
        <v>995358</v>
      </c>
      <c r="M184" s="22">
        <v>150527</v>
      </c>
      <c r="N184" s="22">
        <v>46210</v>
      </c>
      <c r="O184" s="22">
        <v>297</v>
      </c>
      <c r="P184" s="22">
        <v>0</v>
      </c>
      <c r="Q184" s="22">
        <v>0</v>
      </c>
      <c r="R184" s="22">
        <v>197034</v>
      </c>
      <c r="S184" s="22">
        <v>798324</v>
      </c>
    </row>
    <row r="185" spans="1:1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732964</v>
      </c>
      <c r="F185" s="22">
        <v>254491</v>
      </c>
      <c r="G185" s="22">
        <v>0</v>
      </c>
      <c r="H185" s="22">
        <v>84586</v>
      </c>
      <c r="I185" s="22">
        <v>0</v>
      </c>
      <c r="J185" s="22">
        <v>87</v>
      </c>
      <c r="K185" s="22">
        <v>-2049</v>
      </c>
      <c r="L185" s="22">
        <v>1070079</v>
      </c>
      <c r="M185" s="22">
        <v>113653</v>
      </c>
      <c r="N185" s="22">
        <v>31693</v>
      </c>
      <c r="O185" s="22">
        <v>25651</v>
      </c>
      <c r="P185" s="22">
        <v>0</v>
      </c>
      <c r="Q185" s="22">
        <v>0</v>
      </c>
      <c r="R185" s="22">
        <v>170997</v>
      </c>
      <c r="S185" s="22">
        <v>899082</v>
      </c>
    </row>
    <row r="186" spans="1:1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2645979</v>
      </c>
      <c r="F186" s="22">
        <v>281208</v>
      </c>
      <c r="G186" s="22">
        <v>16081</v>
      </c>
      <c r="H186" s="22">
        <v>74138</v>
      </c>
      <c r="I186" s="22">
        <v>0</v>
      </c>
      <c r="J186" s="22">
        <v>648</v>
      </c>
      <c r="K186" s="22">
        <v>0</v>
      </c>
      <c r="L186" s="22">
        <v>3018054</v>
      </c>
      <c r="M186" s="22">
        <v>615886</v>
      </c>
      <c r="N186" s="22">
        <v>111628</v>
      </c>
      <c r="O186" s="22">
        <v>23567</v>
      </c>
      <c r="P186" s="22">
        <v>0</v>
      </c>
      <c r="Q186" s="22">
        <v>0</v>
      </c>
      <c r="R186" s="22">
        <v>751081</v>
      </c>
      <c r="S186" s="22">
        <v>2266973</v>
      </c>
    </row>
    <row r="187" spans="1:1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1220604</v>
      </c>
      <c r="F187" s="22">
        <v>1214338</v>
      </c>
      <c r="G187" s="22">
        <v>2330</v>
      </c>
      <c r="H187" s="22">
        <v>78682</v>
      </c>
      <c r="I187" s="22">
        <v>0</v>
      </c>
      <c r="J187" s="22">
        <v>810</v>
      </c>
      <c r="K187" s="22">
        <v>6496</v>
      </c>
      <c r="L187" s="22">
        <v>2523260</v>
      </c>
      <c r="M187" s="22">
        <v>237110</v>
      </c>
      <c r="N187" s="22">
        <v>195590</v>
      </c>
      <c r="O187" s="22">
        <v>28044</v>
      </c>
      <c r="P187" s="22">
        <v>0</v>
      </c>
      <c r="Q187" s="22">
        <v>0</v>
      </c>
      <c r="R187" s="22">
        <v>460744</v>
      </c>
      <c r="S187" s="22">
        <v>2062516</v>
      </c>
    </row>
    <row r="188" spans="1:1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474068</v>
      </c>
      <c r="F188" s="22">
        <v>195431</v>
      </c>
      <c r="G188" s="22">
        <v>14795</v>
      </c>
      <c r="H188" s="22">
        <v>41684</v>
      </c>
      <c r="I188" s="22">
        <v>0</v>
      </c>
      <c r="J188" s="22">
        <v>453</v>
      </c>
      <c r="K188" s="22">
        <v>0</v>
      </c>
      <c r="L188" s="22">
        <v>726431</v>
      </c>
      <c r="M188" s="22">
        <v>122914</v>
      </c>
      <c r="N188" s="22">
        <v>48665</v>
      </c>
      <c r="O188" s="22">
        <v>4601</v>
      </c>
      <c r="P188" s="22">
        <v>0</v>
      </c>
      <c r="Q188" s="22">
        <v>0</v>
      </c>
      <c r="R188" s="22">
        <v>176180</v>
      </c>
      <c r="S188" s="22">
        <v>550251</v>
      </c>
    </row>
    <row r="189" spans="1:1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4263188</v>
      </c>
      <c r="F189" s="22">
        <v>3888956</v>
      </c>
      <c r="G189" s="22">
        <v>22690</v>
      </c>
      <c r="H189" s="22">
        <v>467541</v>
      </c>
      <c r="I189" s="22">
        <v>2438</v>
      </c>
      <c r="J189" s="22">
        <v>0</v>
      </c>
      <c r="K189" s="22">
        <v>0</v>
      </c>
      <c r="L189" s="22">
        <v>8644813</v>
      </c>
      <c r="M189" s="22">
        <v>1010192</v>
      </c>
      <c r="N189" s="22">
        <v>583659</v>
      </c>
      <c r="O189" s="22">
        <v>110359</v>
      </c>
      <c r="P189" s="22">
        <v>0</v>
      </c>
      <c r="Q189" s="22">
        <v>0</v>
      </c>
      <c r="R189" s="22">
        <v>1704210</v>
      </c>
      <c r="S189" s="22">
        <v>6940603</v>
      </c>
    </row>
    <row r="190" spans="1:1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3110660</v>
      </c>
      <c r="F190" s="22">
        <v>1104456</v>
      </c>
      <c r="G190" s="22">
        <v>21968</v>
      </c>
      <c r="H190" s="22">
        <v>200093</v>
      </c>
      <c r="I190" s="22">
        <v>1640</v>
      </c>
      <c r="J190" s="22">
        <v>6394</v>
      </c>
      <c r="K190" s="22">
        <v>0</v>
      </c>
      <c r="L190" s="22">
        <v>4445211</v>
      </c>
      <c r="M190" s="22">
        <v>712859</v>
      </c>
      <c r="N190" s="22">
        <v>321864</v>
      </c>
      <c r="O190" s="22">
        <v>0</v>
      </c>
      <c r="P190" s="22">
        <v>0</v>
      </c>
      <c r="Q190" s="22">
        <v>-8462</v>
      </c>
      <c r="R190" s="22">
        <v>1026261</v>
      </c>
      <c r="S190" s="22">
        <v>3418950</v>
      </c>
    </row>
    <row r="191" spans="1:1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799405</v>
      </c>
      <c r="F191" s="22">
        <v>374206</v>
      </c>
      <c r="G191" s="22">
        <v>12531</v>
      </c>
      <c r="H191" s="22">
        <v>42262</v>
      </c>
      <c r="I191" s="22">
        <v>6358</v>
      </c>
      <c r="J191" s="22">
        <v>9</v>
      </c>
      <c r="K191" s="22">
        <v>0</v>
      </c>
      <c r="L191" s="22">
        <v>1234771</v>
      </c>
      <c r="M191" s="22">
        <v>125952</v>
      </c>
      <c r="N191" s="22">
        <v>73576</v>
      </c>
      <c r="O191" s="22">
        <v>17184</v>
      </c>
      <c r="P191" s="22">
        <v>0</v>
      </c>
      <c r="Q191" s="22">
        <v>0</v>
      </c>
      <c r="R191" s="22">
        <v>216712</v>
      </c>
      <c r="S191" s="22">
        <v>1018059</v>
      </c>
    </row>
    <row r="192" spans="1:1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2369336</v>
      </c>
      <c r="F192" s="22">
        <v>560193</v>
      </c>
      <c r="G192" s="22">
        <v>9089</v>
      </c>
      <c r="H192" s="22">
        <v>44832</v>
      </c>
      <c r="I192" s="22">
        <v>0</v>
      </c>
      <c r="J192" s="22">
        <v>1284</v>
      </c>
      <c r="K192" s="22">
        <v>0</v>
      </c>
      <c r="L192" s="22">
        <v>2984734</v>
      </c>
      <c r="M192" s="22">
        <v>413022</v>
      </c>
      <c r="N192" s="22">
        <v>161325</v>
      </c>
      <c r="O192" s="22">
        <v>37400</v>
      </c>
      <c r="P192" s="22">
        <v>0</v>
      </c>
      <c r="Q192" s="22">
        <v>-11381</v>
      </c>
      <c r="R192" s="22">
        <v>600366</v>
      </c>
      <c r="S192" s="22">
        <v>2384368</v>
      </c>
    </row>
    <row r="193" spans="1:1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3826704</v>
      </c>
      <c r="F193" s="22">
        <v>1824806</v>
      </c>
      <c r="G193" s="22">
        <v>78445</v>
      </c>
      <c r="H193" s="22">
        <v>90889</v>
      </c>
      <c r="I193" s="22">
        <v>10359</v>
      </c>
      <c r="J193" s="22">
        <v>433</v>
      </c>
      <c r="K193" s="22">
        <v>0</v>
      </c>
      <c r="L193" s="22">
        <v>5831636</v>
      </c>
      <c r="M193" s="22">
        <v>1076241</v>
      </c>
      <c r="N193" s="22">
        <v>492234</v>
      </c>
      <c r="O193" s="22">
        <v>78663</v>
      </c>
      <c r="P193" s="22">
        <v>0</v>
      </c>
      <c r="Q193" s="22">
        <v>0</v>
      </c>
      <c r="R193" s="22">
        <v>1647138</v>
      </c>
      <c r="S193" s="22">
        <v>4184498</v>
      </c>
    </row>
    <row r="194" spans="1:1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824710</v>
      </c>
      <c r="F194" s="22">
        <v>43286</v>
      </c>
      <c r="G194" s="22">
        <v>1172</v>
      </c>
      <c r="H194" s="22">
        <v>17251</v>
      </c>
      <c r="I194" s="22">
        <v>169</v>
      </c>
      <c r="J194" s="22">
        <v>1100</v>
      </c>
      <c r="K194" s="22">
        <v>0</v>
      </c>
      <c r="L194" s="22">
        <v>887688</v>
      </c>
      <c r="M194" s="22">
        <v>272184</v>
      </c>
      <c r="N194" s="22">
        <v>27142</v>
      </c>
      <c r="O194" s="22">
        <v>4951</v>
      </c>
      <c r="P194" s="22">
        <v>0</v>
      </c>
      <c r="Q194" s="22">
        <v>0</v>
      </c>
      <c r="R194" s="22">
        <v>304277</v>
      </c>
      <c r="S194" s="22">
        <v>583411</v>
      </c>
    </row>
    <row r="195" spans="1:1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3727669</v>
      </c>
      <c r="F195" s="22">
        <v>2291948</v>
      </c>
      <c r="G195" s="22">
        <v>16660</v>
      </c>
      <c r="H195" s="22">
        <v>159487</v>
      </c>
      <c r="I195" s="22">
        <v>0</v>
      </c>
      <c r="J195" s="22">
        <v>23955</v>
      </c>
      <c r="K195" s="22">
        <v>0</v>
      </c>
      <c r="L195" s="22">
        <v>6219719</v>
      </c>
      <c r="M195" s="22">
        <v>872141</v>
      </c>
      <c r="N195" s="22">
        <v>393603</v>
      </c>
      <c r="O195" s="22">
        <v>178905</v>
      </c>
      <c r="P195" s="22">
        <v>8377</v>
      </c>
      <c r="Q195" s="22">
        <v>0</v>
      </c>
      <c r="R195" s="22">
        <v>1453026</v>
      </c>
      <c r="S195" s="22">
        <v>4766693</v>
      </c>
    </row>
    <row r="196" spans="1:1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6673400</v>
      </c>
      <c r="F196" s="22">
        <v>5279168</v>
      </c>
      <c r="G196" s="22">
        <v>986658</v>
      </c>
      <c r="H196" s="22">
        <v>224530</v>
      </c>
      <c r="I196" s="22">
        <v>1659</v>
      </c>
      <c r="J196" s="22">
        <v>359</v>
      </c>
      <c r="K196" s="22">
        <v>0</v>
      </c>
      <c r="L196" s="22">
        <v>13165774</v>
      </c>
      <c r="M196" s="22">
        <v>2055798</v>
      </c>
      <c r="N196" s="22">
        <v>1565190</v>
      </c>
      <c r="O196" s="22">
        <v>315999</v>
      </c>
      <c r="P196" s="22">
        <v>0</v>
      </c>
      <c r="Q196" s="22">
        <v>2721</v>
      </c>
      <c r="R196" s="22">
        <v>3939708</v>
      </c>
      <c r="S196" s="22">
        <v>9226066</v>
      </c>
    </row>
    <row r="197" spans="1:1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731936</v>
      </c>
      <c r="F197" s="22">
        <v>154822</v>
      </c>
      <c r="G197" s="22">
        <v>0</v>
      </c>
      <c r="H197" s="22">
        <v>20556</v>
      </c>
      <c r="I197" s="22">
        <v>0</v>
      </c>
      <c r="J197" s="22">
        <v>692</v>
      </c>
      <c r="K197" s="22">
        <v>0</v>
      </c>
      <c r="L197" s="22">
        <v>908006</v>
      </c>
      <c r="M197" s="22">
        <v>114670</v>
      </c>
      <c r="N197" s="22">
        <v>26866</v>
      </c>
      <c r="O197" s="22">
        <v>223</v>
      </c>
      <c r="P197" s="22">
        <v>0</v>
      </c>
      <c r="Q197" s="22">
        <v>0</v>
      </c>
      <c r="R197" s="22">
        <v>141759</v>
      </c>
      <c r="S197" s="22">
        <v>766247</v>
      </c>
    </row>
    <row r="198" spans="1:1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1650011</v>
      </c>
      <c r="F198" s="22">
        <v>85949</v>
      </c>
      <c r="G198" s="22">
        <v>0</v>
      </c>
      <c r="H198" s="22">
        <v>20531</v>
      </c>
      <c r="I198" s="22">
        <v>0</v>
      </c>
      <c r="J198" s="22">
        <v>110</v>
      </c>
      <c r="K198" s="22">
        <v>0</v>
      </c>
      <c r="L198" s="22">
        <v>1756601</v>
      </c>
      <c r="M198" s="22">
        <v>362233</v>
      </c>
      <c r="N198" s="22">
        <v>29018</v>
      </c>
      <c r="O198" s="22">
        <v>40016</v>
      </c>
      <c r="P198" s="22">
        <v>0</v>
      </c>
      <c r="Q198" s="22">
        <v>0</v>
      </c>
      <c r="R198" s="22">
        <v>431267</v>
      </c>
      <c r="S198" s="22">
        <v>1325334</v>
      </c>
    </row>
    <row r="199" spans="1:1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683368</v>
      </c>
      <c r="F199" s="22">
        <v>235041</v>
      </c>
      <c r="G199" s="22">
        <v>396500</v>
      </c>
      <c r="H199" s="22">
        <v>26663</v>
      </c>
      <c r="I199" s="22">
        <v>869</v>
      </c>
      <c r="J199" s="22">
        <v>0</v>
      </c>
      <c r="K199" s="22">
        <v>0</v>
      </c>
      <c r="L199" s="22">
        <v>1342441</v>
      </c>
      <c r="M199" s="22">
        <v>136258</v>
      </c>
      <c r="N199" s="22">
        <v>48314</v>
      </c>
      <c r="O199" s="22">
        <v>4333</v>
      </c>
      <c r="P199" s="22">
        <v>1532</v>
      </c>
      <c r="Q199" s="22">
        <v>0</v>
      </c>
      <c r="R199" s="22">
        <v>190437</v>
      </c>
      <c r="S199" s="22">
        <v>1152004</v>
      </c>
    </row>
    <row r="200" spans="1:1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107526</v>
      </c>
      <c r="F200" s="22">
        <v>44015</v>
      </c>
      <c r="G200" s="22">
        <v>620</v>
      </c>
      <c r="H200" s="22">
        <v>8642</v>
      </c>
      <c r="I200" s="22">
        <v>456</v>
      </c>
      <c r="J200" s="22">
        <v>0</v>
      </c>
      <c r="K200" s="22">
        <v>0</v>
      </c>
      <c r="L200" s="22">
        <v>161259</v>
      </c>
      <c r="M200" s="22">
        <v>10246</v>
      </c>
      <c r="N200" s="22">
        <v>9388</v>
      </c>
      <c r="O200" s="22">
        <v>1473</v>
      </c>
      <c r="P200" s="22">
        <v>0</v>
      </c>
      <c r="Q200" s="22">
        <v>0</v>
      </c>
      <c r="R200" s="22">
        <v>21107</v>
      </c>
      <c r="S200" s="22">
        <v>140152</v>
      </c>
    </row>
    <row r="201" spans="1:1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132698</v>
      </c>
      <c r="F201" s="22">
        <v>6398</v>
      </c>
      <c r="G201" s="22">
        <v>0</v>
      </c>
      <c r="H201" s="22">
        <v>6635</v>
      </c>
      <c r="I201" s="22">
        <v>195</v>
      </c>
      <c r="J201" s="22">
        <v>0</v>
      </c>
      <c r="K201" s="22">
        <v>0</v>
      </c>
      <c r="L201" s="22">
        <v>145926</v>
      </c>
      <c r="M201" s="22">
        <v>16669</v>
      </c>
      <c r="N201" s="22">
        <v>3425</v>
      </c>
      <c r="O201" s="22">
        <v>1060</v>
      </c>
      <c r="P201" s="22">
        <v>0</v>
      </c>
      <c r="Q201" s="22">
        <v>0</v>
      </c>
      <c r="R201" s="22">
        <v>21154</v>
      </c>
      <c r="S201" s="22">
        <v>124772</v>
      </c>
    </row>
    <row r="202" spans="1:1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372425</v>
      </c>
      <c r="F202" s="22">
        <v>58248</v>
      </c>
      <c r="G202" s="22">
        <v>0</v>
      </c>
      <c r="H202" s="22">
        <v>16569</v>
      </c>
      <c r="I202" s="22">
        <v>0</v>
      </c>
      <c r="J202" s="22">
        <v>0</v>
      </c>
      <c r="K202" s="22">
        <v>0</v>
      </c>
      <c r="L202" s="22">
        <v>447242</v>
      </c>
      <c r="M202" s="22">
        <v>58202</v>
      </c>
      <c r="N202" s="22">
        <v>19153</v>
      </c>
      <c r="O202" s="22">
        <v>6832</v>
      </c>
      <c r="P202" s="22">
        <v>0</v>
      </c>
      <c r="Q202" s="22">
        <v>0</v>
      </c>
      <c r="R202" s="22">
        <v>84187</v>
      </c>
      <c r="S202" s="22">
        <v>363055</v>
      </c>
    </row>
    <row r="203" spans="1:1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101551</v>
      </c>
      <c r="F203" s="22">
        <v>29405</v>
      </c>
      <c r="G203" s="22">
        <v>0</v>
      </c>
      <c r="H203" s="22">
        <v>1686</v>
      </c>
      <c r="I203" s="22">
        <v>0</v>
      </c>
      <c r="J203" s="22">
        <v>0</v>
      </c>
      <c r="K203" s="22">
        <v>0</v>
      </c>
      <c r="L203" s="22">
        <v>132642</v>
      </c>
      <c r="M203" s="22">
        <v>24408</v>
      </c>
      <c r="N203" s="22">
        <v>11112</v>
      </c>
      <c r="O203" s="22">
        <v>1629</v>
      </c>
      <c r="P203" s="22">
        <v>0</v>
      </c>
      <c r="Q203" s="22">
        <v>0</v>
      </c>
      <c r="R203" s="22">
        <v>37149</v>
      </c>
      <c r="S203" s="22">
        <v>95493</v>
      </c>
    </row>
    <row r="204" spans="1:1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383807</v>
      </c>
      <c r="F204" s="22">
        <v>17557</v>
      </c>
      <c r="G204" s="22">
        <v>0</v>
      </c>
      <c r="H204" s="22">
        <v>2679</v>
      </c>
      <c r="I204" s="22">
        <v>0</v>
      </c>
      <c r="J204" s="22">
        <v>0</v>
      </c>
      <c r="K204" s="22">
        <v>0</v>
      </c>
      <c r="L204" s="22">
        <v>404043</v>
      </c>
      <c r="M204" s="22">
        <v>93556</v>
      </c>
      <c r="N204" s="22">
        <v>7812</v>
      </c>
      <c r="O204" s="22">
        <v>3222</v>
      </c>
      <c r="P204" s="22">
        <v>0</v>
      </c>
      <c r="Q204" s="22">
        <v>0</v>
      </c>
      <c r="R204" s="22">
        <v>104590</v>
      </c>
      <c r="S204" s="22">
        <v>299453</v>
      </c>
    </row>
    <row r="205" spans="1:1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171090</v>
      </c>
      <c r="F205" s="22">
        <v>68848</v>
      </c>
      <c r="G205" s="22">
        <v>2011</v>
      </c>
      <c r="H205" s="22">
        <v>5254</v>
      </c>
      <c r="I205" s="22">
        <v>2593</v>
      </c>
      <c r="J205" s="22">
        <v>0</v>
      </c>
      <c r="K205" s="22">
        <v>-8847</v>
      </c>
      <c r="L205" s="22">
        <v>240949</v>
      </c>
      <c r="M205" s="22">
        <v>25801</v>
      </c>
      <c r="N205" s="22">
        <v>12754</v>
      </c>
      <c r="O205" s="22">
        <v>1909</v>
      </c>
      <c r="P205" s="22">
        <v>0</v>
      </c>
      <c r="Q205" s="22">
        <v>0</v>
      </c>
      <c r="R205" s="22">
        <v>40464</v>
      </c>
      <c r="S205" s="22">
        <v>200485</v>
      </c>
    </row>
    <row r="206" spans="1:1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234201</v>
      </c>
      <c r="F206" s="22">
        <v>20169</v>
      </c>
      <c r="G206" s="22">
        <v>0</v>
      </c>
      <c r="H206" s="22">
        <v>3479</v>
      </c>
      <c r="I206" s="22">
        <v>107</v>
      </c>
      <c r="J206" s="22">
        <v>255</v>
      </c>
      <c r="K206" s="22">
        <v>0</v>
      </c>
      <c r="L206" s="22">
        <v>258211</v>
      </c>
      <c r="M206" s="22">
        <v>58587</v>
      </c>
      <c r="N206" s="22">
        <v>8317</v>
      </c>
      <c r="O206" s="22">
        <v>0</v>
      </c>
      <c r="P206" s="22">
        <v>0</v>
      </c>
      <c r="Q206" s="22">
        <v>0</v>
      </c>
      <c r="R206" s="22">
        <v>66904</v>
      </c>
      <c r="S206" s="22">
        <v>191307</v>
      </c>
    </row>
    <row r="207" spans="1:1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772063</v>
      </c>
      <c r="F207" s="22">
        <v>263183</v>
      </c>
      <c r="G207" s="22">
        <v>0</v>
      </c>
      <c r="H207" s="22">
        <v>54318</v>
      </c>
      <c r="I207" s="22">
        <v>0</v>
      </c>
      <c r="J207" s="22">
        <v>0</v>
      </c>
      <c r="K207" s="22">
        <v>0</v>
      </c>
      <c r="L207" s="22">
        <v>1089564</v>
      </c>
      <c r="M207" s="22">
        <v>165532</v>
      </c>
      <c r="N207" s="22">
        <v>99727</v>
      </c>
      <c r="O207" s="22">
        <v>3397</v>
      </c>
      <c r="P207" s="22">
        <v>0</v>
      </c>
      <c r="Q207" s="22">
        <v>0</v>
      </c>
      <c r="R207" s="22">
        <v>268656</v>
      </c>
      <c r="S207" s="22">
        <v>820908</v>
      </c>
    </row>
    <row r="208" spans="1:1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347611</v>
      </c>
      <c r="F208" s="22">
        <v>81488</v>
      </c>
      <c r="G208" s="22">
        <v>1</v>
      </c>
      <c r="H208" s="22">
        <v>33277</v>
      </c>
      <c r="I208" s="22">
        <v>1</v>
      </c>
      <c r="J208" s="22">
        <v>0</v>
      </c>
      <c r="K208" s="22">
        <v>0</v>
      </c>
      <c r="L208" s="22">
        <v>462378</v>
      </c>
      <c r="M208" s="22">
        <v>52520</v>
      </c>
      <c r="N208" s="22">
        <v>8357</v>
      </c>
      <c r="O208" s="22">
        <v>0</v>
      </c>
      <c r="P208" s="22">
        <v>7164</v>
      </c>
      <c r="Q208" s="22">
        <v>0</v>
      </c>
      <c r="R208" s="22">
        <v>68041</v>
      </c>
      <c r="S208" s="22">
        <v>394337</v>
      </c>
    </row>
    <row r="209" spans="1:1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266778</v>
      </c>
      <c r="F209" s="22">
        <v>31517</v>
      </c>
      <c r="G209" s="22">
        <v>902</v>
      </c>
      <c r="H209" s="22">
        <v>33830</v>
      </c>
      <c r="I209" s="22">
        <v>0</v>
      </c>
      <c r="J209" s="22">
        <v>0</v>
      </c>
      <c r="K209" s="22">
        <v>0</v>
      </c>
      <c r="L209" s="22">
        <v>333027</v>
      </c>
      <c r="M209" s="22">
        <v>37930</v>
      </c>
      <c r="N209" s="22">
        <v>17418</v>
      </c>
      <c r="O209" s="22">
        <v>5266</v>
      </c>
      <c r="P209" s="22">
        <v>0</v>
      </c>
      <c r="Q209" s="22">
        <v>0</v>
      </c>
      <c r="R209" s="22">
        <v>60614</v>
      </c>
      <c r="S209" s="22">
        <v>272413</v>
      </c>
    </row>
    <row r="210" spans="1:1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164741</v>
      </c>
      <c r="F210" s="22">
        <v>7234</v>
      </c>
      <c r="G210" s="22">
        <v>1341</v>
      </c>
      <c r="H210" s="22">
        <v>8968</v>
      </c>
      <c r="I210" s="22">
        <v>1163</v>
      </c>
      <c r="J210" s="22">
        <v>1601</v>
      </c>
      <c r="K210" s="22">
        <v>0</v>
      </c>
      <c r="L210" s="22">
        <v>185048</v>
      </c>
      <c r="M210" s="22">
        <v>45158</v>
      </c>
      <c r="N210" s="22">
        <v>5636</v>
      </c>
      <c r="O210" s="22">
        <v>0</v>
      </c>
      <c r="P210" s="22">
        <v>0</v>
      </c>
      <c r="Q210" s="22">
        <v>0</v>
      </c>
      <c r="R210" s="22">
        <v>50794</v>
      </c>
      <c r="S210" s="22">
        <v>134254</v>
      </c>
    </row>
    <row r="211" spans="1:1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538633</v>
      </c>
      <c r="F211" s="22">
        <v>338955</v>
      </c>
      <c r="G211" s="22">
        <v>216507</v>
      </c>
      <c r="H211" s="22">
        <v>56205</v>
      </c>
      <c r="I211" s="22">
        <v>0</v>
      </c>
      <c r="J211" s="22">
        <v>159</v>
      </c>
      <c r="K211" s="22">
        <v>0</v>
      </c>
      <c r="L211" s="22">
        <v>1150459</v>
      </c>
      <c r="M211" s="22">
        <v>114917</v>
      </c>
      <c r="N211" s="22">
        <v>83045</v>
      </c>
      <c r="O211" s="22">
        <v>19751</v>
      </c>
      <c r="P211" s="22">
        <v>139645</v>
      </c>
      <c r="Q211" s="22">
        <v>0</v>
      </c>
      <c r="R211" s="22">
        <v>357358</v>
      </c>
      <c r="S211" s="22">
        <v>793101</v>
      </c>
    </row>
    <row r="212" spans="1:1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357545</v>
      </c>
      <c r="F212" s="22">
        <v>102420</v>
      </c>
      <c r="G212" s="22">
        <v>400</v>
      </c>
      <c r="H212" s="22">
        <v>19849</v>
      </c>
      <c r="I212" s="22">
        <v>0</v>
      </c>
      <c r="J212" s="22">
        <v>456</v>
      </c>
      <c r="K212" s="22">
        <v>0</v>
      </c>
      <c r="L212" s="22">
        <v>480670</v>
      </c>
      <c r="M212" s="22">
        <v>69596</v>
      </c>
      <c r="N212" s="22">
        <v>23199</v>
      </c>
      <c r="O212" s="22">
        <v>5610</v>
      </c>
      <c r="P212" s="22">
        <v>0</v>
      </c>
      <c r="Q212" s="22">
        <v>0</v>
      </c>
      <c r="R212" s="22">
        <v>98405</v>
      </c>
      <c r="S212" s="22">
        <v>382265</v>
      </c>
    </row>
    <row r="213" spans="1:1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134725</v>
      </c>
      <c r="F213" s="22">
        <v>4059</v>
      </c>
      <c r="G213" s="22">
        <v>0</v>
      </c>
      <c r="H213" s="22">
        <v>3406</v>
      </c>
      <c r="I213" s="22">
        <v>0</v>
      </c>
      <c r="J213" s="22">
        <v>347</v>
      </c>
      <c r="K213" s="22">
        <v>0</v>
      </c>
      <c r="L213" s="22">
        <v>142537</v>
      </c>
      <c r="M213" s="22">
        <v>23571</v>
      </c>
      <c r="N213" s="22">
        <v>2217</v>
      </c>
      <c r="O213" s="22">
        <v>2857</v>
      </c>
      <c r="P213" s="22">
        <v>0</v>
      </c>
      <c r="Q213" s="22">
        <v>0</v>
      </c>
      <c r="R213" s="22">
        <v>28645</v>
      </c>
      <c r="S213" s="22">
        <v>113892</v>
      </c>
    </row>
    <row r="214" spans="1:1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394939</v>
      </c>
      <c r="F214" s="22">
        <v>30837</v>
      </c>
      <c r="G214" s="22">
        <v>0</v>
      </c>
      <c r="H214" s="22">
        <v>3248</v>
      </c>
      <c r="I214" s="22">
        <v>0</v>
      </c>
      <c r="J214" s="22">
        <v>95</v>
      </c>
      <c r="K214" s="22">
        <v>0</v>
      </c>
      <c r="L214" s="22">
        <v>429119</v>
      </c>
      <c r="M214" s="22">
        <v>84022</v>
      </c>
      <c r="N214" s="22">
        <v>11229</v>
      </c>
      <c r="O214" s="22">
        <v>163</v>
      </c>
      <c r="P214" s="22">
        <v>0</v>
      </c>
      <c r="Q214" s="22">
        <v>0</v>
      </c>
      <c r="R214" s="22">
        <v>95414</v>
      </c>
      <c r="S214" s="22">
        <v>333705</v>
      </c>
    </row>
    <row r="215" spans="1:1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249820</v>
      </c>
      <c r="G215" s="22">
        <v>0</v>
      </c>
      <c r="H215" s="22">
        <v>0</v>
      </c>
      <c r="I215" s="22">
        <v>0</v>
      </c>
      <c r="J215" s="22">
        <v>1970</v>
      </c>
      <c r="K215" s="22">
        <v>0</v>
      </c>
      <c r="L215" s="22">
        <v>251790</v>
      </c>
      <c r="M215" s="22">
        <v>26969</v>
      </c>
      <c r="N215" s="22">
        <v>8054</v>
      </c>
      <c r="O215" s="22">
        <v>2137</v>
      </c>
      <c r="P215" s="22">
        <v>0</v>
      </c>
      <c r="Q215" s="22">
        <v>0</v>
      </c>
      <c r="R215" s="22">
        <v>37160</v>
      </c>
      <c r="S215" s="22">
        <v>214630</v>
      </c>
    </row>
    <row r="216" spans="1:1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416898</v>
      </c>
      <c r="F216" s="22">
        <v>37064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453962</v>
      </c>
      <c r="M216" s="22">
        <v>59310</v>
      </c>
      <c r="N216" s="22">
        <v>34535</v>
      </c>
      <c r="O216" s="22">
        <v>2529</v>
      </c>
      <c r="P216" s="22">
        <v>0</v>
      </c>
      <c r="Q216" s="22">
        <v>0</v>
      </c>
      <c r="R216" s="22">
        <v>96374</v>
      </c>
      <c r="S216" s="22">
        <v>357588</v>
      </c>
    </row>
    <row r="217" spans="1:1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299309</v>
      </c>
      <c r="F217" s="22">
        <v>13930</v>
      </c>
      <c r="G217" s="22">
        <v>0</v>
      </c>
      <c r="H217" s="22">
        <v>5514</v>
      </c>
      <c r="I217" s="22">
        <v>0</v>
      </c>
      <c r="J217" s="22">
        <v>0</v>
      </c>
      <c r="K217" s="22">
        <v>0</v>
      </c>
      <c r="L217" s="22">
        <v>318753</v>
      </c>
      <c r="M217" s="22">
        <v>39325</v>
      </c>
      <c r="N217" s="22">
        <v>6345</v>
      </c>
      <c r="O217" s="22">
        <v>3043</v>
      </c>
      <c r="P217" s="22">
        <v>0</v>
      </c>
      <c r="Q217" s="22">
        <v>0</v>
      </c>
      <c r="R217" s="22">
        <v>48713</v>
      </c>
      <c r="S217" s="22">
        <v>270040</v>
      </c>
    </row>
    <row r="218" spans="1:1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230851</v>
      </c>
      <c r="F218" s="22">
        <v>50069</v>
      </c>
      <c r="G218" s="22">
        <v>5038</v>
      </c>
      <c r="H218" s="22">
        <v>78964</v>
      </c>
      <c r="I218" s="22">
        <v>6869</v>
      </c>
      <c r="J218" s="22">
        <v>306</v>
      </c>
      <c r="K218" s="22">
        <v>0</v>
      </c>
      <c r="L218" s="22">
        <v>372097</v>
      </c>
      <c r="M218" s="22">
        <v>30653</v>
      </c>
      <c r="N218" s="22">
        <v>24618</v>
      </c>
      <c r="O218" s="22">
        <v>2863</v>
      </c>
      <c r="P218" s="22">
        <v>0</v>
      </c>
      <c r="Q218" s="22">
        <v>0</v>
      </c>
      <c r="R218" s="22">
        <v>58134</v>
      </c>
      <c r="S218" s="22">
        <v>313963</v>
      </c>
    </row>
    <row r="219" spans="1:1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215932</v>
      </c>
      <c r="F219" s="22">
        <v>42997</v>
      </c>
      <c r="G219" s="22">
        <v>0</v>
      </c>
      <c r="H219" s="22">
        <v>59197</v>
      </c>
      <c r="I219" s="22">
        <v>1228</v>
      </c>
      <c r="J219" s="22">
        <v>0</v>
      </c>
      <c r="K219" s="22">
        <v>0</v>
      </c>
      <c r="L219" s="22">
        <v>319354</v>
      </c>
      <c r="M219" s="22">
        <v>29188</v>
      </c>
      <c r="N219" s="22">
        <v>5024</v>
      </c>
      <c r="O219" s="22">
        <v>4779</v>
      </c>
      <c r="P219" s="22">
        <v>0</v>
      </c>
      <c r="Q219" s="22">
        <v>0</v>
      </c>
      <c r="R219" s="22">
        <v>38991</v>
      </c>
      <c r="S219" s="22">
        <v>280363</v>
      </c>
    </row>
    <row r="220" spans="1:1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555267</v>
      </c>
      <c r="F220" s="22">
        <v>0</v>
      </c>
      <c r="G220" s="22">
        <v>0</v>
      </c>
      <c r="H220" s="22">
        <v>32845</v>
      </c>
      <c r="I220" s="22">
        <v>0</v>
      </c>
      <c r="J220" s="22">
        <v>556</v>
      </c>
      <c r="K220" s="22">
        <v>0</v>
      </c>
      <c r="L220" s="22">
        <v>588668</v>
      </c>
      <c r="M220" s="22">
        <v>106312</v>
      </c>
      <c r="N220" s="22">
        <v>9104</v>
      </c>
      <c r="O220" s="22">
        <v>2334</v>
      </c>
      <c r="P220" s="22">
        <v>0</v>
      </c>
      <c r="Q220" s="22">
        <v>0</v>
      </c>
      <c r="R220" s="22">
        <v>117750</v>
      </c>
      <c r="S220" s="22">
        <v>470918</v>
      </c>
    </row>
    <row r="221" spans="1:1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345199</v>
      </c>
      <c r="F221" s="22">
        <v>24427</v>
      </c>
      <c r="G221" s="22">
        <v>0</v>
      </c>
      <c r="H221" s="22">
        <v>16885</v>
      </c>
      <c r="I221" s="22">
        <v>0</v>
      </c>
      <c r="J221" s="22">
        <v>711</v>
      </c>
      <c r="K221" s="22">
        <v>-4198</v>
      </c>
      <c r="L221" s="22">
        <v>383024</v>
      </c>
      <c r="M221" s="22">
        <v>56534</v>
      </c>
      <c r="N221" s="22">
        <v>4717</v>
      </c>
      <c r="O221" s="22">
        <v>9628</v>
      </c>
      <c r="P221" s="22">
        <v>0</v>
      </c>
      <c r="Q221" s="22">
        <v>0</v>
      </c>
      <c r="R221" s="22">
        <v>70879</v>
      </c>
      <c r="S221" s="22">
        <v>312145</v>
      </c>
    </row>
    <row r="222" spans="1:1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497152</v>
      </c>
      <c r="F222" s="22">
        <v>274221</v>
      </c>
      <c r="G222" s="22">
        <v>2397</v>
      </c>
      <c r="H222" s="22">
        <v>43245</v>
      </c>
      <c r="I222" s="22">
        <v>0</v>
      </c>
      <c r="J222" s="22">
        <v>1749</v>
      </c>
      <c r="K222" s="22">
        <v>0</v>
      </c>
      <c r="L222" s="22">
        <v>818764</v>
      </c>
      <c r="M222" s="22">
        <v>78388</v>
      </c>
      <c r="N222" s="22">
        <v>49151</v>
      </c>
      <c r="O222" s="22">
        <v>23046</v>
      </c>
      <c r="P222" s="22">
        <v>0</v>
      </c>
      <c r="Q222" s="22">
        <v>0</v>
      </c>
      <c r="R222" s="22">
        <v>150585</v>
      </c>
      <c r="S222" s="22">
        <v>668179</v>
      </c>
    </row>
    <row r="223" spans="1:1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137300</v>
      </c>
      <c r="F223" s="22">
        <v>204377</v>
      </c>
      <c r="G223" s="22">
        <v>0</v>
      </c>
      <c r="H223" s="22">
        <v>0</v>
      </c>
      <c r="I223" s="22">
        <v>730</v>
      </c>
      <c r="J223" s="22">
        <v>80</v>
      </c>
      <c r="K223" s="22">
        <v>0</v>
      </c>
      <c r="L223" s="22">
        <v>342487</v>
      </c>
      <c r="M223" s="22">
        <v>25721</v>
      </c>
      <c r="N223" s="22">
        <v>33657</v>
      </c>
      <c r="O223" s="22">
        <v>6885</v>
      </c>
      <c r="P223" s="22">
        <v>0</v>
      </c>
      <c r="Q223" s="22">
        <v>0</v>
      </c>
      <c r="R223" s="22">
        <v>66263</v>
      </c>
      <c r="S223" s="22">
        <v>276224</v>
      </c>
    </row>
    <row r="224" spans="1:1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147945</v>
      </c>
      <c r="F224" s="22">
        <v>29217</v>
      </c>
      <c r="G224" s="22">
        <v>0</v>
      </c>
      <c r="H224" s="22">
        <v>3784</v>
      </c>
      <c r="I224" s="22">
        <v>2641</v>
      </c>
      <c r="J224" s="22">
        <v>0</v>
      </c>
      <c r="K224" s="22">
        <v>0</v>
      </c>
      <c r="L224" s="22">
        <v>183587</v>
      </c>
      <c r="M224" s="22">
        <v>28599</v>
      </c>
      <c r="N224" s="22">
        <v>11605</v>
      </c>
      <c r="O224" s="22">
        <v>2741</v>
      </c>
      <c r="P224" s="22">
        <v>1205</v>
      </c>
      <c r="Q224" s="22">
        <v>0</v>
      </c>
      <c r="R224" s="22">
        <v>44150</v>
      </c>
      <c r="S224" s="22">
        <v>139437</v>
      </c>
    </row>
    <row r="225" spans="1:1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322978</v>
      </c>
      <c r="F225" s="22">
        <v>111522</v>
      </c>
      <c r="G225" s="22">
        <v>0</v>
      </c>
      <c r="H225" s="22">
        <v>21242</v>
      </c>
      <c r="I225" s="22">
        <v>0</v>
      </c>
      <c r="J225" s="22">
        <v>2853</v>
      </c>
      <c r="K225" s="22">
        <v>0</v>
      </c>
      <c r="L225" s="22">
        <v>458595</v>
      </c>
      <c r="M225" s="22">
        <v>94583</v>
      </c>
      <c r="N225" s="22">
        <v>25301</v>
      </c>
      <c r="O225" s="22">
        <v>4056</v>
      </c>
      <c r="P225" s="22">
        <v>0</v>
      </c>
      <c r="Q225" s="22">
        <v>0</v>
      </c>
      <c r="R225" s="22">
        <v>123940</v>
      </c>
      <c r="S225" s="22">
        <v>334655</v>
      </c>
    </row>
    <row r="226" spans="1:1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96818</v>
      </c>
      <c r="F226" s="22">
        <v>22419</v>
      </c>
      <c r="G226" s="22">
        <v>672</v>
      </c>
      <c r="H226" s="22">
        <v>5546</v>
      </c>
      <c r="I226" s="22">
        <v>183</v>
      </c>
      <c r="J226" s="22">
        <v>0</v>
      </c>
      <c r="K226" s="22">
        <v>0</v>
      </c>
      <c r="L226" s="22">
        <v>125638</v>
      </c>
      <c r="M226" s="22">
        <v>15614</v>
      </c>
      <c r="N226" s="22">
        <v>8546</v>
      </c>
      <c r="O226" s="22">
        <v>793</v>
      </c>
      <c r="P226" s="22">
        <v>0</v>
      </c>
      <c r="Q226" s="22">
        <v>0</v>
      </c>
      <c r="R226" s="22">
        <v>24953</v>
      </c>
      <c r="S226" s="22">
        <v>100685</v>
      </c>
    </row>
    <row r="227" spans="1:1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92343</v>
      </c>
      <c r="F227" s="22">
        <v>23917</v>
      </c>
      <c r="G227" s="22">
        <v>0</v>
      </c>
      <c r="H227" s="22">
        <v>8647</v>
      </c>
      <c r="I227" s="22">
        <v>444</v>
      </c>
      <c r="J227" s="22">
        <v>0</v>
      </c>
      <c r="K227" s="22">
        <v>0</v>
      </c>
      <c r="L227" s="22">
        <v>125351</v>
      </c>
      <c r="M227" s="22">
        <v>6244</v>
      </c>
      <c r="N227" s="22">
        <v>4244</v>
      </c>
      <c r="O227" s="22">
        <v>801</v>
      </c>
      <c r="P227" s="22">
        <v>0</v>
      </c>
      <c r="Q227" s="22">
        <v>0</v>
      </c>
      <c r="R227" s="22">
        <v>11289</v>
      </c>
      <c r="S227" s="22">
        <v>114062</v>
      </c>
    </row>
    <row r="228" spans="1:1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603644</v>
      </c>
      <c r="F228" s="22">
        <v>190240</v>
      </c>
      <c r="G228" s="22">
        <v>0</v>
      </c>
      <c r="H228" s="22">
        <v>29669</v>
      </c>
      <c r="I228" s="22">
        <v>0</v>
      </c>
      <c r="J228" s="22">
        <v>530</v>
      </c>
      <c r="K228" s="22">
        <v>0</v>
      </c>
      <c r="L228" s="22">
        <v>824083</v>
      </c>
      <c r="M228" s="22">
        <v>144705</v>
      </c>
      <c r="N228" s="22">
        <v>35059</v>
      </c>
      <c r="O228" s="22">
        <v>952</v>
      </c>
      <c r="P228" s="22">
        <v>0</v>
      </c>
      <c r="Q228" s="22">
        <v>0</v>
      </c>
      <c r="R228" s="22">
        <v>180716</v>
      </c>
      <c r="S228" s="22">
        <v>643367</v>
      </c>
    </row>
    <row r="229" spans="1:1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152730</v>
      </c>
      <c r="F229" s="22">
        <v>77241</v>
      </c>
      <c r="G229" s="22">
        <v>0</v>
      </c>
      <c r="H229" s="22">
        <v>14406</v>
      </c>
      <c r="I229" s="22">
        <v>365</v>
      </c>
      <c r="J229" s="22">
        <v>245</v>
      </c>
      <c r="K229" s="22">
        <v>0</v>
      </c>
      <c r="L229" s="22">
        <v>244987</v>
      </c>
      <c r="M229" s="22">
        <v>19322</v>
      </c>
      <c r="N229" s="22">
        <v>11650</v>
      </c>
      <c r="O229" s="22">
        <v>1692</v>
      </c>
      <c r="P229" s="22">
        <v>0</v>
      </c>
      <c r="Q229" s="22">
        <v>0</v>
      </c>
      <c r="R229" s="22">
        <v>32664</v>
      </c>
      <c r="S229" s="22">
        <v>212323</v>
      </c>
    </row>
    <row r="230" spans="1:1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119390</v>
      </c>
      <c r="F230" s="22">
        <v>17136</v>
      </c>
      <c r="G230" s="22">
        <v>0</v>
      </c>
      <c r="H230" s="22">
        <v>10376</v>
      </c>
      <c r="I230" s="22">
        <v>0</v>
      </c>
      <c r="J230" s="22">
        <v>149</v>
      </c>
      <c r="K230" s="22">
        <v>0</v>
      </c>
      <c r="L230" s="22">
        <v>147051</v>
      </c>
      <c r="M230" s="22">
        <v>20897</v>
      </c>
      <c r="N230" s="22">
        <v>6065</v>
      </c>
      <c r="O230" s="22">
        <v>2647</v>
      </c>
      <c r="P230" s="22">
        <v>0</v>
      </c>
      <c r="Q230" s="22">
        <v>0</v>
      </c>
      <c r="R230" s="22">
        <v>29609</v>
      </c>
      <c r="S230" s="22">
        <v>117442</v>
      </c>
    </row>
    <row r="231" spans="1:1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286951</v>
      </c>
      <c r="F231" s="22">
        <v>29472</v>
      </c>
      <c r="G231" s="22">
        <v>427</v>
      </c>
      <c r="H231" s="22">
        <v>15750</v>
      </c>
      <c r="I231" s="22">
        <v>341</v>
      </c>
      <c r="J231" s="22">
        <v>242</v>
      </c>
      <c r="K231" s="22">
        <v>0</v>
      </c>
      <c r="L231" s="22">
        <v>333183</v>
      </c>
      <c r="M231" s="22">
        <v>34723</v>
      </c>
      <c r="N231" s="22">
        <v>8478</v>
      </c>
      <c r="O231" s="22">
        <v>3131</v>
      </c>
      <c r="P231" s="22">
        <v>0</v>
      </c>
      <c r="Q231" s="22">
        <v>0</v>
      </c>
      <c r="R231" s="22">
        <v>46332</v>
      </c>
      <c r="S231" s="22">
        <v>286851</v>
      </c>
    </row>
    <row r="232" spans="1:1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808121</v>
      </c>
      <c r="F232" s="22">
        <v>78326</v>
      </c>
      <c r="G232" s="22">
        <v>0</v>
      </c>
      <c r="H232" s="22">
        <v>9453</v>
      </c>
      <c r="I232" s="22">
        <v>0</v>
      </c>
      <c r="J232" s="22">
        <v>724</v>
      </c>
      <c r="K232" s="22">
        <v>0</v>
      </c>
      <c r="L232" s="22">
        <v>896624</v>
      </c>
      <c r="M232" s="22">
        <v>201860</v>
      </c>
      <c r="N232" s="22">
        <v>28740</v>
      </c>
      <c r="O232" s="22">
        <v>12853</v>
      </c>
      <c r="P232" s="22">
        <v>0</v>
      </c>
      <c r="Q232" s="22">
        <v>0</v>
      </c>
      <c r="R232" s="22">
        <v>243453</v>
      </c>
      <c r="S232" s="22">
        <v>653171</v>
      </c>
    </row>
    <row r="233" spans="1:1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118234</v>
      </c>
      <c r="F233" s="22">
        <v>31736</v>
      </c>
      <c r="G233" s="22">
        <v>0</v>
      </c>
      <c r="H233" s="22">
        <v>3778</v>
      </c>
      <c r="I233" s="22">
        <v>0</v>
      </c>
      <c r="J233" s="22">
        <v>0</v>
      </c>
      <c r="K233" s="22">
        <v>0</v>
      </c>
      <c r="L233" s="22">
        <v>153748</v>
      </c>
      <c r="M233" s="22">
        <v>15437</v>
      </c>
      <c r="N233" s="22">
        <v>7941</v>
      </c>
      <c r="O233" s="22">
        <v>0</v>
      </c>
      <c r="P233" s="22">
        <v>0</v>
      </c>
      <c r="Q233" s="22">
        <v>0</v>
      </c>
      <c r="R233" s="22">
        <v>23378</v>
      </c>
      <c r="S233" s="22">
        <v>130370</v>
      </c>
    </row>
    <row r="234" spans="1:1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77109</v>
      </c>
      <c r="F234" s="22">
        <v>6774</v>
      </c>
      <c r="G234" s="22">
        <v>0</v>
      </c>
      <c r="H234" s="22">
        <v>2350</v>
      </c>
      <c r="I234" s="22">
        <v>0</v>
      </c>
      <c r="J234" s="22">
        <v>0</v>
      </c>
      <c r="K234" s="22">
        <v>0</v>
      </c>
      <c r="L234" s="22">
        <v>86233</v>
      </c>
      <c r="M234" s="22">
        <v>12632</v>
      </c>
      <c r="N234" s="22">
        <v>1593</v>
      </c>
      <c r="O234" s="22">
        <v>0</v>
      </c>
      <c r="P234" s="22">
        <v>0</v>
      </c>
      <c r="Q234" s="22">
        <v>0</v>
      </c>
      <c r="R234" s="22">
        <v>14225</v>
      </c>
      <c r="S234" s="22">
        <v>72008</v>
      </c>
    </row>
    <row r="235" spans="1:1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318129</v>
      </c>
      <c r="F235" s="22">
        <v>35111</v>
      </c>
      <c r="G235" s="22">
        <v>926</v>
      </c>
      <c r="H235" s="22">
        <v>11597</v>
      </c>
      <c r="I235" s="22">
        <v>3020</v>
      </c>
      <c r="J235" s="22">
        <v>0</v>
      </c>
      <c r="K235" s="22">
        <v>0</v>
      </c>
      <c r="L235" s="22">
        <v>368783</v>
      </c>
      <c r="M235" s="22">
        <v>48610</v>
      </c>
      <c r="N235" s="22">
        <v>12307</v>
      </c>
      <c r="O235" s="22">
        <v>3905</v>
      </c>
      <c r="P235" s="22">
        <v>0</v>
      </c>
      <c r="Q235" s="22">
        <v>0</v>
      </c>
      <c r="R235" s="22">
        <v>64822</v>
      </c>
      <c r="S235" s="22">
        <v>303961</v>
      </c>
    </row>
    <row r="236" spans="1:1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192212</v>
      </c>
      <c r="F236" s="22">
        <v>25200</v>
      </c>
      <c r="G236" s="22">
        <v>197</v>
      </c>
      <c r="H236" s="22">
        <v>5778</v>
      </c>
      <c r="I236" s="22">
        <v>243</v>
      </c>
      <c r="J236" s="22">
        <v>143</v>
      </c>
      <c r="K236" s="22">
        <v>-1377</v>
      </c>
      <c r="L236" s="22">
        <v>222396</v>
      </c>
      <c r="M236" s="22">
        <v>38815</v>
      </c>
      <c r="N236" s="22">
        <v>8825</v>
      </c>
      <c r="O236" s="22">
        <v>0</v>
      </c>
      <c r="P236" s="22">
        <v>0</v>
      </c>
      <c r="Q236" s="22">
        <v>0</v>
      </c>
      <c r="R236" s="22">
        <v>47640</v>
      </c>
      <c r="S236" s="22">
        <v>174756</v>
      </c>
    </row>
    <row r="237" spans="1:1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113353</v>
      </c>
      <c r="F237" s="22">
        <v>27911</v>
      </c>
      <c r="G237" s="22">
        <v>0</v>
      </c>
      <c r="H237" s="22">
        <v>5998</v>
      </c>
      <c r="I237" s="22">
        <v>0</v>
      </c>
      <c r="J237" s="22">
        <v>197</v>
      </c>
      <c r="K237" s="22">
        <v>0</v>
      </c>
      <c r="L237" s="22">
        <v>147459</v>
      </c>
      <c r="M237" s="22">
        <v>10028</v>
      </c>
      <c r="N237" s="22">
        <v>5076</v>
      </c>
      <c r="O237" s="22">
        <v>3912</v>
      </c>
      <c r="P237" s="22">
        <v>0</v>
      </c>
      <c r="Q237" s="22">
        <v>0</v>
      </c>
      <c r="R237" s="22">
        <v>19016</v>
      </c>
      <c r="S237" s="22">
        <v>128443</v>
      </c>
    </row>
    <row r="238" spans="1:1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328845</v>
      </c>
      <c r="F238" s="22">
        <v>99972</v>
      </c>
      <c r="G238" s="22">
        <v>1882</v>
      </c>
      <c r="H238" s="22">
        <v>11812</v>
      </c>
      <c r="I238" s="22">
        <v>747</v>
      </c>
      <c r="J238" s="22">
        <v>0</v>
      </c>
      <c r="K238" s="22">
        <v>0</v>
      </c>
      <c r="L238" s="22">
        <v>443258</v>
      </c>
      <c r="M238" s="22">
        <v>56715</v>
      </c>
      <c r="N238" s="22">
        <v>31740</v>
      </c>
      <c r="O238" s="22">
        <v>9198</v>
      </c>
      <c r="P238" s="22">
        <v>0</v>
      </c>
      <c r="Q238" s="22">
        <v>0</v>
      </c>
      <c r="R238" s="22">
        <v>97653</v>
      </c>
      <c r="S238" s="22">
        <v>345605</v>
      </c>
    </row>
    <row r="239" spans="1:1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693632</v>
      </c>
      <c r="F239" s="22">
        <v>152549</v>
      </c>
      <c r="G239" s="22">
        <v>912</v>
      </c>
      <c r="H239" s="22">
        <v>45491</v>
      </c>
      <c r="I239" s="22">
        <v>296</v>
      </c>
      <c r="J239" s="22">
        <v>203</v>
      </c>
      <c r="K239" s="22">
        <v>0</v>
      </c>
      <c r="L239" s="22">
        <v>893083</v>
      </c>
      <c r="M239" s="22">
        <v>102329</v>
      </c>
      <c r="N239" s="22">
        <v>28504</v>
      </c>
      <c r="O239" s="22">
        <v>12070</v>
      </c>
      <c r="P239" s="22">
        <v>0</v>
      </c>
      <c r="Q239" s="22">
        <v>0</v>
      </c>
      <c r="R239" s="22">
        <v>142903</v>
      </c>
      <c r="S239" s="22">
        <v>750180</v>
      </c>
    </row>
    <row r="240" spans="1:1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135468</v>
      </c>
      <c r="F240" s="22">
        <v>4846</v>
      </c>
      <c r="G240" s="22">
        <v>9739</v>
      </c>
      <c r="H240" s="22">
        <v>4834</v>
      </c>
      <c r="I240" s="22">
        <v>462</v>
      </c>
      <c r="J240" s="22">
        <v>5360</v>
      </c>
      <c r="K240" s="22">
        <v>0</v>
      </c>
      <c r="L240" s="22">
        <v>160709</v>
      </c>
      <c r="M240" s="22">
        <v>20767</v>
      </c>
      <c r="N240" s="22">
        <v>4330</v>
      </c>
      <c r="O240" s="22">
        <v>0</v>
      </c>
      <c r="P240" s="22">
        <v>0</v>
      </c>
      <c r="Q240" s="22">
        <v>0</v>
      </c>
      <c r="R240" s="22">
        <v>25097</v>
      </c>
      <c r="S240" s="22">
        <v>135612</v>
      </c>
    </row>
    <row r="241" spans="1:1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220916</v>
      </c>
      <c r="F241" s="22">
        <v>33899</v>
      </c>
      <c r="G241" s="22">
        <v>207</v>
      </c>
      <c r="H241" s="22">
        <v>13548</v>
      </c>
      <c r="I241" s="22">
        <v>150</v>
      </c>
      <c r="J241" s="22">
        <v>159</v>
      </c>
      <c r="K241" s="22">
        <v>0</v>
      </c>
      <c r="L241" s="22">
        <v>268879</v>
      </c>
      <c r="M241" s="22">
        <v>24510</v>
      </c>
      <c r="N241" s="22">
        <v>9375</v>
      </c>
      <c r="O241" s="22">
        <v>2168</v>
      </c>
      <c r="P241" s="22">
        <v>0</v>
      </c>
      <c r="Q241" s="22">
        <v>0</v>
      </c>
      <c r="R241" s="22">
        <v>36053</v>
      </c>
      <c r="S241" s="22">
        <v>232826</v>
      </c>
    </row>
    <row r="242" spans="1:1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309179</v>
      </c>
      <c r="F242" s="22">
        <v>61045</v>
      </c>
      <c r="G242" s="22">
        <v>432</v>
      </c>
      <c r="H242" s="22">
        <v>39627</v>
      </c>
      <c r="I242" s="22">
        <v>0</v>
      </c>
      <c r="J242" s="22">
        <v>271</v>
      </c>
      <c r="K242" s="22">
        <v>0</v>
      </c>
      <c r="L242" s="22">
        <v>410554</v>
      </c>
      <c r="M242" s="22">
        <v>56899</v>
      </c>
      <c r="N242" s="22">
        <v>13700</v>
      </c>
      <c r="O242" s="22">
        <v>1679</v>
      </c>
      <c r="P242" s="22">
        <v>0</v>
      </c>
      <c r="Q242" s="22">
        <v>0</v>
      </c>
      <c r="R242" s="22">
        <v>72278</v>
      </c>
      <c r="S242" s="22">
        <v>338276</v>
      </c>
    </row>
    <row r="243" spans="1:1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138600</v>
      </c>
      <c r="F243" s="22">
        <v>39688</v>
      </c>
      <c r="G243" s="22">
        <v>16868</v>
      </c>
      <c r="H243" s="22">
        <v>6451</v>
      </c>
      <c r="I243" s="22">
        <v>0</v>
      </c>
      <c r="J243" s="22">
        <v>0</v>
      </c>
      <c r="K243" s="22">
        <v>0</v>
      </c>
      <c r="L243" s="22">
        <v>201607</v>
      </c>
      <c r="M243" s="22">
        <v>37113</v>
      </c>
      <c r="N243" s="22">
        <v>11530</v>
      </c>
      <c r="O243" s="22">
        <v>8118</v>
      </c>
      <c r="P243" s="22">
        <v>2568</v>
      </c>
      <c r="Q243" s="22">
        <v>0</v>
      </c>
      <c r="R243" s="22">
        <v>59329</v>
      </c>
      <c r="S243" s="22">
        <v>142278</v>
      </c>
    </row>
    <row r="244" spans="1:1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18318</v>
      </c>
      <c r="F244" s="22">
        <v>2056</v>
      </c>
      <c r="G244" s="22">
        <v>0</v>
      </c>
      <c r="H244" s="22">
        <v>2966</v>
      </c>
      <c r="I244" s="22">
        <v>1390</v>
      </c>
      <c r="J244" s="22">
        <v>0</v>
      </c>
      <c r="K244" s="22">
        <v>0</v>
      </c>
      <c r="L244" s="22">
        <v>24730</v>
      </c>
      <c r="M244" s="22">
        <v>1435</v>
      </c>
      <c r="N244" s="22">
        <v>777</v>
      </c>
      <c r="O244" s="22">
        <v>172</v>
      </c>
      <c r="P244" s="22">
        <v>0</v>
      </c>
      <c r="Q244" s="22">
        <v>0</v>
      </c>
      <c r="R244" s="22">
        <v>2384</v>
      </c>
      <c r="S244" s="22">
        <v>22346</v>
      </c>
    </row>
    <row r="245" spans="1:1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56398</v>
      </c>
      <c r="F245" s="22">
        <v>18661</v>
      </c>
      <c r="G245" s="22">
        <v>957</v>
      </c>
      <c r="H245" s="22">
        <v>7414</v>
      </c>
      <c r="I245" s="22">
        <v>0</v>
      </c>
      <c r="J245" s="22">
        <v>0</v>
      </c>
      <c r="K245" s="22">
        <v>0</v>
      </c>
      <c r="L245" s="22">
        <v>83430</v>
      </c>
      <c r="M245" s="22">
        <v>5071</v>
      </c>
      <c r="N245" s="22">
        <v>3692</v>
      </c>
      <c r="O245" s="22">
        <v>549</v>
      </c>
      <c r="P245" s="22">
        <v>0</v>
      </c>
      <c r="Q245" s="22">
        <v>0</v>
      </c>
      <c r="R245" s="22">
        <v>9312</v>
      </c>
      <c r="S245" s="22">
        <v>74118</v>
      </c>
    </row>
    <row r="246" spans="1:1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58042</v>
      </c>
      <c r="F246" s="22">
        <v>12057</v>
      </c>
      <c r="G246" s="22">
        <v>1127</v>
      </c>
      <c r="H246" s="22">
        <v>3115</v>
      </c>
      <c r="I246" s="22">
        <v>62</v>
      </c>
      <c r="J246" s="22">
        <v>0</v>
      </c>
      <c r="K246" s="22">
        <v>0</v>
      </c>
      <c r="L246" s="22">
        <v>74403</v>
      </c>
      <c r="M246" s="22">
        <v>6917</v>
      </c>
      <c r="N246" s="22">
        <v>3925</v>
      </c>
      <c r="O246" s="22">
        <v>1192</v>
      </c>
      <c r="P246" s="22">
        <v>0</v>
      </c>
      <c r="Q246" s="22">
        <v>0</v>
      </c>
      <c r="R246" s="22">
        <v>12034</v>
      </c>
      <c r="S246" s="22">
        <v>62369</v>
      </c>
    </row>
    <row r="247" spans="1:1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320017</v>
      </c>
      <c r="F247" s="22">
        <v>20287</v>
      </c>
      <c r="G247" s="22">
        <v>0</v>
      </c>
      <c r="H247" s="22">
        <v>7270</v>
      </c>
      <c r="I247" s="22">
        <v>0</v>
      </c>
      <c r="J247" s="22">
        <v>0</v>
      </c>
      <c r="K247" s="22">
        <v>0</v>
      </c>
      <c r="L247" s="22">
        <v>347574</v>
      </c>
      <c r="M247" s="22">
        <v>74854</v>
      </c>
      <c r="N247" s="22">
        <v>8029</v>
      </c>
      <c r="O247" s="22">
        <v>0</v>
      </c>
      <c r="P247" s="22">
        <v>0</v>
      </c>
      <c r="Q247" s="22">
        <v>0</v>
      </c>
      <c r="R247" s="22">
        <v>82883</v>
      </c>
      <c r="S247" s="22">
        <v>264691</v>
      </c>
    </row>
    <row r="248" spans="1:1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105609</v>
      </c>
      <c r="F248" s="22">
        <v>34783</v>
      </c>
      <c r="G248" s="22">
        <v>0</v>
      </c>
      <c r="H248" s="22">
        <v>10715</v>
      </c>
      <c r="I248" s="22">
        <v>705</v>
      </c>
      <c r="J248" s="22">
        <v>0</v>
      </c>
      <c r="K248" s="22">
        <v>0</v>
      </c>
      <c r="L248" s="22">
        <v>151812</v>
      </c>
      <c r="M248" s="22">
        <v>10541</v>
      </c>
      <c r="N248" s="22">
        <v>4186</v>
      </c>
      <c r="O248" s="22">
        <v>1231</v>
      </c>
      <c r="P248" s="22">
        <v>0</v>
      </c>
      <c r="Q248" s="22">
        <v>0</v>
      </c>
      <c r="R248" s="22">
        <v>15958</v>
      </c>
      <c r="S248" s="22">
        <v>135854</v>
      </c>
    </row>
    <row r="249" spans="1:1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116857</v>
      </c>
      <c r="F249" s="22">
        <v>4121</v>
      </c>
      <c r="G249" s="22">
        <v>0</v>
      </c>
      <c r="H249" s="22">
        <v>2435</v>
      </c>
      <c r="I249" s="22">
        <v>0</v>
      </c>
      <c r="J249" s="22">
        <v>0</v>
      </c>
      <c r="K249" s="22">
        <v>0</v>
      </c>
      <c r="L249" s="22">
        <v>123413</v>
      </c>
      <c r="M249" s="22">
        <v>28139</v>
      </c>
      <c r="N249" s="22">
        <v>3095</v>
      </c>
      <c r="O249" s="22">
        <v>4467</v>
      </c>
      <c r="P249" s="22">
        <v>0</v>
      </c>
      <c r="Q249" s="22">
        <v>0</v>
      </c>
      <c r="R249" s="22">
        <v>35701</v>
      </c>
      <c r="S249" s="22">
        <v>87712</v>
      </c>
    </row>
    <row r="250" spans="1:1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388562</v>
      </c>
      <c r="F250" s="22">
        <v>0</v>
      </c>
      <c r="G250" s="22">
        <v>45018</v>
      </c>
      <c r="H250" s="22">
        <v>37102</v>
      </c>
      <c r="I250" s="22">
        <v>0</v>
      </c>
      <c r="J250" s="22">
        <v>0</v>
      </c>
      <c r="K250" s="22">
        <v>0</v>
      </c>
      <c r="L250" s="22">
        <v>470682</v>
      </c>
      <c r="M250" s="22">
        <v>25059</v>
      </c>
      <c r="N250" s="22">
        <v>20334</v>
      </c>
      <c r="O250" s="22">
        <v>3997</v>
      </c>
      <c r="P250" s="22">
        <v>0</v>
      </c>
      <c r="Q250" s="22">
        <v>0</v>
      </c>
      <c r="R250" s="22">
        <v>49390</v>
      </c>
      <c r="S250" s="22">
        <v>421292</v>
      </c>
    </row>
    <row r="251" spans="1:1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252502</v>
      </c>
      <c r="F251" s="22">
        <v>44534</v>
      </c>
      <c r="G251" s="22">
        <v>1064</v>
      </c>
      <c r="H251" s="22">
        <v>42072</v>
      </c>
      <c r="I251" s="22">
        <v>7311</v>
      </c>
      <c r="J251" s="22">
        <v>250</v>
      </c>
      <c r="K251" s="22">
        <v>0</v>
      </c>
      <c r="L251" s="22">
        <v>347733</v>
      </c>
      <c r="M251" s="22">
        <v>36881</v>
      </c>
      <c r="N251" s="22">
        <v>17891</v>
      </c>
      <c r="O251" s="22">
        <v>5595</v>
      </c>
      <c r="P251" s="22">
        <v>0</v>
      </c>
      <c r="Q251" s="22">
        <v>0</v>
      </c>
      <c r="R251" s="22">
        <v>60367</v>
      </c>
      <c r="S251" s="22">
        <v>287366</v>
      </c>
    </row>
    <row r="252" spans="1:1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119116</v>
      </c>
      <c r="F252" s="22">
        <v>14416</v>
      </c>
      <c r="G252" s="22">
        <v>0</v>
      </c>
      <c r="H252" s="22">
        <v>7649</v>
      </c>
      <c r="I252" s="22">
        <v>199</v>
      </c>
      <c r="J252" s="22">
        <v>0</v>
      </c>
      <c r="K252" s="22">
        <v>0</v>
      </c>
      <c r="L252" s="22">
        <v>141380</v>
      </c>
      <c r="M252" s="22">
        <v>17080</v>
      </c>
      <c r="N252" s="22">
        <v>5788</v>
      </c>
      <c r="O252" s="22">
        <v>1069</v>
      </c>
      <c r="P252" s="22">
        <v>0</v>
      </c>
      <c r="Q252" s="22">
        <v>0</v>
      </c>
      <c r="R252" s="22">
        <v>23937</v>
      </c>
      <c r="S252" s="22">
        <v>117443</v>
      </c>
    </row>
    <row r="253" spans="1:1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126009</v>
      </c>
      <c r="F253" s="22">
        <v>29295</v>
      </c>
      <c r="G253" s="22">
        <v>0</v>
      </c>
      <c r="H253" s="22">
        <v>2890</v>
      </c>
      <c r="I253" s="22">
        <v>0</v>
      </c>
      <c r="J253" s="22">
        <v>7</v>
      </c>
      <c r="K253" s="22">
        <v>0</v>
      </c>
      <c r="L253" s="22">
        <v>158201</v>
      </c>
      <c r="M253" s="22">
        <v>21861</v>
      </c>
      <c r="N253" s="22">
        <v>8720</v>
      </c>
      <c r="O253" s="22">
        <v>422</v>
      </c>
      <c r="P253" s="22">
        <v>0</v>
      </c>
      <c r="Q253" s="22">
        <v>0</v>
      </c>
      <c r="R253" s="22">
        <v>31003</v>
      </c>
      <c r="S253" s="22">
        <v>127198</v>
      </c>
    </row>
    <row r="254" spans="1:1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655690</v>
      </c>
      <c r="F254" s="22">
        <v>0</v>
      </c>
      <c r="G254" s="22">
        <v>0</v>
      </c>
      <c r="H254" s="22">
        <v>23354</v>
      </c>
      <c r="I254" s="22">
        <v>0</v>
      </c>
      <c r="J254" s="22">
        <v>0</v>
      </c>
      <c r="K254" s="22">
        <v>0</v>
      </c>
      <c r="L254" s="22">
        <v>679044</v>
      </c>
      <c r="M254" s="22">
        <v>86593</v>
      </c>
      <c r="N254" s="22">
        <v>48659</v>
      </c>
      <c r="O254" s="22">
        <v>2287</v>
      </c>
      <c r="P254" s="22">
        <v>0</v>
      </c>
      <c r="Q254" s="22">
        <v>0</v>
      </c>
      <c r="R254" s="22">
        <v>137539</v>
      </c>
      <c r="S254" s="22">
        <v>541505</v>
      </c>
    </row>
    <row r="255" spans="1:1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182797</v>
      </c>
      <c r="F255" s="22">
        <v>34646</v>
      </c>
      <c r="G255" s="22">
        <v>1073</v>
      </c>
      <c r="H255" s="22">
        <v>25161</v>
      </c>
      <c r="I255" s="22">
        <v>568</v>
      </c>
      <c r="J255" s="22">
        <v>190</v>
      </c>
      <c r="K255" s="22">
        <v>0</v>
      </c>
      <c r="L255" s="22">
        <v>244435</v>
      </c>
      <c r="M255" s="22">
        <v>17532</v>
      </c>
      <c r="N255" s="22">
        <v>11364</v>
      </c>
      <c r="O255" s="22">
        <v>1864</v>
      </c>
      <c r="P255" s="22">
        <v>0</v>
      </c>
      <c r="Q255" s="22">
        <v>0</v>
      </c>
      <c r="R255" s="22">
        <v>30760</v>
      </c>
      <c r="S255" s="22">
        <v>213675</v>
      </c>
    </row>
    <row r="256" spans="1:1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344813</v>
      </c>
      <c r="F256" s="22">
        <v>85540</v>
      </c>
      <c r="G256" s="22">
        <v>7324</v>
      </c>
      <c r="H256" s="22">
        <v>13007</v>
      </c>
      <c r="I256" s="22">
        <v>2805</v>
      </c>
      <c r="J256" s="22">
        <v>0</v>
      </c>
      <c r="K256" s="22">
        <v>0</v>
      </c>
      <c r="L256" s="22">
        <v>453489</v>
      </c>
      <c r="M256" s="22">
        <v>64625</v>
      </c>
      <c r="N256" s="22">
        <v>21735</v>
      </c>
      <c r="O256" s="22">
        <v>4447</v>
      </c>
      <c r="P256" s="22">
        <v>0</v>
      </c>
      <c r="Q256" s="22">
        <v>0</v>
      </c>
      <c r="R256" s="22">
        <v>90807</v>
      </c>
      <c r="S256" s="22">
        <v>362682</v>
      </c>
    </row>
    <row r="257" spans="1:1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546026</v>
      </c>
      <c r="F257" s="22">
        <v>75079</v>
      </c>
      <c r="G257" s="22">
        <v>0</v>
      </c>
      <c r="H257" s="22">
        <v>25801</v>
      </c>
      <c r="I257" s="22">
        <v>406</v>
      </c>
      <c r="J257" s="22">
        <v>9</v>
      </c>
      <c r="K257" s="22">
        <v>2475</v>
      </c>
      <c r="L257" s="22">
        <v>649796</v>
      </c>
      <c r="M257" s="22">
        <v>125465</v>
      </c>
      <c r="N257" s="22">
        <v>17768</v>
      </c>
      <c r="O257" s="22">
        <v>0</v>
      </c>
      <c r="P257" s="22">
        <v>0</v>
      </c>
      <c r="Q257" s="22">
        <v>0</v>
      </c>
      <c r="R257" s="22">
        <v>143233</v>
      </c>
      <c r="S257" s="22">
        <v>506563</v>
      </c>
    </row>
    <row r="258" spans="1:1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571352</v>
      </c>
      <c r="F258" s="22">
        <v>287986</v>
      </c>
      <c r="G258" s="22">
        <v>33050</v>
      </c>
      <c r="H258" s="22">
        <v>30675</v>
      </c>
      <c r="I258" s="22">
        <v>796</v>
      </c>
      <c r="J258" s="22">
        <v>0</v>
      </c>
      <c r="K258" s="22">
        <v>0</v>
      </c>
      <c r="L258" s="22">
        <v>923859</v>
      </c>
      <c r="M258" s="22">
        <v>129424</v>
      </c>
      <c r="N258" s="22">
        <v>40414</v>
      </c>
      <c r="O258" s="22">
        <v>257</v>
      </c>
      <c r="P258" s="22">
        <v>0</v>
      </c>
      <c r="Q258" s="22">
        <v>0</v>
      </c>
      <c r="R258" s="22">
        <v>170095</v>
      </c>
      <c r="S258" s="22">
        <v>753764</v>
      </c>
    </row>
    <row r="259" spans="1:1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95838</v>
      </c>
      <c r="F259" s="22">
        <v>32081</v>
      </c>
      <c r="G259" s="22">
        <v>0</v>
      </c>
      <c r="H259" s="22">
        <v>15442</v>
      </c>
      <c r="I259" s="22">
        <v>0</v>
      </c>
      <c r="J259" s="22">
        <v>0</v>
      </c>
      <c r="K259" s="22">
        <v>0</v>
      </c>
      <c r="L259" s="22">
        <v>143361</v>
      </c>
      <c r="M259" s="22">
        <v>17565</v>
      </c>
      <c r="N259" s="22">
        <v>7325</v>
      </c>
      <c r="O259" s="22">
        <v>1198</v>
      </c>
      <c r="P259" s="22">
        <v>0</v>
      </c>
      <c r="Q259" s="22">
        <v>0</v>
      </c>
      <c r="R259" s="22">
        <v>26088</v>
      </c>
      <c r="S259" s="22">
        <v>117273</v>
      </c>
    </row>
    <row r="260" spans="1:1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334018</v>
      </c>
      <c r="F260" s="22">
        <v>71664</v>
      </c>
      <c r="G260" s="22">
        <v>0</v>
      </c>
      <c r="H260" s="22">
        <v>19374</v>
      </c>
      <c r="I260" s="22">
        <v>0</v>
      </c>
      <c r="J260" s="22">
        <v>0</v>
      </c>
      <c r="K260" s="22">
        <v>0</v>
      </c>
      <c r="L260" s="22">
        <v>425056</v>
      </c>
      <c r="M260" s="22">
        <v>78595</v>
      </c>
      <c r="N260" s="22">
        <v>35129</v>
      </c>
      <c r="O260" s="22">
        <v>3365</v>
      </c>
      <c r="P260" s="22">
        <v>1854</v>
      </c>
      <c r="Q260" s="22">
        <v>0</v>
      </c>
      <c r="R260" s="22">
        <v>118943</v>
      </c>
      <c r="S260" s="22">
        <v>306113</v>
      </c>
    </row>
    <row r="261" spans="1:1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213943</v>
      </c>
      <c r="F261" s="22">
        <v>84868</v>
      </c>
      <c r="G261" s="22">
        <v>1628</v>
      </c>
      <c r="H261" s="22">
        <v>16658</v>
      </c>
      <c r="I261" s="22">
        <v>1014</v>
      </c>
      <c r="J261" s="22">
        <v>250</v>
      </c>
      <c r="K261" s="22">
        <v>0</v>
      </c>
      <c r="L261" s="22">
        <v>318361</v>
      </c>
      <c r="M261" s="22">
        <v>17362</v>
      </c>
      <c r="N261" s="22">
        <v>12592</v>
      </c>
      <c r="O261" s="22">
        <v>2337</v>
      </c>
      <c r="P261" s="22">
        <v>0</v>
      </c>
      <c r="Q261" s="22">
        <v>0</v>
      </c>
      <c r="R261" s="22">
        <v>32291</v>
      </c>
      <c r="S261" s="22">
        <v>286070</v>
      </c>
    </row>
    <row r="262" spans="1:1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563046</v>
      </c>
      <c r="F262" s="22">
        <v>80515</v>
      </c>
      <c r="G262" s="22">
        <v>0</v>
      </c>
      <c r="H262" s="22">
        <v>36897</v>
      </c>
      <c r="I262" s="22">
        <v>0</v>
      </c>
      <c r="J262" s="22">
        <v>0</v>
      </c>
      <c r="K262" s="22">
        <v>0</v>
      </c>
      <c r="L262" s="22">
        <v>680458</v>
      </c>
      <c r="M262" s="22">
        <v>77229</v>
      </c>
      <c r="N262" s="22">
        <v>19713</v>
      </c>
      <c r="O262" s="22">
        <v>7379</v>
      </c>
      <c r="P262" s="22">
        <v>0</v>
      </c>
      <c r="Q262" s="22">
        <v>0</v>
      </c>
      <c r="R262" s="22">
        <v>104321</v>
      </c>
      <c r="S262" s="22">
        <v>576137</v>
      </c>
    </row>
    <row r="263" spans="1:1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322403</v>
      </c>
      <c r="F263" s="22">
        <v>64954</v>
      </c>
      <c r="G263" s="22">
        <v>3140</v>
      </c>
      <c r="H263" s="22">
        <v>16346</v>
      </c>
      <c r="I263" s="22">
        <v>0</v>
      </c>
      <c r="J263" s="22">
        <v>0</v>
      </c>
      <c r="K263" s="22">
        <v>0</v>
      </c>
      <c r="L263" s="22">
        <v>406843</v>
      </c>
      <c r="M263" s="22">
        <v>71287</v>
      </c>
      <c r="N263" s="22">
        <v>12793</v>
      </c>
      <c r="O263" s="22">
        <v>0</v>
      </c>
      <c r="P263" s="22">
        <v>0</v>
      </c>
      <c r="Q263" s="22">
        <v>0</v>
      </c>
      <c r="R263" s="22">
        <v>84080</v>
      </c>
      <c r="S263" s="22">
        <v>322763</v>
      </c>
    </row>
    <row r="264" spans="1:1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99645</v>
      </c>
      <c r="F264" s="22">
        <v>36901</v>
      </c>
      <c r="G264" s="22">
        <v>0</v>
      </c>
      <c r="H264" s="22">
        <v>2883</v>
      </c>
      <c r="I264" s="22">
        <v>0</v>
      </c>
      <c r="J264" s="22">
        <v>219</v>
      </c>
      <c r="K264" s="22">
        <v>0</v>
      </c>
      <c r="L264" s="22">
        <v>139648</v>
      </c>
      <c r="M264" s="22">
        <v>15321</v>
      </c>
      <c r="N264" s="22">
        <v>7270</v>
      </c>
      <c r="O264" s="22">
        <v>1233</v>
      </c>
      <c r="P264" s="22">
        <v>0</v>
      </c>
      <c r="Q264" s="22">
        <v>0</v>
      </c>
      <c r="R264" s="22">
        <v>23824</v>
      </c>
      <c r="S264" s="22">
        <v>115824</v>
      </c>
    </row>
    <row r="265" spans="1:1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186735</v>
      </c>
      <c r="F265" s="22">
        <v>14594</v>
      </c>
      <c r="G265" s="22">
        <v>0</v>
      </c>
      <c r="H265" s="22">
        <v>5547</v>
      </c>
      <c r="I265" s="22">
        <v>0</v>
      </c>
      <c r="J265" s="22">
        <v>653</v>
      </c>
      <c r="K265" s="22">
        <v>0</v>
      </c>
      <c r="L265" s="22">
        <v>207529</v>
      </c>
      <c r="M265" s="22">
        <v>23048</v>
      </c>
      <c r="N265" s="22">
        <v>4353</v>
      </c>
      <c r="O265" s="22">
        <v>2059</v>
      </c>
      <c r="P265" s="22">
        <v>0</v>
      </c>
      <c r="Q265" s="22">
        <v>0</v>
      </c>
      <c r="R265" s="22">
        <v>29460</v>
      </c>
      <c r="S265" s="22">
        <v>178069</v>
      </c>
    </row>
    <row r="266" spans="1:1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147287</v>
      </c>
      <c r="F266" s="22">
        <v>19545</v>
      </c>
      <c r="G266" s="22">
        <v>0</v>
      </c>
      <c r="H266" s="22">
        <v>10327</v>
      </c>
      <c r="I266" s="22">
        <v>655</v>
      </c>
      <c r="J266" s="22">
        <v>755</v>
      </c>
      <c r="K266" s="22">
        <v>0</v>
      </c>
      <c r="L266" s="22">
        <v>178569</v>
      </c>
      <c r="M266" s="22">
        <v>27026</v>
      </c>
      <c r="N266" s="22">
        <v>5396</v>
      </c>
      <c r="O266" s="22">
        <v>2290</v>
      </c>
      <c r="P266" s="22">
        <v>0</v>
      </c>
      <c r="Q266" s="22">
        <v>0</v>
      </c>
      <c r="R266" s="22">
        <v>34712</v>
      </c>
      <c r="S266" s="22">
        <v>143857</v>
      </c>
    </row>
    <row r="267" spans="1:1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204823</v>
      </c>
      <c r="F267" s="22">
        <v>13343</v>
      </c>
      <c r="G267" s="22">
        <v>609</v>
      </c>
      <c r="H267" s="22">
        <v>7671</v>
      </c>
      <c r="I267" s="22">
        <v>0</v>
      </c>
      <c r="J267" s="22">
        <v>630</v>
      </c>
      <c r="K267" s="22">
        <v>0</v>
      </c>
      <c r="L267" s="22">
        <v>227076</v>
      </c>
      <c r="M267" s="22">
        <v>27565</v>
      </c>
      <c r="N267" s="22">
        <v>2726</v>
      </c>
      <c r="O267" s="22">
        <v>4572</v>
      </c>
      <c r="P267" s="22">
        <v>0</v>
      </c>
      <c r="Q267" s="22">
        <v>0</v>
      </c>
      <c r="R267" s="22">
        <v>34863</v>
      </c>
      <c r="S267" s="22">
        <v>192213</v>
      </c>
    </row>
    <row r="268" spans="1:1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34057</v>
      </c>
      <c r="F268" s="22">
        <v>4582</v>
      </c>
      <c r="G268" s="22">
        <v>0</v>
      </c>
      <c r="H268" s="22">
        <v>5453</v>
      </c>
      <c r="I268" s="22">
        <v>0</v>
      </c>
      <c r="J268" s="22">
        <v>0</v>
      </c>
      <c r="K268" s="22">
        <v>0</v>
      </c>
      <c r="L268" s="22">
        <v>44092</v>
      </c>
      <c r="M268" s="22">
        <v>3063</v>
      </c>
      <c r="N268" s="22">
        <v>1753</v>
      </c>
      <c r="O268" s="22">
        <v>0</v>
      </c>
      <c r="P268" s="22">
        <v>295</v>
      </c>
      <c r="Q268" s="22">
        <v>0</v>
      </c>
      <c r="R268" s="22">
        <v>5111</v>
      </c>
      <c r="S268" s="22">
        <v>38981</v>
      </c>
    </row>
    <row r="269" spans="1:1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229732</v>
      </c>
      <c r="F269" s="22">
        <v>182285</v>
      </c>
      <c r="G269" s="22">
        <v>26222</v>
      </c>
      <c r="H269" s="22">
        <v>17537</v>
      </c>
      <c r="I269" s="22">
        <v>1</v>
      </c>
      <c r="J269" s="22">
        <v>0</v>
      </c>
      <c r="K269" s="22">
        <v>-11073</v>
      </c>
      <c r="L269" s="22">
        <v>444704</v>
      </c>
      <c r="M269" s="22">
        <v>36351</v>
      </c>
      <c r="N269" s="22">
        <v>34431</v>
      </c>
      <c r="O269" s="22">
        <v>0</v>
      </c>
      <c r="P269" s="22">
        <v>7095</v>
      </c>
      <c r="Q269" s="22">
        <v>0</v>
      </c>
      <c r="R269" s="22">
        <v>77877</v>
      </c>
      <c r="S269" s="22">
        <v>366827</v>
      </c>
    </row>
    <row r="270" spans="1:1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256891</v>
      </c>
      <c r="F270" s="22">
        <v>28408</v>
      </c>
      <c r="G270" s="22">
        <v>5648</v>
      </c>
      <c r="H270" s="22">
        <v>3691</v>
      </c>
      <c r="I270" s="22">
        <v>1051</v>
      </c>
      <c r="J270" s="22">
        <v>101</v>
      </c>
      <c r="K270" s="22">
        <v>0</v>
      </c>
      <c r="L270" s="22">
        <v>295790</v>
      </c>
      <c r="M270" s="22">
        <v>110592</v>
      </c>
      <c r="N270" s="22">
        <v>19557</v>
      </c>
      <c r="O270" s="22">
        <v>8457</v>
      </c>
      <c r="P270" s="22">
        <v>0</v>
      </c>
      <c r="Q270" s="22">
        <v>0</v>
      </c>
      <c r="R270" s="22">
        <v>138606</v>
      </c>
      <c r="S270" s="22">
        <v>157184</v>
      </c>
    </row>
    <row r="271" spans="1:1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175566</v>
      </c>
      <c r="F271" s="22">
        <v>15697</v>
      </c>
      <c r="G271" s="22">
        <v>1074</v>
      </c>
      <c r="H271" s="22">
        <v>3332</v>
      </c>
      <c r="I271" s="22">
        <v>438</v>
      </c>
      <c r="J271" s="22">
        <v>364</v>
      </c>
      <c r="K271" s="22">
        <v>0</v>
      </c>
      <c r="L271" s="22">
        <v>196471</v>
      </c>
      <c r="M271" s="22">
        <v>35947</v>
      </c>
      <c r="N271" s="22">
        <v>5199</v>
      </c>
      <c r="O271" s="22">
        <v>0</v>
      </c>
      <c r="P271" s="22">
        <v>0</v>
      </c>
      <c r="Q271" s="22">
        <v>0</v>
      </c>
      <c r="R271" s="22">
        <v>41146</v>
      </c>
      <c r="S271" s="22">
        <v>155325</v>
      </c>
    </row>
    <row r="272" spans="1:1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72912</v>
      </c>
      <c r="F272" s="22">
        <v>15697</v>
      </c>
      <c r="G272" s="22">
        <v>467</v>
      </c>
      <c r="H272" s="22">
        <v>3605</v>
      </c>
      <c r="I272" s="22">
        <v>0</v>
      </c>
      <c r="J272" s="22">
        <v>12</v>
      </c>
      <c r="K272" s="22">
        <v>0</v>
      </c>
      <c r="L272" s="22">
        <v>92693</v>
      </c>
      <c r="M272" s="22">
        <v>12382</v>
      </c>
      <c r="N272" s="22">
        <v>5337</v>
      </c>
      <c r="O272" s="22">
        <v>0</v>
      </c>
      <c r="P272" s="22">
        <v>0</v>
      </c>
      <c r="Q272" s="22">
        <v>0</v>
      </c>
      <c r="R272" s="22">
        <v>17719</v>
      </c>
      <c r="S272" s="22">
        <v>74974</v>
      </c>
    </row>
    <row r="273" spans="1:1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309742</v>
      </c>
      <c r="F273" s="22">
        <v>68379</v>
      </c>
      <c r="G273" s="22">
        <v>1224</v>
      </c>
      <c r="H273" s="22">
        <v>8083</v>
      </c>
      <c r="I273" s="22">
        <v>0</v>
      </c>
      <c r="J273" s="22">
        <v>248</v>
      </c>
      <c r="K273" s="22">
        <v>0</v>
      </c>
      <c r="L273" s="22">
        <v>387676</v>
      </c>
      <c r="M273" s="22">
        <v>57123</v>
      </c>
      <c r="N273" s="22">
        <v>21396</v>
      </c>
      <c r="O273" s="22">
        <v>1197</v>
      </c>
      <c r="P273" s="22">
        <v>0</v>
      </c>
      <c r="Q273" s="22">
        <v>0</v>
      </c>
      <c r="R273" s="22">
        <v>79716</v>
      </c>
      <c r="S273" s="22">
        <v>307960</v>
      </c>
    </row>
    <row r="274" spans="1:1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91428</v>
      </c>
      <c r="F274" s="22">
        <v>22505</v>
      </c>
      <c r="G274" s="22">
        <v>5804</v>
      </c>
      <c r="H274" s="22">
        <v>5214</v>
      </c>
      <c r="I274" s="22">
        <v>512</v>
      </c>
      <c r="J274" s="22">
        <v>0</v>
      </c>
      <c r="K274" s="22">
        <v>0</v>
      </c>
      <c r="L274" s="22">
        <v>125463</v>
      </c>
      <c r="M274" s="22">
        <v>16924</v>
      </c>
      <c r="N274" s="22">
        <v>6301</v>
      </c>
      <c r="O274" s="22">
        <v>0</v>
      </c>
      <c r="P274" s="22">
        <v>0</v>
      </c>
      <c r="Q274" s="22">
        <v>0</v>
      </c>
      <c r="R274" s="22">
        <v>23225</v>
      </c>
      <c r="S274" s="22">
        <v>102238</v>
      </c>
    </row>
    <row r="275" spans="1:1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271698</v>
      </c>
      <c r="F275" s="22">
        <v>14639</v>
      </c>
      <c r="G275" s="22">
        <v>140</v>
      </c>
      <c r="H275" s="22">
        <v>10242</v>
      </c>
      <c r="I275" s="22">
        <v>0</v>
      </c>
      <c r="J275" s="22">
        <v>0</v>
      </c>
      <c r="K275" s="22">
        <v>0</v>
      </c>
      <c r="L275" s="22">
        <v>296719</v>
      </c>
      <c r="M275" s="22">
        <v>49991</v>
      </c>
      <c r="N275" s="22">
        <v>4842</v>
      </c>
      <c r="O275" s="22">
        <v>3483</v>
      </c>
      <c r="P275" s="22">
        <v>0</v>
      </c>
      <c r="Q275" s="22">
        <v>0</v>
      </c>
      <c r="R275" s="22">
        <v>58316</v>
      </c>
      <c r="S275" s="22">
        <v>238403</v>
      </c>
    </row>
    <row r="276" spans="1:1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476046</v>
      </c>
      <c r="F276" s="22">
        <v>350635</v>
      </c>
      <c r="G276" s="22">
        <v>263</v>
      </c>
      <c r="H276" s="22">
        <v>4554</v>
      </c>
      <c r="I276" s="22">
        <v>0</v>
      </c>
      <c r="J276" s="22">
        <v>0</v>
      </c>
      <c r="K276" s="22">
        <v>0</v>
      </c>
      <c r="L276" s="22">
        <v>831498</v>
      </c>
      <c r="M276" s="22">
        <v>66303</v>
      </c>
      <c r="N276" s="22">
        <v>45480</v>
      </c>
      <c r="O276" s="22">
        <v>1807</v>
      </c>
      <c r="P276" s="22">
        <v>0</v>
      </c>
      <c r="Q276" s="22">
        <v>0</v>
      </c>
      <c r="R276" s="22">
        <v>113590</v>
      </c>
      <c r="S276" s="22">
        <v>717908</v>
      </c>
    </row>
    <row r="277" spans="1:1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338044</v>
      </c>
      <c r="F277" s="22">
        <v>195219</v>
      </c>
      <c r="G277" s="22">
        <v>11679</v>
      </c>
      <c r="H277" s="22">
        <v>45645</v>
      </c>
      <c r="I277" s="22">
        <v>7069</v>
      </c>
      <c r="J277" s="22">
        <v>50</v>
      </c>
      <c r="K277" s="22">
        <v>0</v>
      </c>
      <c r="L277" s="22">
        <v>597706</v>
      </c>
      <c r="M277" s="22">
        <v>47158</v>
      </c>
      <c r="N277" s="22">
        <v>33445</v>
      </c>
      <c r="O277" s="22">
        <v>6582</v>
      </c>
      <c r="P277" s="22">
        <v>0</v>
      </c>
      <c r="Q277" s="22">
        <v>0</v>
      </c>
      <c r="R277" s="22">
        <v>87185</v>
      </c>
      <c r="S277" s="22">
        <v>510521</v>
      </c>
    </row>
    <row r="278" spans="1:1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552057</v>
      </c>
      <c r="F278" s="22">
        <v>0</v>
      </c>
      <c r="G278" s="22">
        <v>9893</v>
      </c>
      <c r="H278" s="22">
        <v>1866</v>
      </c>
      <c r="I278" s="22">
        <v>0</v>
      </c>
      <c r="J278" s="22">
        <v>0</v>
      </c>
      <c r="K278" s="22">
        <v>0</v>
      </c>
      <c r="L278" s="22">
        <v>563816</v>
      </c>
      <c r="M278" s="22">
        <v>188795</v>
      </c>
      <c r="N278" s="22">
        <v>6077</v>
      </c>
      <c r="O278" s="22">
        <v>0</v>
      </c>
      <c r="P278" s="22">
        <v>0</v>
      </c>
      <c r="Q278" s="22">
        <v>0</v>
      </c>
      <c r="R278" s="22">
        <v>194872</v>
      </c>
      <c r="S278" s="22">
        <v>368944</v>
      </c>
    </row>
    <row r="279" spans="1:1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373419</v>
      </c>
      <c r="F279" s="22">
        <v>147215</v>
      </c>
      <c r="G279" s="22">
        <v>6920</v>
      </c>
      <c r="H279" s="22">
        <v>11088</v>
      </c>
      <c r="I279" s="22">
        <v>156</v>
      </c>
      <c r="J279" s="22">
        <v>4218</v>
      </c>
      <c r="K279" s="22">
        <v>0</v>
      </c>
      <c r="L279" s="22">
        <v>543016</v>
      </c>
      <c r="M279" s="22">
        <v>61771</v>
      </c>
      <c r="N279" s="22">
        <v>28677</v>
      </c>
      <c r="O279" s="22">
        <v>1435</v>
      </c>
      <c r="P279" s="22">
        <v>0</v>
      </c>
      <c r="Q279" s="22">
        <v>0</v>
      </c>
      <c r="R279" s="22">
        <v>91883</v>
      </c>
      <c r="S279" s="22">
        <v>451133</v>
      </c>
    </row>
    <row r="280" spans="1:1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524503</v>
      </c>
      <c r="F280" s="22">
        <v>169190</v>
      </c>
      <c r="G280" s="22">
        <v>0</v>
      </c>
      <c r="H280" s="22">
        <v>11565</v>
      </c>
      <c r="I280" s="22">
        <v>0</v>
      </c>
      <c r="J280" s="22">
        <v>0</v>
      </c>
      <c r="K280" s="22">
        <v>0</v>
      </c>
      <c r="L280" s="22">
        <v>705258</v>
      </c>
      <c r="M280" s="22">
        <v>141260</v>
      </c>
      <c r="N280" s="22">
        <v>7927</v>
      </c>
      <c r="O280" s="22">
        <v>24867</v>
      </c>
      <c r="P280" s="22">
        <v>0</v>
      </c>
      <c r="Q280" s="22">
        <v>0</v>
      </c>
      <c r="R280" s="22">
        <v>174054</v>
      </c>
      <c r="S280" s="22">
        <v>531204</v>
      </c>
    </row>
    <row r="281" spans="1:1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173150</v>
      </c>
      <c r="F281" s="22">
        <v>34836</v>
      </c>
      <c r="G281" s="22">
        <v>1540</v>
      </c>
      <c r="H281" s="22">
        <v>5943</v>
      </c>
      <c r="I281" s="22">
        <v>0</v>
      </c>
      <c r="J281" s="22">
        <v>0</v>
      </c>
      <c r="K281" s="22">
        <v>0</v>
      </c>
      <c r="L281" s="22">
        <v>215469</v>
      </c>
      <c r="M281" s="22">
        <v>19458</v>
      </c>
      <c r="N281" s="22">
        <v>8971</v>
      </c>
      <c r="O281" s="22">
        <v>2230</v>
      </c>
      <c r="P281" s="22">
        <v>0</v>
      </c>
      <c r="Q281" s="22">
        <v>0</v>
      </c>
      <c r="R281" s="22">
        <v>30659</v>
      </c>
      <c r="S281" s="22">
        <v>184810</v>
      </c>
    </row>
    <row r="282" spans="1:1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873919</v>
      </c>
      <c r="F282" s="22">
        <v>482548</v>
      </c>
      <c r="G282" s="22">
        <v>0</v>
      </c>
      <c r="H282" s="22">
        <v>38210</v>
      </c>
      <c r="I282" s="22">
        <v>0</v>
      </c>
      <c r="J282" s="22">
        <v>393</v>
      </c>
      <c r="K282" s="22">
        <v>10937</v>
      </c>
      <c r="L282" s="22">
        <v>1406007</v>
      </c>
      <c r="M282" s="22">
        <v>181355</v>
      </c>
      <c r="N282" s="22">
        <v>62227</v>
      </c>
      <c r="O282" s="22">
        <v>2487</v>
      </c>
      <c r="P282" s="22">
        <v>0</v>
      </c>
      <c r="Q282" s="22">
        <v>0</v>
      </c>
      <c r="R282" s="22">
        <v>246069</v>
      </c>
      <c r="S282" s="22">
        <v>1159938</v>
      </c>
    </row>
    <row r="283" spans="1:1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289948</v>
      </c>
      <c r="F283" s="22">
        <v>0</v>
      </c>
      <c r="G283" s="22">
        <v>0</v>
      </c>
      <c r="H283" s="22">
        <v>20826</v>
      </c>
      <c r="I283" s="22">
        <v>0</v>
      </c>
      <c r="J283" s="22">
        <v>0</v>
      </c>
      <c r="K283" s="22">
        <v>0</v>
      </c>
      <c r="L283" s="22">
        <v>310774</v>
      </c>
      <c r="M283" s="22">
        <v>42893</v>
      </c>
      <c r="N283" s="22">
        <v>13812</v>
      </c>
      <c r="O283" s="22">
        <v>0</v>
      </c>
      <c r="P283" s="22">
        <v>2902</v>
      </c>
      <c r="Q283" s="22">
        <v>0</v>
      </c>
      <c r="R283" s="22">
        <v>59607</v>
      </c>
      <c r="S283" s="22">
        <v>251167</v>
      </c>
    </row>
    <row r="284" spans="1:1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126705</v>
      </c>
      <c r="F284" s="22">
        <v>46685</v>
      </c>
      <c r="G284" s="22">
        <v>1120</v>
      </c>
      <c r="H284" s="22">
        <v>15672</v>
      </c>
      <c r="I284" s="22">
        <v>0</v>
      </c>
      <c r="J284" s="22">
        <v>40</v>
      </c>
      <c r="K284" s="22">
        <v>0</v>
      </c>
      <c r="L284" s="22">
        <v>190222</v>
      </c>
      <c r="M284" s="22">
        <v>18799</v>
      </c>
      <c r="N284" s="22">
        <v>8549</v>
      </c>
      <c r="O284" s="22">
        <v>17978</v>
      </c>
      <c r="P284" s="22">
        <v>0</v>
      </c>
      <c r="Q284" s="22">
        <v>0</v>
      </c>
      <c r="R284" s="22">
        <v>45326</v>
      </c>
      <c r="S284" s="22">
        <v>144896</v>
      </c>
    </row>
    <row r="285" spans="1:1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221067</v>
      </c>
      <c r="F285" s="22">
        <v>48781</v>
      </c>
      <c r="G285" s="22">
        <v>0</v>
      </c>
      <c r="H285" s="22">
        <v>25372</v>
      </c>
      <c r="I285" s="22">
        <v>0</v>
      </c>
      <c r="J285" s="22">
        <v>93</v>
      </c>
      <c r="K285" s="22">
        <v>0</v>
      </c>
      <c r="L285" s="22">
        <v>295313</v>
      </c>
      <c r="M285" s="22">
        <v>24387</v>
      </c>
      <c r="N285" s="22">
        <v>8786</v>
      </c>
      <c r="O285" s="22">
        <v>7059</v>
      </c>
      <c r="P285" s="22">
        <v>0</v>
      </c>
      <c r="Q285" s="22">
        <v>0</v>
      </c>
      <c r="R285" s="22">
        <v>40232</v>
      </c>
      <c r="S285" s="22">
        <v>255081</v>
      </c>
    </row>
    <row r="286" spans="1:1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447983</v>
      </c>
      <c r="F286" s="22">
        <v>119789</v>
      </c>
      <c r="G286" s="22">
        <v>2485</v>
      </c>
      <c r="H286" s="22">
        <v>21913</v>
      </c>
      <c r="I286" s="22">
        <v>880</v>
      </c>
      <c r="J286" s="22">
        <v>0</v>
      </c>
      <c r="K286" s="22">
        <v>0</v>
      </c>
      <c r="L286" s="22">
        <v>593050</v>
      </c>
      <c r="M286" s="22">
        <v>68476</v>
      </c>
      <c r="N286" s="22">
        <v>27683</v>
      </c>
      <c r="O286" s="22">
        <v>1269</v>
      </c>
      <c r="P286" s="22">
        <v>0</v>
      </c>
      <c r="Q286" s="22">
        <v>0</v>
      </c>
      <c r="R286" s="22">
        <v>97428</v>
      </c>
      <c r="S286" s="22">
        <v>495622</v>
      </c>
    </row>
    <row r="287" spans="1:1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240243</v>
      </c>
      <c r="F287" s="22">
        <v>121653</v>
      </c>
      <c r="G287" s="22">
        <v>0</v>
      </c>
      <c r="H287" s="22">
        <v>3997</v>
      </c>
      <c r="I287" s="22">
        <v>0</v>
      </c>
      <c r="J287" s="22">
        <v>0</v>
      </c>
      <c r="K287" s="22">
        <v>0</v>
      </c>
      <c r="L287" s="22">
        <v>365893</v>
      </c>
      <c r="M287" s="22">
        <v>33908</v>
      </c>
      <c r="N287" s="22">
        <v>20966</v>
      </c>
      <c r="O287" s="22">
        <v>7846</v>
      </c>
      <c r="P287" s="22">
        <v>0</v>
      </c>
      <c r="Q287" s="22">
        <v>0</v>
      </c>
      <c r="R287" s="22">
        <v>62720</v>
      </c>
      <c r="S287" s="22">
        <v>303173</v>
      </c>
    </row>
    <row r="288" spans="1:1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176958</v>
      </c>
      <c r="F288" s="22">
        <v>48789</v>
      </c>
      <c r="G288" s="22">
        <v>0</v>
      </c>
      <c r="H288" s="22">
        <v>11171</v>
      </c>
      <c r="I288" s="22">
        <v>235</v>
      </c>
      <c r="J288" s="22">
        <v>0</v>
      </c>
      <c r="K288" s="22">
        <v>0</v>
      </c>
      <c r="L288" s="22">
        <v>237153</v>
      </c>
      <c r="M288" s="22">
        <v>33105</v>
      </c>
      <c r="N288" s="22">
        <v>9964</v>
      </c>
      <c r="O288" s="22">
        <v>9848</v>
      </c>
      <c r="P288" s="22">
        <v>0</v>
      </c>
      <c r="Q288" s="22">
        <v>0</v>
      </c>
      <c r="R288" s="22">
        <v>52917</v>
      </c>
      <c r="S288" s="22">
        <v>184236</v>
      </c>
    </row>
    <row r="289" spans="1:1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315938</v>
      </c>
      <c r="F289" s="22">
        <v>493835</v>
      </c>
      <c r="G289" s="22">
        <v>462146</v>
      </c>
      <c r="H289" s="22">
        <v>138043</v>
      </c>
      <c r="I289" s="22">
        <v>9555</v>
      </c>
      <c r="J289" s="22">
        <v>0</v>
      </c>
      <c r="K289" s="22">
        <v>0</v>
      </c>
      <c r="L289" s="22">
        <v>1419517</v>
      </c>
      <c r="M289" s="22">
        <v>118693</v>
      </c>
      <c r="N289" s="22">
        <v>139425</v>
      </c>
      <c r="O289" s="22">
        <v>5721</v>
      </c>
      <c r="P289" s="22">
        <v>0</v>
      </c>
      <c r="Q289" s="22">
        <v>0</v>
      </c>
      <c r="R289" s="22">
        <v>263839</v>
      </c>
      <c r="S289" s="22">
        <v>1155678</v>
      </c>
    </row>
    <row r="290" spans="1:1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178125</v>
      </c>
      <c r="F290" s="22">
        <v>36973</v>
      </c>
      <c r="G290" s="22">
        <v>0</v>
      </c>
      <c r="H290" s="22">
        <v>16856</v>
      </c>
      <c r="I290" s="22">
        <v>0</v>
      </c>
      <c r="J290" s="22">
        <v>0</v>
      </c>
      <c r="K290" s="22">
        <v>0</v>
      </c>
      <c r="L290" s="22">
        <v>231954</v>
      </c>
      <c r="M290" s="22">
        <v>34214</v>
      </c>
      <c r="N290" s="22">
        <v>5585</v>
      </c>
      <c r="O290" s="22">
        <v>1828</v>
      </c>
      <c r="P290" s="22">
        <v>0</v>
      </c>
      <c r="Q290" s="22">
        <v>0</v>
      </c>
      <c r="R290" s="22">
        <v>41627</v>
      </c>
      <c r="S290" s="22">
        <v>190327</v>
      </c>
    </row>
    <row r="291" spans="1:1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93685</v>
      </c>
      <c r="F291" s="22">
        <v>22828</v>
      </c>
      <c r="G291" s="22">
        <v>0</v>
      </c>
      <c r="H291" s="22">
        <v>7772</v>
      </c>
      <c r="I291" s="22">
        <v>258</v>
      </c>
      <c r="J291" s="22">
        <v>0</v>
      </c>
      <c r="K291" s="22">
        <v>0</v>
      </c>
      <c r="L291" s="22">
        <v>124543</v>
      </c>
      <c r="M291" s="22">
        <v>9901</v>
      </c>
      <c r="N291" s="22">
        <v>6877</v>
      </c>
      <c r="O291" s="22">
        <v>2041</v>
      </c>
      <c r="P291" s="22">
        <v>0</v>
      </c>
      <c r="Q291" s="22">
        <v>0</v>
      </c>
      <c r="R291" s="22">
        <v>18819</v>
      </c>
      <c r="S291" s="22">
        <v>105724</v>
      </c>
    </row>
    <row r="292" spans="1:1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430219</v>
      </c>
      <c r="F292" s="22">
        <v>0</v>
      </c>
      <c r="G292" s="22">
        <v>2541</v>
      </c>
      <c r="H292" s="22">
        <v>937</v>
      </c>
      <c r="I292" s="22">
        <v>0</v>
      </c>
      <c r="J292" s="22">
        <v>0</v>
      </c>
      <c r="K292" s="22">
        <v>0</v>
      </c>
      <c r="L292" s="22">
        <v>433697</v>
      </c>
      <c r="M292" s="22">
        <v>240216</v>
      </c>
      <c r="N292" s="22">
        <v>2503</v>
      </c>
      <c r="O292" s="22">
        <v>0</v>
      </c>
      <c r="P292" s="22">
        <v>0</v>
      </c>
      <c r="Q292" s="22">
        <v>0</v>
      </c>
      <c r="R292" s="22">
        <v>242719</v>
      </c>
      <c r="S292" s="22">
        <v>190978</v>
      </c>
    </row>
    <row r="293" spans="1:1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65563</v>
      </c>
      <c r="F293" s="22">
        <v>0</v>
      </c>
      <c r="G293" s="22">
        <v>0</v>
      </c>
      <c r="H293" s="22">
        <v>288</v>
      </c>
      <c r="I293" s="22">
        <v>0</v>
      </c>
      <c r="J293" s="22">
        <v>0</v>
      </c>
      <c r="K293" s="22">
        <v>0</v>
      </c>
      <c r="L293" s="22">
        <v>65851</v>
      </c>
      <c r="M293" s="22">
        <v>28055</v>
      </c>
      <c r="N293" s="22">
        <v>184</v>
      </c>
      <c r="O293" s="22">
        <v>0</v>
      </c>
      <c r="P293" s="22">
        <v>0</v>
      </c>
      <c r="Q293" s="22">
        <v>0</v>
      </c>
      <c r="R293" s="22">
        <v>28239</v>
      </c>
      <c r="S293" s="22">
        <v>37612</v>
      </c>
    </row>
    <row r="294" spans="1:1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92462</v>
      </c>
      <c r="F294" s="22">
        <v>2410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94872</v>
      </c>
      <c r="M294" s="22">
        <v>22441</v>
      </c>
      <c r="N294" s="22">
        <v>246</v>
      </c>
      <c r="O294" s="22">
        <v>0</v>
      </c>
      <c r="P294" s="22">
        <v>0</v>
      </c>
      <c r="Q294" s="22">
        <v>0</v>
      </c>
      <c r="R294" s="22">
        <v>22687</v>
      </c>
      <c r="S294" s="22">
        <v>72185</v>
      </c>
    </row>
    <row r="295" spans="1:1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630826</v>
      </c>
      <c r="F295" s="22">
        <v>0</v>
      </c>
      <c r="G295" s="22">
        <v>25</v>
      </c>
      <c r="H295" s="22">
        <v>9492</v>
      </c>
      <c r="I295" s="22">
        <v>0</v>
      </c>
      <c r="J295" s="22">
        <v>0</v>
      </c>
      <c r="K295" s="22">
        <v>0</v>
      </c>
      <c r="L295" s="22">
        <v>640343</v>
      </c>
      <c r="M295" s="22">
        <v>365571</v>
      </c>
      <c r="N295" s="22">
        <v>6652</v>
      </c>
      <c r="O295" s="22">
        <v>0</v>
      </c>
      <c r="P295" s="22">
        <v>0</v>
      </c>
      <c r="Q295" s="22">
        <v>0</v>
      </c>
      <c r="R295" s="22">
        <v>372223</v>
      </c>
      <c r="S295" s="22">
        <v>268120</v>
      </c>
    </row>
    <row r="296" spans="1:1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245443</v>
      </c>
      <c r="F296" s="22">
        <v>2766</v>
      </c>
      <c r="G296" s="22">
        <v>0</v>
      </c>
      <c r="H296" s="22">
        <v>1915</v>
      </c>
      <c r="I296" s="22">
        <v>18</v>
      </c>
      <c r="J296" s="22">
        <v>0</v>
      </c>
      <c r="K296" s="22">
        <v>0</v>
      </c>
      <c r="L296" s="22">
        <v>250142</v>
      </c>
      <c r="M296" s="22">
        <v>108257</v>
      </c>
      <c r="N296" s="22">
        <v>1342</v>
      </c>
      <c r="O296" s="22">
        <v>11446</v>
      </c>
      <c r="P296" s="22">
        <v>0</v>
      </c>
      <c r="Q296" s="22">
        <v>0</v>
      </c>
      <c r="R296" s="22">
        <v>121045</v>
      </c>
      <c r="S296" s="22">
        <v>129097</v>
      </c>
    </row>
    <row r="297" spans="1:1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112638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112638</v>
      </c>
      <c r="M297" s="22">
        <v>48719</v>
      </c>
      <c r="N297" s="22">
        <v>610</v>
      </c>
      <c r="O297" s="22">
        <v>1205</v>
      </c>
      <c r="P297" s="22">
        <v>0</v>
      </c>
      <c r="Q297" s="22">
        <v>0</v>
      </c>
      <c r="R297" s="22">
        <v>50534</v>
      </c>
      <c r="S297" s="22">
        <v>62104</v>
      </c>
    </row>
    <row r="298" spans="1:1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80002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80002</v>
      </c>
      <c r="M298" s="22">
        <v>39629</v>
      </c>
      <c r="N298" s="22">
        <v>167</v>
      </c>
      <c r="O298" s="22">
        <v>0</v>
      </c>
      <c r="P298" s="22">
        <v>0</v>
      </c>
      <c r="Q298" s="22">
        <v>0</v>
      </c>
      <c r="R298" s="22">
        <v>39796</v>
      </c>
      <c r="S298" s="22">
        <v>40206</v>
      </c>
    </row>
    <row r="299" spans="1:1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62518</v>
      </c>
      <c r="F299" s="22">
        <v>0</v>
      </c>
      <c r="G299" s="22">
        <v>0</v>
      </c>
      <c r="H299" s="22">
        <v>106</v>
      </c>
      <c r="I299" s="22">
        <v>0</v>
      </c>
      <c r="J299" s="22">
        <v>0</v>
      </c>
      <c r="K299" s="22">
        <v>0</v>
      </c>
      <c r="L299" s="22">
        <v>62624</v>
      </c>
      <c r="M299" s="22">
        <v>24163</v>
      </c>
      <c r="N299" s="22">
        <v>2613</v>
      </c>
      <c r="O299" s="22">
        <v>0</v>
      </c>
      <c r="P299" s="22">
        <v>0</v>
      </c>
      <c r="Q299" s="22">
        <v>0</v>
      </c>
      <c r="R299" s="22">
        <v>26776</v>
      </c>
      <c r="S299" s="22">
        <v>35848</v>
      </c>
    </row>
    <row r="300" spans="1:1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443711</v>
      </c>
      <c r="F300" s="22">
        <v>0</v>
      </c>
      <c r="G300" s="22">
        <v>0</v>
      </c>
      <c r="H300" s="22">
        <v>1912</v>
      </c>
      <c r="I300" s="22">
        <v>0</v>
      </c>
      <c r="J300" s="22">
        <v>0</v>
      </c>
      <c r="K300" s="22">
        <v>0</v>
      </c>
      <c r="L300" s="22">
        <v>445623</v>
      </c>
      <c r="M300" s="22">
        <v>237596</v>
      </c>
      <c r="N300" s="22">
        <v>2395</v>
      </c>
      <c r="O300" s="22">
        <v>0</v>
      </c>
      <c r="P300" s="22">
        <v>0</v>
      </c>
      <c r="Q300" s="22">
        <v>0</v>
      </c>
      <c r="R300" s="22">
        <v>239991</v>
      </c>
      <c r="S300" s="22">
        <v>205632</v>
      </c>
    </row>
    <row r="301" spans="1:1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158813</v>
      </c>
      <c r="F301" s="22">
        <v>0</v>
      </c>
      <c r="G301" s="22">
        <v>0</v>
      </c>
      <c r="H301" s="22">
        <v>439</v>
      </c>
      <c r="I301" s="22">
        <v>0</v>
      </c>
      <c r="J301" s="22">
        <v>0</v>
      </c>
      <c r="K301" s="22">
        <v>0</v>
      </c>
      <c r="L301" s="22">
        <v>159252</v>
      </c>
      <c r="M301" s="22">
        <v>91812</v>
      </c>
      <c r="N301" s="22">
        <v>319</v>
      </c>
      <c r="O301" s="22">
        <v>0</v>
      </c>
      <c r="P301" s="22">
        <v>0</v>
      </c>
      <c r="Q301" s="22">
        <v>0</v>
      </c>
      <c r="R301" s="22">
        <v>92131</v>
      </c>
      <c r="S301" s="22">
        <v>67121</v>
      </c>
    </row>
    <row r="302" spans="1:1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675337</v>
      </c>
      <c r="F302" s="22">
        <v>0</v>
      </c>
      <c r="G302" s="22">
        <v>0</v>
      </c>
      <c r="H302" s="22">
        <v>4916</v>
      </c>
      <c r="I302" s="22">
        <v>0</v>
      </c>
      <c r="J302" s="22">
        <v>0</v>
      </c>
      <c r="K302" s="22">
        <v>0</v>
      </c>
      <c r="L302" s="22">
        <v>680253</v>
      </c>
      <c r="M302" s="22">
        <v>370313</v>
      </c>
      <c r="N302" s="22">
        <v>3776</v>
      </c>
      <c r="O302" s="22">
        <v>0</v>
      </c>
      <c r="P302" s="22">
        <v>0</v>
      </c>
      <c r="Q302" s="22">
        <v>5201</v>
      </c>
      <c r="R302" s="22">
        <v>379290</v>
      </c>
      <c r="S302" s="22">
        <v>300963</v>
      </c>
    </row>
    <row r="303" spans="1:1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519875</v>
      </c>
      <c r="F303" s="22">
        <v>0</v>
      </c>
      <c r="G303" s="22">
        <v>0</v>
      </c>
      <c r="H303" s="22">
        <v>2071</v>
      </c>
      <c r="I303" s="22">
        <v>0</v>
      </c>
      <c r="J303" s="22">
        <v>0</v>
      </c>
      <c r="K303" s="22">
        <v>0</v>
      </c>
      <c r="L303" s="22">
        <v>521946</v>
      </c>
      <c r="M303" s="22">
        <v>304466</v>
      </c>
      <c r="N303" s="22">
        <v>4041</v>
      </c>
      <c r="O303" s="22">
        <v>0</v>
      </c>
      <c r="P303" s="22">
        <v>0</v>
      </c>
      <c r="Q303" s="22">
        <v>0</v>
      </c>
      <c r="R303" s="22">
        <v>308507</v>
      </c>
      <c r="S303" s="22">
        <v>213439</v>
      </c>
    </row>
    <row r="304" spans="1:1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424420</v>
      </c>
      <c r="F304" s="22">
        <v>0</v>
      </c>
      <c r="G304" s="22">
        <v>24935</v>
      </c>
      <c r="H304" s="22">
        <v>1659</v>
      </c>
      <c r="I304" s="22">
        <v>0</v>
      </c>
      <c r="J304" s="22">
        <v>0</v>
      </c>
      <c r="K304" s="22">
        <v>0</v>
      </c>
      <c r="L304" s="22">
        <v>451014</v>
      </c>
      <c r="M304" s="22">
        <v>170304</v>
      </c>
      <c r="N304" s="22">
        <v>23008</v>
      </c>
      <c r="O304" s="22">
        <v>0</v>
      </c>
      <c r="P304" s="22">
        <v>0</v>
      </c>
      <c r="Q304" s="22">
        <v>0</v>
      </c>
      <c r="R304" s="22">
        <v>193312</v>
      </c>
      <c r="S304" s="22">
        <v>257702</v>
      </c>
    </row>
    <row r="305" spans="1:1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198537</v>
      </c>
      <c r="F305" s="22">
        <v>0</v>
      </c>
      <c r="G305" s="22">
        <v>0</v>
      </c>
      <c r="H305" s="22">
        <v>313</v>
      </c>
      <c r="I305" s="22">
        <v>0</v>
      </c>
      <c r="J305" s="22">
        <v>0</v>
      </c>
      <c r="K305" s="22">
        <v>0</v>
      </c>
      <c r="L305" s="22">
        <v>198850</v>
      </c>
      <c r="M305" s="22">
        <v>88651</v>
      </c>
      <c r="N305" s="22">
        <v>199</v>
      </c>
      <c r="O305" s="22">
        <v>0</v>
      </c>
      <c r="P305" s="22">
        <v>0</v>
      </c>
      <c r="Q305" s="22">
        <v>0</v>
      </c>
      <c r="R305" s="22">
        <v>88850</v>
      </c>
      <c r="S305" s="22">
        <v>110000</v>
      </c>
    </row>
    <row r="306" spans="1:1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65375</v>
      </c>
      <c r="F306" s="22">
        <v>0</v>
      </c>
      <c r="G306" s="22">
        <v>0</v>
      </c>
      <c r="H306" s="22">
        <v>1283</v>
      </c>
      <c r="I306" s="22">
        <v>0</v>
      </c>
      <c r="J306" s="22">
        <v>0</v>
      </c>
      <c r="K306" s="22">
        <v>0</v>
      </c>
      <c r="L306" s="22">
        <v>66658</v>
      </c>
      <c r="M306" s="22">
        <v>23663</v>
      </c>
      <c r="N306" s="22">
        <v>785</v>
      </c>
      <c r="O306" s="22">
        <v>0</v>
      </c>
      <c r="P306" s="22">
        <v>0</v>
      </c>
      <c r="Q306" s="22">
        <v>0</v>
      </c>
      <c r="R306" s="22">
        <v>24448</v>
      </c>
      <c r="S306" s="22">
        <v>42210</v>
      </c>
    </row>
    <row r="307" spans="1:1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335326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335326</v>
      </c>
      <c r="M307" s="22">
        <v>149563</v>
      </c>
      <c r="N307" s="22">
        <v>2470</v>
      </c>
      <c r="O307" s="22">
        <v>22630</v>
      </c>
      <c r="P307" s="22">
        <v>20422</v>
      </c>
      <c r="Q307" s="22">
        <v>0</v>
      </c>
      <c r="R307" s="22">
        <v>195085</v>
      </c>
      <c r="S307" s="22">
        <v>140241</v>
      </c>
    </row>
    <row r="308" spans="1:1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93453</v>
      </c>
      <c r="F308" s="22">
        <v>0</v>
      </c>
      <c r="G308" s="22">
        <v>0</v>
      </c>
      <c r="H308" s="22">
        <v>779</v>
      </c>
      <c r="I308" s="22">
        <v>0</v>
      </c>
      <c r="J308" s="22">
        <v>0</v>
      </c>
      <c r="K308" s="22">
        <v>0</v>
      </c>
      <c r="L308" s="22">
        <v>94232</v>
      </c>
      <c r="M308" s="22">
        <v>37671</v>
      </c>
      <c r="N308" s="22">
        <v>473</v>
      </c>
      <c r="O308" s="22">
        <v>1596</v>
      </c>
      <c r="P308" s="22">
        <v>0</v>
      </c>
      <c r="Q308" s="22">
        <v>0</v>
      </c>
      <c r="R308" s="22">
        <v>39740</v>
      </c>
      <c r="S308" s="22">
        <v>54492</v>
      </c>
    </row>
    <row r="309" spans="1:1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297022</v>
      </c>
      <c r="F309" s="22">
        <v>0</v>
      </c>
      <c r="G309" s="22">
        <v>0</v>
      </c>
      <c r="H309" s="22">
        <v>848</v>
      </c>
      <c r="I309" s="22">
        <v>0</v>
      </c>
      <c r="J309" s="22">
        <v>0</v>
      </c>
      <c r="K309" s="22">
        <v>0</v>
      </c>
      <c r="L309" s="22">
        <v>297870</v>
      </c>
      <c r="M309" s="22">
        <v>154009</v>
      </c>
      <c r="N309" s="22">
        <v>556</v>
      </c>
      <c r="O309" s="22">
        <v>0</v>
      </c>
      <c r="P309" s="22">
        <v>0</v>
      </c>
      <c r="Q309" s="22">
        <v>0</v>
      </c>
      <c r="R309" s="22">
        <v>154565</v>
      </c>
      <c r="S309" s="22">
        <v>143305</v>
      </c>
    </row>
    <row r="310" spans="1:1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613229</v>
      </c>
      <c r="F310" s="22">
        <v>0</v>
      </c>
      <c r="G310" s="22">
        <v>0</v>
      </c>
      <c r="H310" s="22">
        <v>2048</v>
      </c>
      <c r="I310" s="22">
        <v>0</v>
      </c>
      <c r="J310" s="22">
        <v>0</v>
      </c>
      <c r="K310" s="22">
        <v>0</v>
      </c>
      <c r="L310" s="22">
        <v>615277</v>
      </c>
      <c r="M310" s="22">
        <v>304900</v>
      </c>
      <c r="N310" s="22">
        <v>1423</v>
      </c>
      <c r="O310" s="22">
        <v>0</v>
      </c>
      <c r="P310" s="22">
        <v>0</v>
      </c>
      <c r="Q310" s="22">
        <v>0</v>
      </c>
      <c r="R310" s="22">
        <v>306323</v>
      </c>
      <c r="S310" s="22">
        <v>308954</v>
      </c>
    </row>
    <row r="311" spans="1:1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84984</v>
      </c>
      <c r="F311" s="22">
        <v>0</v>
      </c>
      <c r="G311" s="22">
        <v>0</v>
      </c>
      <c r="H311" s="22">
        <v>316</v>
      </c>
      <c r="I311" s="22">
        <v>0</v>
      </c>
      <c r="J311" s="22">
        <v>0</v>
      </c>
      <c r="K311" s="22">
        <v>0</v>
      </c>
      <c r="L311" s="22">
        <v>85300</v>
      </c>
      <c r="M311" s="22">
        <v>50212</v>
      </c>
      <c r="N311" s="22">
        <v>156</v>
      </c>
      <c r="O311" s="22">
        <v>0</v>
      </c>
      <c r="P311" s="22">
        <v>0</v>
      </c>
      <c r="Q311" s="22">
        <v>0</v>
      </c>
      <c r="R311" s="22">
        <v>50368</v>
      </c>
      <c r="S311" s="22">
        <v>34932</v>
      </c>
    </row>
    <row r="312" spans="1:1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47991</v>
      </c>
      <c r="F312" s="22">
        <v>0</v>
      </c>
      <c r="G312" s="22">
        <v>0</v>
      </c>
      <c r="H312" s="22">
        <v>577</v>
      </c>
      <c r="I312" s="22">
        <v>0</v>
      </c>
      <c r="J312" s="22">
        <v>0</v>
      </c>
      <c r="K312" s="22">
        <v>0</v>
      </c>
      <c r="L312" s="22">
        <v>48568</v>
      </c>
      <c r="M312" s="22">
        <v>18135</v>
      </c>
      <c r="N312" s="22">
        <v>362</v>
      </c>
      <c r="O312" s="22">
        <v>0</v>
      </c>
      <c r="P312" s="22">
        <v>0</v>
      </c>
      <c r="Q312" s="22">
        <v>0</v>
      </c>
      <c r="R312" s="22">
        <v>18497</v>
      </c>
      <c r="S312" s="22">
        <v>30071</v>
      </c>
    </row>
    <row r="313" spans="1:1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65101</v>
      </c>
      <c r="F313" s="22">
        <v>0</v>
      </c>
      <c r="G313" s="22">
        <v>0</v>
      </c>
      <c r="H313" s="22">
        <v>358</v>
      </c>
      <c r="I313" s="22">
        <v>0</v>
      </c>
      <c r="J313" s="22">
        <v>0</v>
      </c>
      <c r="K313" s="22">
        <v>0</v>
      </c>
      <c r="L313" s="22">
        <v>65459</v>
      </c>
      <c r="M313" s="22">
        <v>34644</v>
      </c>
      <c r="N313" s="22">
        <v>259</v>
      </c>
      <c r="O313" s="22">
        <v>0</v>
      </c>
      <c r="P313" s="22">
        <v>0</v>
      </c>
      <c r="Q313" s="22">
        <v>0</v>
      </c>
      <c r="R313" s="22">
        <v>34903</v>
      </c>
      <c r="S313" s="22">
        <v>30556</v>
      </c>
    </row>
    <row r="314" spans="1:1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561465</v>
      </c>
      <c r="F314" s="22">
        <v>15602</v>
      </c>
      <c r="G314" s="22">
        <v>0</v>
      </c>
      <c r="H314" s="22">
        <v>3455</v>
      </c>
      <c r="I314" s="22">
        <v>0</v>
      </c>
      <c r="J314" s="22">
        <v>0</v>
      </c>
      <c r="K314" s="22">
        <v>0</v>
      </c>
      <c r="L314" s="22">
        <v>580522</v>
      </c>
      <c r="M314" s="22">
        <v>244323</v>
      </c>
      <c r="N314" s="22">
        <v>11176</v>
      </c>
      <c r="O314" s="22">
        <v>0</v>
      </c>
      <c r="P314" s="22">
        <v>0</v>
      </c>
      <c r="Q314" s="22">
        <v>0</v>
      </c>
      <c r="R314" s="22">
        <v>255499</v>
      </c>
      <c r="S314" s="22">
        <v>325023</v>
      </c>
    </row>
    <row r="315" spans="1:1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194387</v>
      </c>
      <c r="F315" s="22">
        <v>0</v>
      </c>
      <c r="G315" s="22">
        <v>0</v>
      </c>
      <c r="H315" s="22">
        <v>1719</v>
      </c>
      <c r="I315" s="22">
        <v>0</v>
      </c>
      <c r="J315" s="22">
        <v>0</v>
      </c>
      <c r="K315" s="22">
        <v>0</v>
      </c>
      <c r="L315" s="22">
        <v>196106</v>
      </c>
      <c r="M315" s="22">
        <v>88075</v>
      </c>
      <c r="N315" s="22">
        <v>1114</v>
      </c>
      <c r="O315" s="22">
        <v>3846</v>
      </c>
      <c r="P315" s="22">
        <v>0</v>
      </c>
      <c r="Q315" s="22">
        <v>0</v>
      </c>
      <c r="R315" s="22">
        <v>93035</v>
      </c>
      <c r="S315" s="22">
        <v>103071</v>
      </c>
    </row>
    <row r="316" spans="1:1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184339</v>
      </c>
      <c r="F316" s="22">
        <v>0</v>
      </c>
      <c r="G316" s="22">
        <v>0</v>
      </c>
      <c r="H316" s="22">
        <v>2151</v>
      </c>
      <c r="I316" s="22">
        <v>0</v>
      </c>
      <c r="J316" s="22">
        <v>0</v>
      </c>
      <c r="K316" s="22">
        <v>0</v>
      </c>
      <c r="L316" s="22">
        <v>186490</v>
      </c>
      <c r="M316" s="22">
        <v>54972</v>
      </c>
      <c r="N316" s="22">
        <v>694</v>
      </c>
      <c r="O316" s="22">
        <v>5163</v>
      </c>
      <c r="P316" s="22">
        <v>0</v>
      </c>
      <c r="Q316" s="22">
        <v>0</v>
      </c>
      <c r="R316" s="22">
        <v>60829</v>
      </c>
      <c r="S316" s="22">
        <v>125661</v>
      </c>
    </row>
    <row r="317" spans="1:1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799250</v>
      </c>
      <c r="F317" s="22">
        <v>0</v>
      </c>
      <c r="G317" s="22">
        <v>0</v>
      </c>
      <c r="H317" s="22">
        <v>2725</v>
      </c>
      <c r="I317" s="22">
        <v>0</v>
      </c>
      <c r="J317" s="22">
        <v>0</v>
      </c>
      <c r="K317" s="22">
        <v>0</v>
      </c>
      <c r="L317" s="22">
        <v>801975</v>
      </c>
      <c r="M317" s="22">
        <v>480249</v>
      </c>
      <c r="N317" s="22">
        <v>2022</v>
      </c>
      <c r="O317" s="22">
        <v>0</v>
      </c>
      <c r="P317" s="22">
        <v>0</v>
      </c>
      <c r="Q317" s="22">
        <v>0</v>
      </c>
      <c r="R317" s="22">
        <v>482271</v>
      </c>
      <c r="S317" s="22">
        <v>319704</v>
      </c>
    </row>
    <row r="318" spans="1:1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243996</v>
      </c>
      <c r="F318" s="22">
        <v>0</v>
      </c>
      <c r="G318" s="22">
        <v>0</v>
      </c>
      <c r="H318" s="22">
        <v>1134</v>
      </c>
      <c r="I318" s="22">
        <v>0</v>
      </c>
      <c r="J318" s="22">
        <v>0</v>
      </c>
      <c r="K318" s="22">
        <v>0</v>
      </c>
      <c r="L318" s="22">
        <v>245130</v>
      </c>
      <c r="M318" s="22">
        <v>107403</v>
      </c>
      <c r="N318" s="22">
        <v>678</v>
      </c>
      <c r="O318" s="22">
        <v>0</v>
      </c>
      <c r="P318" s="22">
        <v>0</v>
      </c>
      <c r="Q318" s="22">
        <v>0</v>
      </c>
      <c r="R318" s="22">
        <v>108081</v>
      </c>
      <c r="S318" s="22">
        <v>137049</v>
      </c>
    </row>
    <row r="319" spans="1:1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263697</v>
      </c>
      <c r="F319" s="22">
        <v>14432</v>
      </c>
      <c r="G319" s="22">
        <v>0</v>
      </c>
      <c r="H319" s="22">
        <v>1350</v>
      </c>
      <c r="I319" s="22">
        <v>0</v>
      </c>
      <c r="J319" s="22">
        <v>0</v>
      </c>
      <c r="K319" s="22">
        <v>36876</v>
      </c>
      <c r="L319" s="22">
        <v>316355</v>
      </c>
      <c r="M319" s="22">
        <v>140309</v>
      </c>
      <c r="N319" s="22">
        <v>5809</v>
      </c>
      <c r="O319" s="22">
        <v>0</v>
      </c>
      <c r="P319" s="22">
        <v>0</v>
      </c>
      <c r="Q319" s="22">
        <v>0</v>
      </c>
      <c r="R319" s="22">
        <v>146118</v>
      </c>
      <c r="S319" s="22">
        <v>170237</v>
      </c>
    </row>
    <row r="320" spans="1:1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235146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235146</v>
      </c>
      <c r="M320" s="22">
        <v>110388</v>
      </c>
      <c r="N320" s="22">
        <v>778</v>
      </c>
      <c r="O320" s="22">
        <v>2555</v>
      </c>
      <c r="P320" s="22">
        <v>0</v>
      </c>
      <c r="Q320" s="22">
        <v>0</v>
      </c>
      <c r="R320" s="22">
        <v>113721</v>
      </c>
      <c r="S320" s="22">
        <v>121425</v>
      </c>
    </row>
    <row r="321" spans="1:1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56378</v>
      </c>
      <c r="F321" s="22">
        <v>0</v>
      </c>
      <c r="G321" s="22">
        <v>0</v>
      </c>
      <c r="H321" s="22">
        <v>688</v>
      </c>
      <c r="I321" s="22">
        <v>0</v>
      </c>
      <c r="J321" s="22">
        <v>0</v>
      </c>
      <c r="K321" s="22">
        <v>0</v>
      </c>
      <c r="L321" s="22">
        <v>57066</v>
      </c>
      <c r="M321" s="22">
        <v>32783</v>
      </c>
      <c r="N321" s="22">
        <v>344</v>
      </c>
      <c r="O321" s="22">
        <v>0</v>
      </c>
      <c r="P321" s="22">
        <v>0</v>
      </c>
      <c r="Q321" s="22">
        <v>0</v>
      </c>
      <c r="R321" s="22">
        <v>33127</v>
      </c>
      <c r="S321" s="22">
        <v>23939</v>
      </c>
    </row>
    <row r="322" spans="1:1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514391</v>
      </c>
      <c r="F322" s="22">
        <v>0</v>
      </c>
      <c r="G322" s="22">
        <v>0</v>
      </c>
      <c r="H322" s="22">
        <v>1884</v>
      </c>
      <c r="I322" s="22">
        <v>0</v>
      </c>
      <c r="J322" s="22">
        <v>0</v>
      </c>
      <c r="K322" s="22">
        <v>0</v>
      </c>
      <c r="L322" s="22">
        <v>516275</v>
      </c>
      <c r="M322" s="22">
        <v>301373</v>
      </c>
      <c r="N322" s="22">
        <v>1383</v>
      </c>
      <c r="O322" s="22">
        <v>0</v>
      </c>
      <c r="P322" s="22">
        <v>0</v>
      </c>
      <c r="Q322" s="22">
        <v>0</v>
      </c>
      <c r="R322" s="22">
        <v>302756</v>
      </c>
      <c r="S322" s="22">
        <v>213519</v>
      </c>
    </row>
    <row r="323" spans="1:1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238381</v>
      </c>
      <c r="F323" s="22">
        <v>306</v>
      </c>
      <c r="G323" s="22">
        <v>0</v>
      </c>
      <c r="H323" s="22">
        <v>2462</v>
      </c>
      <c r="I323" s="22">
        <v>0</v>
      </c>
      <c r="J323" s="22">
        <v>14</v>
      </c>
      <c r="K323" s="22">
        <v>0</v>
      </c>
      <c r="L323" s="22">
        <v>241163</v>
      </c>
      <c r="M323" s="22">
        <v>110822</v>
      </c>
      <c r="N323" s="22">
        <v>1710</v>
      </c>
      <c r="O323" s="22">
        <v>10199</v>
      </c>
      <c r="P323" s="22">
        <v>0</v>
      </c>
      <c r="Q323" s="22">
        <v>0</v>
      </c>
      <c r="R323" s="22">
        <v>122731</v>
      </c>
      <c r="S323" s="22">
        <v>118432</v>
      </c>
    </row>
    <row r="324" spans="1:1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296349</v>
      </c>
      <c r="F324" s="22">
        <v>36870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333219</v>
      </c>
      <c r="M324" s="22">
        <v>109220</v>
      </c>
      <c r="N324" s="22">
        <v>7</v>
      </c>
      <c r="O324" s="22">
        <v>0</v>
      </c>
      <c r="P324" s="22">
        <v>0</v>
      </c>
      <c r="Q324" s="22">
        <v>0</v>
      </c>
      <c r="R324" s="22">
        <v>109227</v>
      </c>
      <c r="S324" s="22">
        <v>223992</v>
      </c>
    </row>
    <row r="325" spans="1:1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448818</v>
      </c>
      <c r="F325" s="22">
        <v>6463</v>
      </c>
      <c r="G325" s="22">
        <v>0</v>
      </c>
      <c r="H325" s="22">
        <v>3369</v>
      </c>
      <c r="I325" s="22">
        <v>0</v>
      </c>
      <c r="J325" s="22">
        <v>0</v>
      </c>
      <c r="K325" s="22">
        <v>-1041</v>
      </c>
      <c r="L325" s="22">
        <v>457609</v>
      </c>
      <c r="M325" s="22">
        <v>116690</v>
      </c>
      <c r="N325" s="22">
        <v>2335</v>
      </c>
      <c r="O325" s="22">
        <v>10745</v>
      </c>
      <c r="P325" s="22">
        <v>0</v>
      </c>
      <c r="Q325" s="22">
        <v>0</v>
      </c>
      <c r="R325" s="22">
        <v>129770</v>
      </c>
      <c r="S325" s="22">
        <v>327839</v>
      </c>
    </row>
    <row r="326" spans="1:1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601737</v>
      </c>
      <c r="F326" s="22">
        <v>16600</v>
      </c>
      <c r="G326" s="22">
        <v>0</v>
      </c>
      <c r="H326" s="22">
        <v>4254</v>
      </c>
      <c r="I326" s="22">
        <v>0</v>
      </c>
      <c r="J326" s="22">
        <v>0</v>
      </c>
      <c r="K326" s="22">
        <v>0</v>
      </c>
      <c r="L326" s="22">
        <v>622591</v>
      </c>
      <c r="M326" s="22">
        <v>233423</v>
      </c>
      <c r="N326" s="22">
        <v>13435</v>
      </c>
      <c r="O326" s="22">
        <v>0</v>
      </c>
      <c r="P326" s="22">
        <v>0</v>
      </c>
      <c r="Q326" s="22">
        <v>0</v>
      </c>
      <c r="R326" s="22">
        <v>246858</v>
      </c>
      <c r="S326" s="22">
        <v>375733</v>
      </c>
    </row>
    <row r="327" spans="1:1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420634</v>
      </c>
      <c r="F327" s="22">
        <v>0</v>
      </c>
      <c r="G327" s="22">
        <v>0</v>
      </c>
      <c r="H327" s="22">
        <v>1335</v>
      </c>
      <c r="I327" s="22">
        <v>0</v>
      </c>
      <c r="J327" s="22">
        <v>0</v>
      </c>
      <c r="K327" s="22">
        <v>0</v>
      </c>
      <c r="L327" s="22">
        <v>421969</v>
      </c>
      <c r="M327" s="22">
        <v>269806</v>
      </c>
      <c r="N327" s="22">
        <v>989</v>
      </c>
      <c r="O327" s="22">
        <v>0</v>
      </c>
      <c r="P327" s="22">
        <v>0</v>
      </c>
      <c r="Q327" s="22">
        <v>0</v>
      </c>
      <c r="R327" s="22">
        <v>270795</v>
      </c>
      <c r="S327" s="22">
        <v>151174</v>
      </c>
    </row>
    <row r="328" spans="1:1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392976</v>
      </c>
      <c r="F328" s="22">
        <v>0</v>
      </c>
      <c r="G328" s="22">
        <v>0</v>
      </c>
      <c r="H328" s="22">
        <v>4844</v>
      </c>
      <c r="I328" s="22">
        <v>0</v>
      </c>
      <c r="J328" s="22">
        <v>0</v>
      </c>
      <c r="K328" s="22">
        <v>0</v>
      </c>
      <c r="L328" s="22">
        <v>397820</v>
      </c>
      <c r="M328" s="22">
        <v>121541</v>
      </c>
      <c r="N328" s="22">
        <v>5137</v>
      </c>
      <c r="O328" s="22">
        <v>13210</v>
      </c>
      <c r="P328" s="22">
        <v>0</v>
      </c>
      <c r="Q328" s="22">
        <v>0</v>
      </c>
      <c r="R328" s="22">
        <v>139888</v>
      </c>
      <c r="S328" s="22">
        <v>257932</v>
      </c>
    </row>
    <row r="329" spans="1:1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103373</v>
      </c>
      <c r="F329" s="22">
        <v>0</v>
      </c>
      <c r="G329" s="22">
        <v>0</v>
      </c>
      <c r="H329" s="22">
        <v>2621</v>
      </c>
      <c r="I329" s="22">
        <v>0</v>
      </c>
      <c r="J329" s="22">
        <v>0</v>
      </c>
      <c r="K329" s="22">
        <v>0</v>
      </c>
      <c r="L329" s="22">
        <v>105994</v>
      </c>
      <c r="M329" s="22">
        <v>36784</v>
      </c>
      <c r="N329" s="22">
        <v>921</v>
      </c>
      <c r="O329" s="22">
        <v>3668</v>
      </c>
      <c r="P329" s="22">
        <v>0</v>
      </c>
      <c r="Q329" s="22">
        <v>0</v>
      </c>
      <c r="R329" s="22">
        <v>41373</v>
      </c>
      <c r="S329" s="22">
        <v>64621</v>
      </c>
    </row>
    <row r="330" spans="1:1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151570</v>
      </c>
      <c r="F330" s="22">
        <v>0</v>
      </c>
      <c r="G330" s="22">
        <v>0</v>
      </c>
      <c r="H330" s="22">
        <v>2655</v>
      </c>
      <c r="I330" s="22">
        <v>0</v>
      </c>
      <c r="J330" s="22">
        <v>0</v>
      </c>
      <c r="K330" s="22">
        <v>0</v>
      </c>
      <c r="L330" s="22">
        <v>154225</v>
      </c>
      <c r="M330" s="22">
        <v>36310</v>
      </c>
      <c r="N330" s="22">
        <v>526</v>
      </c>
      <c r="O330" s="22">
        <v>4326</v>
      </c>
      <c r="P330" s="22">
        <v>0</v>
      </c>
      <c r="Q330" s="22">
        <v>0</v>
      </c>
      <c r="R330" s="22">
        <v>41162</v>
      </c>
      <c r="S330" s="22">
        <v>113063</v>
      </c>
    </row>
    <row r="331" spans="1:1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544787</v>
      </c>
      <c r="F331" s="22">
        <v>0</v>
      </c>
      <c r="G331" s="22">
        <v>0</v>
      </c>
      <c r="H331" s="22">
        <v>1016</v>
      </c>
      <c r="I331" s="22">
        <v>0</v>
      </c>
      <c r="J331" s="22">
        <v>0</v>
      </c>
      <c r="K331" s="22">
        <v>0</v>
      </c>
      <c r="L331" s="22">
        <v>545803</v>
      </c>
      <c r="M331" s="22">
        <v>319665</v>
      </c>
      <c r="N331" s="22">
        <v>763</v>
      </c>
      <c r="O331" s="22">
        <v>0</v>
      </c>
      <c r="P331" s="22">
        <v>0</v>
      </c>
      <c r="Q331" s="22">
        <v>0</v>
      </c>
      <c r="R331" s="22">
        <v>320428</v>
      </c>
      <c r="S331" s="22">
        <v>225375</v>
      </c>
    </row>
    <row r="332" spans="1:1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342967</v>
      </c>
      <c r="F332" s="22">
        <v>0</v>
      </c>
      <c r="G332" s="22">
        <v>0</v>
      </c>
      <c r="H332" s="22">
        <v>604</v>
      </c>
      <c r="I332" s="22">
        <v>0</v>
      </c>
      <c r="J332" s="22">
        <v>0</v>
      </c>
      <c r="K332" s="22">
        <v>0</v>
      </c>
      <c r="L332" s="22">
        <v>343571</v>
      </c>
      <c r="M332" s="22">
        <v>168752</v>
      </c>
      <c r="N332" s="22">
        <v>407</v>
      </c>
      <c r="O332" s="22">
        <v>0</v>
      </c>
      <c r="P332" s="22">
        <v>0</v>
      </c>
      <c r="Q332" s="22">
        <v>0</v>
      </c>
      <c r="R332" s="22">
        <v>169159</v>
      </c>
      <c r="S332" s="22">
        <v>174412</v>
      </c>
    </row>
    <row r="333" spans="1:1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246595</v>
      </c>
      <c r="F333" s="22">
        <v>3717</v>
      </c>
      <c r="G333" s="22">
        <v>0</v>
      </c>
      <c r="H333" s="22">
        <v>0</v>
      </c>
      <c r="I333" s="22">
        <v>0</v>
      </c>
      <c r="J333" s="22">
        <v>172</v>
      </c>
      <c r="K333" s="22">
        <v>0</v>
      </c>
      <c r="L333" s="22">
        <v>250484</v>
      </c>
      <c r="M333" s="22">
        <v>58370</v>
      </c>
      <c r="N333" s="22">
        <v>791</v>
      </c>
      <c r="O333" s="22">
        <v>5361</v>
      </c>
      <c r="P333" s="22">
        <v>0</v>
      </c>
      <c r="Q333" s="22">
        <v>0</v>
      </c>
      <c r="R333" s="22">
        <v>64522</v>
      </c>
      <c r="S333" s="22">
        <v>185962</v>
      </c>
    </row>
    <row r="334" spans="1:1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95928</v>
      </c>
      <c r="F334" s="22">
        <v>0</v>
      </c>
      <c r="G334" s="22">
        <v>0</v>
      </c>
      <c r="H334" s="22">
        <v>1339</v>
      </c>
      <c r="I334" s="22">
        <v>0</v>
      </c>
      <c r="J334" s="22">
        <v>0</v>
      </c>
      <c r="K334" s="22">
        <v>0</v>
      </c>
      <c r="L334" s="22">
        <v>97267</v>
      </c>
      <c r="M334" s="22">
        <v>58504</v>
      </c>
      <c r="N334" s="22">
        <v>724</v>
      </c>
      <c r="O334" s="22">
        <v>5587</v>
      </c>
      <c r="P334" s="22">
        <v>0</v>
      </c>
      <c r="Q334" s="22">
        <v>0</v>
      </c>
      <c r="R334" s="22">
        <v>64815</v>
      </c>
      <c r="S334" s="22">
        <v>32452</v>
      </c>
    </row>
    <row r="335" spans="1:1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389055</v>
      </c>
      <c r="F335" s="22">
        <v>0</v>
      </c>
      <c r="G335" s="22">
        <v>0</v>
      </c>
      <c r="H335" s="22">
        <v>3145</v>
      </c>
      <c r="I335" s="22">
        <v>0</v>
      </c>
      <c r="J335" s="22">
        <v>0</v>
      </c>
      <c r="K335" s="22">
        <v>0</v>
      </c>
      <c r="L335" s="22">
        <v>392200</v>
      </c>
      <c r="M335" s="22">
        <v>142631</v>
      </c>
      <c r="N335" s="22">
        <v>1301</v>
      </c>
      <c r="O335" s="22">
        <v>14660</v>
      </c>
      <c r="P335" s="22">
        <v>0</v>
      </c>
      <c r="Q335" s="22">
        <v>0</v>
      </c>
      <c r="R335" s="22">
        <v>158592</v>
      </c>
      <c r="S335" s="22">
        <v>233608</v>
      </c>
    </row>
    <row r="336" spans="1:1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315085</v>
      </c>
      <c r="F336" s="22">
        <v>0</v>
      </c>
      <c r="G336" s="22">
        <v>0</v>
      </c>
      <c r="H336" s="22">
        <v>1641</v>
      </c>
      <c r="I336" s="22">
        <v>0</v>
      </c>
      <c r="J336" s="22">
        <v>0</v>
      </c>
      <c r="K336" s="22">
        <v>0</v>
      </c>
      <c r="L336" s="22">
        <v>316726</v>
      </c>
      <c r="M336" s="22">
        <v>95032</v>
      </c>
      <c r="N336" s="22">
        <v>906</v>
      </c>
      <c r="O336" s="22">
        <v>9786</v>
      </c>
      <c r="P336" s="22">
        <v>0</v>
      </c>
      <c r="Q336" s="22">
        <v>0</v>
      </c>
      <c r="R336" s="22">
        <v>105724</v>
      </c>
      <c r="S336" s="22">
        <v>211002</v>
      </c>
    </row>
    <row r="337" spans="1:1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103132</v>
      </c>
      <c r="F337" s="22">
        <v>0</v>
      </c>
      <c r="G337" s="22">
        <v>0</v>
      </c>
      <c r="H337" s="22">
        <v>328</v>
      </c>
      <c r="I337" s="22">
        <v>0</v>
      </c>
      <c r="J337" s="22">
        <v>0</v>
      </c>
      <c r="K337" s="22">
        <v>0</v>
      </c>
      <c r="L337" s="22">
        <v>103460</v>
      </c>
      <c r="M337" s="22">
        <v>61170</v>
      </c>
      <c r="N337" s="22">
        <v>253</v>
      </c>
      <c r="O337" s="22">
        <v>0</v>
      </c>
      <c r="P337" s="22">
        <v>0</v>
      </c>
      <c r="Q337" s="22">
        <v>0</v>
      </c>
      <c r="R337" s="22">
        <v>61423</v>
      </c>
      <c r="S337" s="22">
        <v>42037</v>
      </c>
    </row>
    <row r="338" spans="1:1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113644</v>
      </c>
      <c r="F338" s="22">
        <v>0</v>
      </c>
      <c r="G338" s="22">
        <v>0</v>
      </c>
      <c r="H338" s="22">
        <v>920</v>
      </c>
      <c r="I338" s="22">
        <v>0</v>
      </c>
      <c r="J338" s="22">
        <v>0</v>
      </c>
      <c r="K338" s="22">
        <v>0</v>
      </c>
      <c r="L338" s="22">
        <v>114564</v>
      </c>
      <c r="M338" s="22">
        <v>53051</v>
      </c>
      <c r="N338" s="22">
        <v>612</v>
      </c>
      <c r="O338" s="22">
        <v>4976</v>
      </c>
      <c r="P338" s="22">
        <v>0</v>
      </c>
      <c r="Q338" s="22">
        <v>0</v>
      </c>
      <c r="R338" s="22">
        <v>58639</v>
      </c>
      <c r="S338" s="22">
        <v>55925</v>
      </c>
    </row>
    <row r="339" spans="1:1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296433</v>
      </c>
      <c r="F339" s="22">
        <v>1690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298123</v>
      </c>
      <c r="M339" s="22">
        <v>90071</v>
      </c>
      <c r="N339" s="22">
        <v>1137</v>
      </c>
      <c r="O339" s="22">
        <v>0</v>
      </c>
      <c r="P339" s="22">
        <v>0</v>
      </c>
      <c r="Q339" s="22">
        <v>0</v>
      </c>
      <c r="R339" s="22">
        <v>91208</v>
      </c>
      <c r="S339" s="22">
        <v>206915</v>
      </c>
    </row>
    <row r="340" spans="1:1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187336</v>
      </c>
      <c r="F340" s="22">
        <v>0</v>
      </c>
      <c r="G340" s="22">
        <v>0</v>
      </c>
      <c r="H340" s="22">
        <v>1706</v>
      </c>
      <c r="I340" s="22">
        <v>0</v>
      </c>
      <c r="J340" s="22">
        <v>0</v>
      </c>
      <c r="K340" s="22">
        <v>0</v>
      </c>
      <c r="L340" s="22">
        <v>189042</v>
      </c>
      <c r="M340" s="22">
        <v>74103</v>
      </c>
      <c r="N340" s="22">
        <v>1014</v>
      </c>
      <c r="O340" s="22">
        <v>3323</v>
      </c>
      <c r="P340" s="22">
        <v>0</v>
      </c>
      <c r="Q340" s="22">
        <v>0</v>
      </c>
      <c r="R340" s="22">
        <v>78440</v>
      </c>
      <c r="S340" s="22">
        <v>110602</v>
      </c>
    </row>
    <row r="341" spans="1:1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335124</v>
      </c>
      <c r="F341" s="22">
        <v>0</v>
      </c>
      <c r="G341" s="22">
        <v>0</v>
      </c>
      <c r="H341" s="22">
        <v>3482</v>
      </c>
      <c r="I341" s="22">
        <v>0</v>
      </c>
      <c r="J341" s="22">
        <v>2</v>
      </c>
      <c r="K341" s="22">
        <v>0</v>
      </c>
      <c r="L341" s="22">
        <v>338608</v>
      </c>
      <c r="M341" s="22">
        <v>160980</v>
      </c>
      <c r="N341" s="22">
        <v>1720</v>
      </c>
      <c r="O341" s="22">
        <v>16181</v>
      </c>
      <c r="P341" s="22">
        <v>0</v>
      </c>
      <c r="Q341" s="22">
        <v>0</v>
      </c>
      <c r="R341" s="22">
        <v>178881</v>
      </c>
      <c r="S341" s="22">
        <v>159727</v>
      </c>
    </row>
    <row r="342" spans="1:1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246547</v>
      </c>
      <c r="F342" s="22">
        <v>0</v>
      </c>
      <c r="G342" s="22">
        <v>0</v>
      </c>
      <c r="H342" s="22">
        <v>1703</v>
      </c>
      <c r="I342" s="22">
        <v>0</v>
      </c>
      <c r="J342" s="22">
        <v>0</v>
      </c>
      <c r="K342" s="22">
        <v>0</v>
      </c>
      <c r="L342" s="22">
        <v>248250</v>
      </c>
      <c r="M342" s="22">
        <v>61792</v>
      </c>
      <c r="N342" s="22">
        <v>664</v>
      </c>
      <c r="O342" s="22">
        <v>7025</v>
      </c>
      <c r="P342" s="22">
        <v>0</v>
      </c>
      <c r="Q342" s="22">
        <v>0</v>
      </c>
      <c r="R342" s="22">
        <v>69481</v>
      </c>
      <c r="S342" s="22">
        <v>178769</v>
      </c>
    </row>
    <row r="343" spans="1:1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197176</v>
      </c>
      <c r="F343" s="22">
        <v>278017</v>
      </c>
      <c r="G343" s="22">
        <v>0</v>
      </c>
      <c r="H343" s="22">
        <v>3294</v>
      </c>
      <c r="I343" s="22">
        <v>0</v>
      </c>
      <c r="J343" s="22">
        <v>0</v>
      </c>
      <c r="K343" s="22">
        <v>0</v>
      </c>
      <c r="L343" s="22">
        <v>478487</v>
      </c>
      <c r="M343" s="22">
        <v>158435</v>
      </c>
      <c r="N343" s="22">
        <v>126352</v>
      </c>
      <c r="O343" s="22">
        <v>0</v>
      </c>
      <c r="P343" s="22">
        <v>0</v>
      </c>
      <c r="Q343" s="22">
        <v>0</v>
      </c>
      <c r="R343" s="22">
        <v>284787</v>
      </c>
      <c r="S343" s="22">
        <v>193700</v>
      </c>
    </row>
    <row r="344" spans="1:1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261493</v>
      </c>
      <c r="F344" s="22">
        <v>2908996</v>
      </c>
      <c r="G344" s="22">
        <v>0</v>
      </c>
      <c r="H344" s="22">
        <v>69648</v>
      </c>
      <c r="I344" s="22">
        <v>6737</v>
      </c>
      <c r="J344" s="22">
        <v>0</v>
      </c>
      <c r="K344" s="22">
        <v>0</v>
      </c>
      <c r="L344" s="22">
        <v>3246874</v>
      </c>
      <c r="M344" s="22">
        <v>110847</v>
      </c>
      <c r="N344" s="22">
        <v>1502264</v>
      </c>
      <c r="O344" s="22">
        <v>70017</v>
      </c>
      <c r="P344" s="22">
        <v>0</v>
      </c>
      <c r="Q344" s="22">
        <v>0</v>
      </c>
      <c r="R344" s="22">
        <v>1683128</v>
      </c>
      <c r="S344" s="22">
        <v>1563746</v>
      </c>
    </row>
    <row r="345" spans="1:1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15122</v>
      </c>
      <c r="F345" s="22">
        <v>76627</v>
      </c>
      <c r="G345" s="22">
        <v>0</v>
      </c>
      <c r="H345" s="22">
        <v>96540</v>
      </c>
      <c r="I345" s="22">
        <v>23446</v>
      </c>
      <c r="J345" s="22">
        <v>0</v>
      </c>
      <c r="K345" s="22">
        <v>0</v>
      </c>
      <c r="L345" s="22">
        <v>211735</v>
      </c>
      <c r="M345" s="22">
        <v>9577</v>
      </c>
      <c r="N345" s="22">
        <v>107466</v>
      </c>
      <c r="O345" s="22">
        <v>15120</v>
      </c>
      <c r="P345" s="22">
        <v>0</v>
      </c>
      <c r="Q345" s="22">
        <v>0</v>
      </c>
      <c r="R345" s="22">
        <v>132163</v>
      </c>
      <c r="S345" s="22">
        <v>79572</v>
      </c>
    </row>
    <row r="346" spans="1:1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7194</v>
      </c>
      <c r="F346" s="22">
        <v>33040</v>
      </c>
      <c r="G346" s="22">
        <v>0</v>
      </c>
      <c r="H346" s="22">
        <v>8272</v>
      </c>
      <c r="I346" s="22">
        <v>0</v>
      </c>
      <c r="J346" s="22">
        <v>0</v>
      </c>
      <c r="K346" s="22">
        <v>0</v>
      </c>
      <c r="L346" s="22">
        <v>48506</v>
      </c>
      <c r="M346" s="22">
        <v>1685</v>
      </c>
      <c r="N346" s="22">
        <v>15458</v>
      </c>
      <c r="O346" s="22">
        <v>0</v>
      </c>
      <c r="P346" s="22">
        <v>0</v>
      </c>
      <c r="Q346" s="22">
        <v>0</v>
      </c>
      <c r="R346" s="22">
        <v>17143</v>
      </c>
      <c r="S346" s="22">
        <v>31363</v>
      </c>
    </row>
    <row r="347" spans="1:1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4030</v>
      </c>
      <c r="F347" s="22">
        <v>12839</v>
      </c>
      <c r="G347" s="22">
        <v>0</v>
      </c>
      <c r="H347" s="22">
        <v>4525</v>
      </c>
      <c r="I347" s="22">
        <v>0</v>
      </c>
      <c r="J347" s="22">
        <v>0</v>
      </c>
      <c r="K347" s="22">
        <v>0</v>
      </c>
      <c r="L347" s="22">
        <v>21394</v>
      </c>
      <c r="M347" s="22">
        <v>5176</v>
      </c>
      <c r="N347" s="22">
        <v>3727</v>
      </c>
      <c r="O347" s="22">
        <v>0</v>
      </c>
      <c r="P347" s="22">
        <v>0</v>
      </c>
      <c r="Q347" s="22">
        <v>0</v>
      </c>
      <c r="R347" s="22">
        <v>8903</v>
      </c>
      <c r="S347" s="22">
        <v>12491</v>
      </c>
    </row>
    <row r="348" spans="1:1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387950</v>
      </c>
      <c r="F348" s="22">
        <v>756612</v>
      </c>
      <c r="G348" s="22">
        <v>63602</v>
      </c>
      <c r="H348" s="22">
        <v>407385</v>
      </c>
      <c r="I348" s="22">
        <v>0</v>
      </c>
      <c r="J348" s="22">
        <v>0</v>
      </c>
      <c r="K348" s="22">
        <v>0</v>
      </c>
      <c r="L348" s="22">
        <v>1615549</v>
      </c>
      <c r="M348" s="22">
        <v>122326</v>
      </c>
      <c r="N348" s="22">
        <v>486938</v>
      </c>
      <c r="O348" s="22">
        <v>23601</v>
      </c>
      <c r="P348" s="22">
        <v>0</v>
      </c>
      <c r="Q348" s="22">
        <v>0</v>
      </c>
      <c r="R348" s="22">
        <v>632865</v>
      </c>
      <c r="S348" s="22">
        <v>982684</v>
      </c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865311</v>
      </c>
      <c r="F349" s="22">
        <v>2114958</v>
      </c>
      <c r="G349" s="22">
        <v>5604351</v>
      </c>
      <c r="H349" s="22">
        <v>27661796</v>
      </c>
      <c r="I349" s="22">
        <v>23196</v>
      </c>
      <c r="J349" s="22">
        <v>2684755</v>
      </c>
      <c r="K349" s="22">
        <v>403413</v>
      </c>
      <c r="L349" s="22">
        <v>39357780</v>
      </c>
      <c r="M349" s="22">
        <v>1136235</v>
      </c>
      <c r="N349" s="22">
        <v>12148374</v>
      </c>
      <c r="O349" s="22">
        <v>3287141</v>
      </c>
      <c r="P349" s="22">
        <v>0</v>
      </c>
      <c r="Q349" s="22">
        <v>0</v>
      </c>
      <c r="R349" s="22">
        <v>16571750</v>
      </c>
      <c r="S349" s="22">
        <v>22786030</v>
      </c>
    </row>
    <row r="350" spans="1:1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C6BC2-5F48-4C39-B749-BB0EC31969EA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1331</v>
      </c>
      <c r="D1" s="20" t="s">
        <v>1332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1333</v>
      </c>
      <c r="H2" s="21" t="s">
        <v>65</v>
      </c>
      <c r="I2" s="21" t="s">
        <v>1075</v>
      </c>
    </row>
    <row r="3" spans="1:9" x14ac:dyDescent="0.25">
      <c r="A3" s="21"/>
      <c r="B3" s="21"/>
      <c r="C3" s="21"/>
      <c r="D3" s="21" t="s">
        <v>88</v>
      </c>
      <c r="E3" s="21" t="s">
        <v>1334</v>
      </c>
      <c r="F3" s="21" t="s">
        <v>1335</v>
      </c>
      <c r="G3" s="21" t="s">
        <v>1336</v>
      </c>
      <c r="H3" s="21" t="s">
        <v>1337</v>
      </c>
      <c r="I3" s="21" t="s">
        <v>1338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28270</v>
      </c>
      <c r="F4" s="22">
        <v>142811</v>
      </c>
      <c r="G4" s="22">
        <v>0</v>
      </c>
      <c r="H4" s="22">
        <v>0</v>
      </c>
      <c r="I4" s="22">
        <v>171081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22978</v>
      </c>
      <c r="F5" s="22">
        <v>27583</v>
      </c>
      <c r="G5" s="22">
        <v>0</v>
      </c>
      <c r="H5" s="22">
        <v>0</v>
      </c>
      <c r="I5" s="22">
        <v>50561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2204000</v>
      </c>
      <c r="F6" s="22">
        <v>11094000</v>
      </c>
      <c r="G6" s="22">
        <v>0</v>
      </c>
      <c r="H6" s="22">
        <v>1829000</v>
      </c>
      <c r="I6" s="22">
        <v>15127000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9897</v>
      </c>
      <c r="F7" s="22">
        <v>97373</v>
      </c>
      <c r="G7" s="22">
        <v>0</v>
      </c>
      <c r="H7" s="22">
        <v>0</v>
      </c>
      <c r="I7" s="22">
        <v>107270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3271355</v>
      </c>
      <c r="F8" s="22">
        <v>47354</v>
      </c>
      <c r="G8" s="22">
        <v>0</v>
      </c>
      <c r="H8" s="22">
        <v>0</v>
      </c>
      <c r="I8" s="22">
        <v>3318709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3151000</v>
      </c>
      <c r="F9" s="22">
        <v>30669000</v>
      </c>
      <c r="G9" s="22">
        <v>186000</v>
      </c>
      <c r="H9" s="22">
        <v>0</v>
      </c>
      <c r="I9" s="22">
        <v>34006000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6327</v>
      </c>
      <c r="F10" s="22">
        <v>581364</v>
      </c>
      <c r="G10" s="22">
        <v>0</v>
      </c>
      <c r="H10" s="22">
        <v>0</v>
      </c>
      <c r="I10" s="22">
        <v>587691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48923</v>
      </c>
      <c r="F11" s="22">
        <v>698921</v>
      </c>
      <c r="G11" s="22">
        <v>0</v>
      </c>
      <c r="H11" s="22">
        <v>0</v>
      </c>
      <c r="I11" s="22">
        <v>747844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9513</v>
      </c>
      <c r="F12" s="22">
        <v>164948</v>
      </c>
      <c r="G12" s="22">
        <v>0</v>
      </c>
      <c r="H12" s="22">
        <v>0</v>
      </c>
      <c r="I12" s="22">
        <v>174461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387082</v>
      </c>
      <c r="G13" s="22">
        <v>0</v>
      </c>
      <c r="H13" s="22">
        <v>0</v>
      </c>
      <c r="I13" s="22">
        <v>387082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194000</v>
      </c>
      <c r="F14" s="22">
        <v>1727000</v>
      </c>
      <c r="G14" s="22">
        <v>0</v>
      </c>
      <c r="H14" s="22">
        <v>0</v>
      </c>
      <c r="I14" s="22">
        <v>1921000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45000</v>
      </c>
      <c r="F15" s="22">
        <v>1260000</v>
      </c>
      <c r="G15" s="22">
        <v>0</v>
      </c>
      <c r="H15" s="22">
        <v>0</v>
      </c>
      <c r="I15" s="22">
        <v>1305000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205390</v>
      </c>
      <c r="F16" s="22">
        <v>2047042</v>
      </c>
      <c r="G16" s="22">
        <v>0</v>
      </c>
      <c r="H16" s="22">
        <v>0</v>
      </c>
      <c r="I16" s="22">
        <v>2252432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30934</v>
      </c>
      <c r="G17" s="22">
        <v>0</v>
      </c>
      <c r="H17" s="22">
        <v>0</v>
      </c>
      <c r="I17" s="22">
        <v>30934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13311</v>
      </c>
      <c r="F18" s="22">
        <v>859746</v>
      </c>
      <c r="G18" s="22">
        <v>0</v>
      </c>
      <c r="H18" s="22">
        <v>0</v>
      </c>
      <c r="I18" s="22">
        <v>873057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13066</v>
      </c>
      <c r="F19" s="22">
        <v>186115</v>
      </c>
      <c r="G19" s="22">
        <v>0</v>
      </c>
      <c r="H19" s="22">
        <v>0</v>
      </c>
      <c r="I19" s="22">
        <v>199181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9780</v>
      </c>
      <c r="F20" s="22">
        <v>95525</v>
      </c>
      <c r="G20" s="22">
        <v>19844</v>
      </c>
      <c r="H20" s="22">
        <v>10966</v>
      </c>
      <c r="I20" s="22">
        <v>136115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436542</v>
      </c>
      <c r="F21" s="22">
        <v>74459</v>
      </c>
      <c r="G21" s="22">
        <v>0</v>
      </c>
      <c r="H21" s="22">
        <v>0</v>
      </c>
      <c r="I21" s="22">
        <v>511001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47781</v>
      </c>
      <c r="F22" s="22">
        <v>62849</v>
      </c>
      <c r="G22" s="22">
        <v>0</v>
      </c>
      <c r="H22" s="22">
        <v>0</v>
      </c>
      <c r="I22" s="22">
        <v>110630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71807</v>
      </c>
      <c r="F23" s="22">
        <v>158437</v>
      </c>
      <c r="G23" s="22">
        <v>0</v>
      </c>
      <c r="H23" s="22">
        <v>0</v>
      </c>
      <c r="I23" s="22">
        <v>230244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81822</v>
      </c>
      <c r="F24" s="22">
        <v>1147167</v>
      </c>
      <c r="G24" s="22">
        <v>0</v>
      </c>
      <c r="H24" s="22">
        <v>0</v>
      </c>
      <c r="I24" s="22">
        <v>1228989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337</v>
      </c>
      <c r="F25" s="22">
        <v>0</v>
      </c>
      <c r="G25" s="22">
        <v>0</v>
      </c>
      <c r="H25" s="22">
        <v>0</v>
      </c>
      <c r="I25" s="22">
        <v>337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2437</v>
      </c>
      <c r="F26" s="22">
        <v>7833</v>
      </c>
      <c r="G26" s="22">
        <v>0</v>
      </c>
      <c r="H26" s="22">
        <v>0</v>
      </c>
      <c r="I26" s="22">
        <v>10270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1098</v>
      </c>
      <c r="F27" s="22">
        <v>26617</v>
      </c>
      <c r="G27" s="22">
        <v>0</v>
      </c>
      <c r="H27" s="22">
        <v>0</v>
      </c>
      <c r="I27" s="22">
        <v>27715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924222</v>
      </c>
      <c r="G29" s="22">
        <v>0</v>
      </c>
      <c r="H29" s="22">
        <v>0</v>
      </c>
      <c r="I29" s="22">
        <v>924222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29665</v>
      </c>
      <c r="F30" s="22">
        <v>2273</v>
      </c>
      <c r="G30" s="22">
        <v>0</v>
      </c>
      <c r="H30" s="22">
        <v>0</v>
      </c>
      <c r="I30" s="22">
        <v>31938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1335</v>
      </c>
      <c r="F31" s="22">
        <v>24381</v>
      </c>
      <c r="G31" s="22">
        <v>0</v>
      </c>
      <c r="H31" s="22">
        <v>0</v>
      </c>
      <c r="I31" s="22">
        <v>25716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2595</v>
      </c>
      <c r="F32" s="22">
        <v>58059</v>
      </c>
      <c r="G32" s="22">
        <v>0</v>
      </c>
      <c r="H32" s="22">
        <v>0</v>
      </c>
      <c r="I32" s="22">
        <v>60654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7572</v>
      </c>
      <c r="G33" s="22">
        <v>0</v>
      </c>
      <c r="H33" s="22">
        <v>0</v>
      </c>
      <c r="I33" s="22">
        <v>7572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9565</v>
      </c>
      <c r="G34" s="22">
        <v>0</v>
      </c>
      <c r="H34" s="22">
        <v>0</v>
      </c>
      <c r="I34" s="22">
        <v>9565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625</v>
      </c>
      <c r="F35" s="22">
        <v>15141</v>
      </c>
      <c r="G35" s="22">
        <v>0</v>
      </c>
      <c r="H35" s="22">
        <v>0</v>
      </c>
      <c r="I35" s="22">
        <v>15766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10449</v>
      </c>
      <c r="G36" s="22">
        <v>0</v>
      </c>
      <c r="H36" s="22">
        <v>0</v>
      </c>
      <c r="I36" s="22">
        <v>10449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10092</v>
      </c>
      <c r="F37" s="22">
        <v>44674</v>
      </c>
      <c r="G37" s="22">
        <v>0</v>
      </c>
      <c r="H37" s="22">
        <v>0</v>
      </c>
      <c r="I37" s="22">
        <v>54766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1935619</v>
      </c>
      <c r="F38" s="22">
        <v>40088</v>
      </c>
      <c r="G38" s="22">
        <v>0</v>
      </c>
      <c r="H38" s="22">
        <v>155104</v>
      </c>
      <c r="I38" s="22">
        <v>2130811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2502</v>
      </c>
      <c r="G39" s="22">
        <v>0</v>
      </c>
      <c r="H39" s="22">
        <v>0</v>
      </c>
      <c r="I39" s="22">
        <v>2502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1111</v>
      </c>
      <c r="F40" s="22">
        <v>0</v>
      </c>
      <c r="G40" s="22">
        <v>0</v>
      </c>
      <c r="H40" s="22">
        <v>0</v>
      </c>
      <c r="I40" s="22">
        <v>1111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6053</v>
      </c>
      <c r="F41" s="22">
        <v>20601</v>
      </c>
      <c r="G41" s="22">
        <v>0</v>
      </c>
      <c r="H41" s="22">
        <v>0</v>
      </c>
      <c r="I41" s="22">
        <v>26654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2617</v>
      </c>
      <c r="F42" s="22">
        <v>0</v>
      </c>
      <c r="G42" s="22">
        <v>0</v>
      </c>
      <c r="H42" s="22">
        <v>0</v>
      </c>
      <c r="I42" s="22">
        <v>2617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51045</v>
      </c>
      <c r="F43" s="22">
        <v>29593</v>
      </c>
      <c r="G43" s="22">
        <v>0</v>
      </c>
      <c r="H43" s="22">
        <v>0</v>
      </c>
      <c r="I43" s="22">
        <v>80638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27003</v>
      </c>
      <c r="G44" s="22">
        <v>0</v>
      </c>
      <c r="H44" s="22">
        <v>0</v>
      </c>
      <c r="I44" s="22">
        <v>27003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751</v>
      </c>
      <c r="F45" s="22">
        <v>2139</v>
      </c>
      <c r="G45" s="22">
        <v>0</v>
      </c>
      <c r="H45" s="22">
        <v>0</v>
      </c>
      <c r="I45" s="22">
        <v>2890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55732</v>
      </c>
      <c r="F46" s="22">
        <v>171794</v>
      </c>
      <c r="G46" s="22">
        <v>0</v>
      </c>
      <c r="H46" s="22">
        <v>0</v>
      </c>
      <c r="I46" s="22">
        <v>227526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36251</v>
      </c>
      <c r="G47" s="22">
        <v>0</v>
      </c>
      <c r="H47" s="22">
        <v>0</v>
      </c>
      <c r="I47" s="22">
        <v>36251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90518</v>
      </c>
      <c r="F48" s="22">
        <v>32236</v>
      </c>
      <c r="G48" s="22">
        <v>0</v>
      </c>
      <c r="H48" s="22">
        <v>0</v>
      </c>
      <c r="I48" s="22">
        <v>122754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1210</v>
      </c>
      <c r="F49" s="22">
        <v>0</v>
      </c>
      <c r="G49" s="22">
        <v>0</v>
      </c>
      <c r="H49" s="22">
        <v>0</v>
      </c>
      <c r="I49" s="22">
        <v>1210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11135</v>
      </c>
      <c r="F50" s="22">
        <v>9119</v>
      </c>
      <c r="G50" s="22">
        <v>0</v>
      </c>
      <c r="H50" s="22">
        <v>0</v>
      </c>
      <c r="I50" s="22">
        <v>20254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5892</v>
      </c>
      <c r="F51" s="22">
        <v>14272</v>
      </c>
      <c r="G51" s="22">
        <v>0</v>
      </c>
      <c r="H51" s="22">
        <v>0</v>
      </c>
      <c r="I51" s="22">
        <v>20164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755628</v>
      </c>
      <c r="F52" s="22">
        <v>619446</v>
      </c>
      <c r="G52" s="22">
        <v>0</v>
      </c>
      <c r="H52" s="22">
        <v>0</v>
      </c>
      <c r="I52" s="22">
        <v>1375074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1163</v>
      </c>
      <c r="F53" s="22">
        <v>16567</v>
      </c>
      <c r="G53" s="22">
        <v>0</v>
      </c>
      <c r="H53" s="22">
        <v>0</v>
      </c>
      <c r="I53" s="22">
        <v>17730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875</v>
      </c>
      <c r="F54" s="22">
        <v>3233</v>
      </c>
      <c r="G54" s="22">
        <v>0</v>
      </c>
      <c r="H54" s="22">
        <v>0</v>
      </c>
      <c r="I54" s="22">
        <v>4108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236855</v>
      </c>
      <c r="F55" s="22">
        <v>47909</v>
      </c>
      <c r="G55" s="22">
        <v>0</v>
      </c>
      <c r="H55" s="22">
        <v>0</v>
      </c>
      <c r="I55" s="22">
        <v>284764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1715</v>
      </c>
      <c r="F56" s="22">
        <v>16790</v>
      </c>
      <c r="G56" s="22">
        <v>0</v>
      </c>
      <c r="H56" s="22">
        <v>0</v>
      </c>
      <c r="I56" s="22">
        <v>18505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23346</v>
      </c>
      <c r="F57" s="22">
        <v>6481</v>
      </c>
      <c r="G57" s="22">
        <v>0</v>
      </c>
      <c r="H57" s="22">
        <v>0</v>
      </c>
      <c r="I57" s="22">
        <v>29827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20896</v>
      </c>
      <c r="F58" s="22">
        <v>69742</v>
      </c>
      <c r="G58" s="22">
        <v>0</v>
      </c>
      <c r="H58" s="22">
        <v>0</v>
      </c>
      <c r="I58" s="22">
        <v>90638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437</v>
      </c>
      <c r="G59" s="22">
        <v>0</v>
      </c>
      <c r="H59" s="22">
        <v>0</v>
      </c>
      <c r="I59" s="22">
        <v>437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8204</v>
      </c>
      <c r="F60" s="22">
        <v>81490</v>
      </c>
      <c r="G60" s="22">
        <v>0</v>
      </c>
      <c r="H60" s="22">
        <v>0</v>
      </c>
      <c r="I60" s="22">
        <v>89694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442336</v>
      </c>
      <c r="G61" s="22">
        <v>0</v>
      </c>
      <c r="H61" s="22">
        <v>0</v>
      </c>
      <c r="I61" s="22">
        <v>442336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2307</v>
      </c>
      <c r="F62" s="22">
        <v>5037</v>
      </c>
      <c r="G62" s="22">
        <v>0</v>
      </c>
      <c r="H62" s="22">
        <v>0</v>
      </c>
      <c r="I62" s="22">
        <v>7344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1755</v>
      </c>
      <c r="F63" s="22">
        <v>793</v>
      </c>
      <c r="G63" s="22">
        <v>0</v>
      </c>
      <c r="H63" s="22">
        <v>0</v>
      </c>
      <c r="I63" s="22">
        <v>2548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11263</v>
      </c>
      <c r="G65" s="22">
        <v>0</v>
      </c>
      <c r="H65" s="22">
        <v>0</v>
      </c>
      <c r="I65" s="22">
        <v>11263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458232</v>
      </c>
      <c r="F66" s="22">
        <v>1258</v>
      </c>
      <c r="G66" s="22">
        <v>0</v>
      </c>
      <c r="H66" s="22">
        <v>0</v>
      </c>
      <c r="I66" s="22">
        <v>459490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97122</v>
      </c>
      <c r="F67" s="22">
        <v>18938</v>
      </c>
      <c r="G67" s="22">
        <v>0</v>
      </c>
      <c r="H67" s="22">
        <v>0</v>
      </c>
      <c r="I67" s="22">
        <v>116060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5580</v>
      </c>
      <c r="G68" s="22">
        <v>0</v>
      </c>
      <c r="H68" s="22">
        <v>0</v>
      </c>
      <c r="I68" s="22">
        <v>5580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42438</v>
      </c>
      <c r="G69" s="22">
        <v>0</v>
      </c>
      <c r="H69" s="22">
        <v>0</v>
      </c>
      <c r="I69" s="22">
        <v>42438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1180</v>
      </c>
      <c r="F70" s="22">
        <v>248</v>
      </c>
      <c r="G70" s="22">
        <v>0</v>
      </c>
      <c r="H70" s="22">
        <v>0</v>
      </c>
      <c r="I70" s="22">
        <v>1428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29501</v>
      </c>
      <c r="G72" s="22">
        <v>0</v>
      </c>
      <c r="H72" s="22">
        <v>0</v>
      </c>
      <c r="I72" s="22">
        <v>29501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3431524</v>
      </c>
      <c r="F75" s="22">
        <v>39970</v>
      </c>
      <c r="G75" s="22">
        <v>0</v>
      </c>
      <c r="H75" s="22">
        <v>0</v>
      </c>
      <c r="I75" s="22">
        <v>3471494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1952</v>
      </c>
      <c r="F76" s="22">
        <v>13122</v>
      </c>
      <c r="G76" s="22">
        <v>0</v>
      </c>
      <c r="H76" s="22">
        <v>0</v>
      </c>
      <c r="I76" s="22">
        <v>15074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24412</v>
      </c>
      <c r="G77" s="22">
        <v>0</v>
      </c>
      <c r="H77" s="22">
        <v>0</v>
      </c>
      <c r="I77" s="22">
        <v>24412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31351</v>
      </c>
      <c r="G78" s="22">
        <v>0</v>
      </c>
      <c r="H78" s="22">
        <v>0</v>
      </c>
      <c r="I78" s="22">
        <v>31351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315</v>
      </c>
      <c r="F80" s="22">
        <v>7120</v>
      </c>
      <c r="G80" s="22">
        <v>0</v>
      </c>
      <c r="H80" s="22">
        <v>0</v>
      </c>
      <c r="I80" s="22">
        <v>7435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1676058</v>
      </c>
      <c r="F81" s="22">
        <v>0</v>
      </c>
      <c r="G81" s="22">
        <v>0</v>
      </c>
      <c r="H81" s="22">
        <v>0</v>
      </c>
      <c r="I81" s="22">
        <v>1676058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1153</v>
      </c>
      <c r="F82" s="22">
        <v>3906</v>
      </c>
      <c r="G82" s="22">
        <v>0</v>
      </c>
      <c r="H82" s="22">
        <v>0</v>
      </c>
      <c r="I82" s="22">
        <v>5059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44309</v>
      </c>
      <c r="G84" s="22">
        <v>0</v>
      </c>
      <c r="H84" s="22">
        <v>0</v>
      </c>
      <c r="I84" s="22">
        <v>44309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36526</v>
      </c>
      <c r="F85" s="22">
        <v>4021</v>
      </c>
      <c r="G85" s="22">
        <v>0</v>
      </c>
      <c r="H85" s="22">
        <v>0</v>
      </c>
      <c r="I85" s="22">
        <v>40547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5239</v>
      </c>
      <c r="F86" s="22">
        <v>0</v>
      </c>
      <c r="G86" s="22">
        <v>0</v>
      </c>
      <c r="H86" s="22">
        <v>0</v>
      </c>
      <c r="I86" s="22">
        <v>5239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999</v>
      </c>
      <c r="F87" s="22">
        <v>8961</v>
      </c>
      <c r="G87" s="22">
        <v>0</v>
      </c>
      <c r="H87" s="22">
        <v>0</v>
      </c>
      <c r="I87" s="22">
        <v>9960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10253</v>
      </c>
      <c r="F88" s="22">
        <v>17392</v>
      </c>
      <c r="G88" s="22">
        <v>0</v>
      </c>
      <c r="H88" s="22">
        <v>0</v>
      </c>
      <c r="I88" s="22">
        <v>27645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24367</v>
      </c>
      <c r="F89" s="22">
        <v>72184</v>
      </c>
      <c r="G89" s="22">
        <v>0</v>
      </c>
      <c r="H89" s="22">
        <v>0</v>
      </c>
      <c r="I89" s="22">
        <v>96551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755368</v>
      </c>
      <c r="G90" s="22">
        <v>0</v>
      </c>
      <c r="H90" s="22">
        <v>0</v>
      </c>
      <c r="I90" s="22">
        <v>755368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3634</v>
      </c>
      <c r="F91" s="22">
        <v>100781</v>
      </c>
      <c r="G91" s="22"/>
      <c r="H91" s="22"/>
      <c r="I91" s="22">
        <v>104415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11011</v>
      </c>
      <c r="F92" s="22">
        <v>11809</v>
      </c>
      <c r="G92" s="22">
        <v>0</v>
      </c>
      <c r="H92" s="22">
        <v>5571</v>
      </c>
      <c r="I92" s="22">
        <v>28391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9101</v>
      </c>
      <c r="F93" s="22">
        <v>0</v>
      </c>
      <c r="G93" s="22">
        <v>0</v>
      </c>
      <c r="H93" s="22">
        <v>2143</v>
      </c>
      <c r="I93" s="22">
        <v>11244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23432</v>
      </c>
      <c r="F95" s="22">
        <v>8580</v>
      </c>
      <c r="G95" s="22">
        <v>0</v>
      </c>
      <c r="H95" s="22">
        <v>0</v>
      </c>
      <c r="I95" s="22">
        <v>32012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2697</v>
      </c>
      <c r="F96" s="22">
        <v>11979</v>
      </c>
      <c r="G96" s="22">
        <v>0</v>
      </c>
      <c r="H96" s="22">
        <v>0</v>
      </c>
      <c r="I96" s="22">
        <v>14676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3612</v>
      </c>
      <c r="G98" s="22">
        <v>0</v>
      </c>
      <c r="H98" s="22">
        <v>0</v>
      </c>
      <c r="I98" s="22">
        <v>3612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6126</v>
      </c>
      <c r="F99" s="22">
        <v>26534</v>
      </c>
      <c r="G99" s="22">
        <v>0</v>
      </c>
      <c r="H99" s="22">
        <v>0</v>
      </c>
      <c r="I99" s="22">
        <v>32660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4599</v>
      </c>
      <c r="F100" s="22">
        <v>24509</v>
      </c>
      <c r="G100" s="22">
        <v>15767</v>
      </c>
      <c r="H100" s="22">
        <v>0</v>
      </c>
      <c r="I100" s="22">
        <v>44875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5157</v>
      </c>
      <c r="G102" s="22">
        <v>0</v>
      </c>
      <c r="H102" s="22">
        <v>0</v>
      </c>
      <c r="I102" s="22">
        <v>5157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37402</v>
      </c>
      <c r="G103" s="22">
        <v>0</v>
      </c>
      <c r="H103" s="22">
        <v>0</v>
      </c>
      <c r="I103" s="22">
        <v>37402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26412</v>
      </c>
      <c r="F105" s="22">
        <v>101411</v>
      </c>
      <c r="G105" s="22">
        <v>0</v>
      </c>
      <c r="H105" s="22">
        <v>0</v>
      </c>
      <c r="I105" s="22">
        <v>127823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15803</v>
      </c>
      <c r="F106" s="22">
        <v>29275</v>
      </c>
      <c r="G106" s="22">
        <v>0</v>
      </c>
      <c r="H106" s="22">
        <v>0</v>
      </c>
      <c r="I106" s="22">
        <v>45078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2504</v>
      </c>
      <c r="F107" s="22">
        <v>9943</v>
      </c>
      <c r="G107" s="22">
        <v>0</v>
      </c>
      <c r="H107" s="22">
        <v>0</v>
      </c>
      <c r="I107" s="22">
        <v>12447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1938</v>
      </c>
      <c r="F108" s="22">
        <v>21923</v>
      </c>
      <c r="G108" s="22">
        <v>0</v>
      </c>
      <c r="H108" s="22">
        <v>0</v>
      </c>
      <c r="I108" s="22">
        <v>23861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6214</v>
      </c>
      <c r="F110" s="22">
        <v>76192</v>
      </c>
      <c r="G110" s="22">
        <v>0</v>
      </c>
      <c r="H110" s="22">
        <v>0</v>
      </c>
      <c r="I110" s="22">
        <v>82406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3437</v>
      </c>
      <c r="F111" s="22">
        <v>15502</v>
      </c>
      <c r="G111" s="22">
        <v>0</v>
      </c>
      <c r="H111" s="22">
        <v>0</v>
      </c>
      <c r="I111" s="22">
        <v>18939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16912</v>
      </c>
      <c r="F113" s="22">
        <v>51673</v>
      </c>
      <c r="G113" s="22">
        <v>0</v>
      </c>
      <c r="H113" s="22">
        <v>0</v>
      </c>
      <c r="I113" s="22">
        <v>68585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3572</v>
      </c>
      <c r="F115" s="22">
        <v>14375</v>
      </c>
      <c r="G115" s="22">
        <v>0</v>
      </c>
      <c r="H115" s="22">
        <v>0</v>
      </c>
      <c r="I115" s="22">
        <v>17947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1237</v>
      </c>
      <c r="F116" s="22">
        <v>10547</v>
      </c>
      <c r="G116" s="22">
        <v>0</v>
      </c>
      <c r="H116" s="22">
        <v>0</v>
      </c>
      <c r="I116" s="22">
        <v>11784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3615</v>
      </c>
      <c r="F117" s="22">
        <v>247598</v>
      </c>
      <c r="G117" s="22">
        <v>0</v>
      </c>
      <c r="H117" s="22">
        <v>0</v>
      </c>
      <c r="I117" s="22">
        <v>251213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2403</v>
      </c>
      <c r="F118" s="22">
        <v>23958</v>
      </c>
      <c r="G118" s="22">
        <v>0</v>
      </c>
      <c r="H118" s="22">
        <v>0</v>
      </c>
      <c r="I118" s="22">
        <v>26361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11156</v>
      </c>
      <c r="F119" s="22">
        <v>74435</v>
      </c>
      <c r="G119" s="22">
        <v>0</v>
      </c>
      <c r="H119" s="22">
        <v>0</v>
      </c>
      <c r="I119" s="22">
        <v>85591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362320</v>
      </c>
      <c r="F120" s="22">
        <v>48535</v>
      </c>
      <c r="G120" s="22">
        <v>0</v>
      </c>
      <c r="H120" s="22">
        <v>30006</v>
      </c>
      <c r="I120" s="22">
        <v>440861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1583</v>
      </c>
      <c r="F121" s="22">
        <v>4859</v>
      </c>
      <c r="G121" s="22">
        <v>0</v>
      </c>
      <c r="H121" s="22">
        <v>0</v>
      </c>
      <c r="I121" s="22">
        <v>6442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38279</v>
      </c>
      <c r="F122" s="22">
        <v>197792</v>
      </c>
      <c r="G122" s="22">
        <v>0</v>
      </c>
      <c r="H122" s="22">
        <v>0</v>
      </c>
      <c r="I122" s="22">
        <v>236071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5748</v>
      </c>
      <c r="F123" s="22">
        <v>1113</v>
      </c>
      <c r="G123" s="22">
        <v>0</v>
      </c>
      <c r="H123" s="22">
        <v>0</v>
      </c>
      <c r="I123" s="22">
        <v>6861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6328</v>
      </c>
      <c r="F124" s="22">
        <v>53452</v>
      </c>
      <c r="G124" s="22">
        <v>0</v>
      </c>
      <c r="H124" s="22">
        <v>0</v>
      </c>
      <c r="I124" s="22">
        <v>59780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59377</v>
      </c>
      <c r="G125" s="22">
        <v>0</v>
      </c>
      <c r="H125" s="22">
        <v>0</v>
      </c>
      <c r="I125" s="22">
        <v>59377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7129</v>
      </c>
      <c r="F126" s="22">
        <v>42785</v>
      </c>
      <c r="G126" s="22">
        <v>0</v>
      </c>
      <c r="H126" s="22">
        <v>0</v>
      </c>
      <c r="I126" s="22">
        <v>49914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15527</v>
      </c>
      <c r="F127" s="22">
        <v>45090</v>
      </c>
      <c r="G127" s="22">
        <v>0</v>
      </c>
      <c r="H127" s="22">
        <v>0</v>
      </c>
      <c r="I127" s="22">
        <v>60617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2781</v>
      </c>
      <c r="F128" s="22">
        <v>0</v>
      </c>
      <c r="G128" s="22">
        <v>0</v>
      </c>
      <c r="H128" s="22">
        <v>0</v>
      </c>
      <c r="I128" s="22">
        <v>2781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53616</v>
      </c>
      <c r="F129" s="22">
        <v>0</v>
      </c>
      <c r="G129" s="22">
        <v>0</v>
      </c>
      <c r="H129" s="22">
        <v>0</v>
      </c>
      <c r="I129" s="22">
        <v>53616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46324</v>
      </c>
      <c r="F130" s="22">
        <v>823888</v>
      </c>
      <c r="G130" s="22">
        <v>0</v>
      </c>
      <c r="H130" s="22">
        <v>0</v>
      </c>
      <c r="I130" s="22">
        <v>870212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3760</v>
      </c>
      <c r="G131" s="22">
        <v>0</v>
      </c>
      <c r="H131" s="22">
        <v>0</v>
      </c>
      <c r="I131" s="22">
        <v>3760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120824</v>
      </c>
      <c r="G132" s="22">
        <v>0</v>
      </c>
      <c r="H132" s="22">
        <v>0</v>
      </c>
      <c r="I132" s="22">
        <v>120824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16351</v>
      </c>
      <c r="G133" s="22">
        <v>0</v>
      </c>
      <c r="H133" s="22">
        <v>0</v>
      </c>
      <c r="I133" s="22">
        <v>16351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30362</v>
      </c>
      <c r="F134" s="22">
        <v>74950</v>
      </c>
      <c r="G134" s="22">
        <v>0</v>
      </c>
      <c r="H134" s="22">
        <v>0</v>
      </c>
      <c r="I134" s="22">
        <v>105312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11084</v>
      </c>
      <c r="F135" s="22">
        <v>160661</v>
      </c>
      <c r="G135" s="22">
        <v>0</v>
      </c>
      <c r="H135" s="22">
        <v>0</v>
      </c>
      <c r="I135" s="22">
        <v>171745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42868</v>
      </c>
      <c r="G136" s="22">
        <v>0</v>
      </c>
      <c r="H136" s="22">
        <v>0</v>
      </c>
      <c r="I136" s="22">
        <v>42868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70762</v>
      </c>
      <c r="G137" s="22">
        <v>0</v>
      </c>
      <c r="H137" s="22">
        <v>0</v>
      </c>
      <c r="I137" s="22">
        <v>70762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20237</v>
      </c>
      <c r="F138" s="22">
        <v>51193</v>
      </c>
      <c r="G138" s="22">
        <v>0</v>
      </c>
      <c r="H138" s="22">
        <v>0</v>
      </c>
      <c r="I138" s="22">
        <v>71430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7319</v>
      </c>
      <c r="F140" s="22">
        <v>30892</v>
      </c>
      <c r="G140" s="22">
        <v>0</v>
      </c>
      <c r="H140" s="22">
        <v>0</v>
      </c>
      <c r="I140" s="22">
        <v>38211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342</v>
      </c>
      <c r="F141" s="22">
        <v>4452</v>
      </c>
      <c r="G141" s="22">
        <v>0</v>
      </c>
      <c r="H141" s="22">
        <v>0</v>
      </c>
      <c r="I141" s="22">
        <v>4794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5069</v>
      </c>
      <c r="F143" s="22">
        <v>4795</v>
      </c>
      <c r="G143" s="22">
        <v>0</v>
      </c>
      <c r="H143" s="22">
        <v>0</v>
      </c>
      <c r="I143" s="22">
        <v>9864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12978</v>
      </c>
      <c r="F144" s="22">
        <v>28580</v>
      </c>
      <c r="G144" s="22">
        <v>0</v>
      </c>
      <c r="H144" s="22">
        <v>0</v>
      </c>
      <c r="I144" s="22">
        <v>41558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11774</v>
      </c>
      <c r="F145" s="22">
        <v>10633</v>
      </c>
      <c r="G145" s="22">
        <v>0</v>
      </c>
      <c r="H145" s="22">
        <v>0</v>
      </c>
      <c r="I145" s="22">
        <v>22407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25957</v>
      </c>
      <c r="F146" s="22">
        <v>48701</v>
      </c>
      <c r="G146" s="22">
        <v>0</v>
      </c>
      <c r="H146" s="22">
        <v>0</v>
      </c>
      <c r="I146" s="22">
        <v>74658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20691</v>
      </c>
      <c r="G147" s="22">
        <v>0</v>
      </c>
      <c r="H147" s="22">
        <v>0</v>
      </c>
      <c r="I147" s="22">
        <v>20691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7081</v>
      </c>
      <c r="G148" s="22">
        <v>0</v>
      </c>
      <c r="H148" s="22">
        <v>0</v>
      </c>
      <c r="I148" s="22">
        <v>7081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15425</v>
      </c>
      <c r="F149" s="22">
        <v>33707</v>
      </c>
      <c r="G149" s="22">
        <v>5455</v>
      </c>
      <c r="H149" s="22">
        <v>0</v>
      </c>
      <c r="I149" s="22">
        <v>54587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11328</v>
      </c>
      <c r="G151" s="22">
        <v>0</v>
      </c>
      <c r="H151" s="22">
        <v>4054</v>
      </c>
      <c r="I151" s="22">
        <v>15382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46075</v>
      </c>
      <c r="G152" s="22">
        <v>0</v>
      </c>
      <c r="H152" s="22">
        <v>0</v>
      </c>
      <c r="I152" s="22">
        <v>46075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3595</v>
      </c>
      <c r="F153" s="22">
        <v>42646</v>
      </c>
      <c r="G153" s="22">
        <v>0</v>
      </c>
      <c r="H153" s="22">
        <v>0</v>
      </c>
      <c r="I153" s="22">
        <v>46241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2718</v>
      </c>
      <c r="F155" s="22">
        <v>35149</v>
      </c>
      <c r="G155" s="22">
        <v>0</v>
      </c>
      <c r="H155" s="22">
        <v>0</v>
      </c>
      <c r="I155" s="22">
        <v>37867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43118</v>
      </c>
      <c r="F156" s="22">
        <v>245626</v>
      </c>
      <c r="G156" s="22">
        <v>0</v>
      </c>
      <c r="H156" s="22">
        <v>146582</v>
      </c>
      <c r="I156" s="22">
        <v>435326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6488</v>
      </c>
      <c r="F159" s="22">
        <v>79365</v>
      </c>
      <c r="G159" s="22">
        <v>0</v>
      </c>
      <c r="H159" s="22">
        <v>0</v>
      </c>
      <c r="I159" s="22">
        <v>85853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5370</v>
      </c>
      <c r="F160" s="22">
        <v>61077</v>
      </c>
      <c r="G160" s="22">
        <v>29393</v>
      </c>
      <c r="H160" s="22">
        <v>0</v>
      </c>
      <c r="I160" s="22">
        <v>95840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12850</v>
      </c>
      <c r="F161" s="22">
        <v>46712</v>
      </c>
      <c r="G161" s="22">
        <v>0</v>
      </c>
      <c r="H161" s="22">
        <v>0</v>
      </c>
      <c r="I161" s="22">
        <v>59562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27146</v>
      </c>
      <c r="G162" s="22">
        <v>0</v>
      </c>
      <c r="H162" s="22">
        <v>0</v>
      </c>
      <c r="I162" s="22">
        <v>27146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1575</v>
      </c>
      <c r="G163" s="22">
        <v>0</v>
      </c>
      <c r="H163" s="22">
        <v>0</v>
      </c>
      <c r="I163" s="22">
        <v>1575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3079</v>
      </c>
      <c r="G164" s="22">
        <v>0</v>
      </c>
      <c r="H164" s="22">
        <v>0</v>
      </c>
      <c r="I164" s="22">
        <v>3079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17858</v>
      </c>
      <c r="F165" s="22">
        <v>0</v>
      </c>
      <c r="G165" s="22">
        <v>0</v>
      </c>
      <c r="H165" s="22">
        <v>0</v>
      </c>
      <c r="I165" s="22">
        <v>17858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65747</v>
      </c>
      <c r="G166" s="22">
        <v>0</v>
      </c>
      <c r="H166" s="22">
        <v>0</v>
      </c>
      <c r="I166" s="22">
        <v>65747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17218</v>
      </c>
      <c r="F167" s="22">
        <v>139453</v>
      </c>
      <c r="G167" s="22">
        <v>0</v>
      </c>
      <c r="H167" s="22">
        <v>0</v>
      </c>
      <c r="I167" s="22">
        <v>156671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976</v>
      </c>
      <c r="F168" s="22">
        <v>0</v>
      </c>
      <c r="G168" s="22">
        <v>0</v>
      </c>
      <c r="H168" s="22">
        <v>0</v>
      </c>
      <c r="I168" s="22">
        <v>976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33</v>
      </c>
      <c r="G169" s="22">
        <v>0</v>
      </c>
      <c r="H169" s="22">
        <v>0</v>
      </c>
      <c r="I169" s="22">
        <v>33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9809</v>
      </c>
      <c r="F170" s="22">
        <v>396104</v>
      </c>
      <c r="G170" s="22">
        <v>0</v>
      </c>
      <c r="H170" s="22">
        <v>0</v>
      </c>
      <c r="I170" s="22">
        <v>405913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13992</v>
      </c>
      <c r="F171" s="22">
        <v>20506</v>
      </c>
      <c r="G171" s="22">
        <v>0</v>
      </c>
      <c r="H171" s="22">
        <v>2986</v>
      </c>
      <c r="I171" s="22">
        <v>37484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15977</v>
      </c>
      <c r="F172" s="22">
        <v>41618</v>
      </c>
      <c r="G172" s="22">
        <v>0</v>
      </c>
      <c r="H172" s="22">
        <v>0</v>
      </c>
      <c r="I172" s="22">
        <v>57595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55143</v>
      </c>
      <c r="F173" s="22">
        <v>185460</v>
      </c>
      <c r="G173" s="22">
        <v>0</v>
      </c>
      <c r="H173" s="22">
        <v>0</v>
      </c>
      <c r="I173" s="22">
        <v>240603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1643</v>
      </c>
      <c r="G174" s="22">
        <v>0</v>
      </c>
      <c r="H174" s="22">
        <v>0</v>
      </c>
      <c r="I174" s="22">
        <v>1643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7684</v>
      </c>
      <c r="F175" s="22">
        <v>49079</v>
      </c>
      <c r="G175" s="22">
        <v>0</v>
      </c>
      <c r="H175" s="22">
        <v>0</v>
      </c>
      <c r="I175" s="22">
        <v>56763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13206</v>
      </c>
      <c r="F176" s="22">
        <v>127176</v>
      </c>
      <c r="G176" s="22">
        <v>0</v>
      </c>
      <c r="H176" s="22">
        <v>0</v>
      </c>
      <c r="I176" s="22">
        <v>140382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13481</v>
      </c>
      <c r="F177" s="22">
        <v>54726</v>
      </c>
      <c r="G177" s="22">
        <v>0</v>
      </c>
      <c r="H177" s="22">
        <v>0</v>
      </c>
      <c r="I177" s="22">
        <v>68207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29655</v>
      </c>
      <c r="F179" s="22">
        <v>0</v>
      </c>
      <c r="G179" s="22">
        <v>0</v>
      </c>
      <c r="H179" s="22">
        <v>0</v>
      </c>
      <c r="I179" s="22">
        <v>29655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5050</v>
      </c>
      <c r="F180" s="22">
        <v>16630</v>
      </c>
      <c r="G180" s="22">
        <v>0</v>
      </c>
      <c r="H180" s="22">
        <v>0</v>
      </c>
      <c r="I180" s="22">
        <v>21680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39992</v>
      </c>
      <c r="F181" s="22">
        <v>39662</v>
      </c>
      <c r="G181" s="22">
        <v>0</v>
      </c>
      <c r="H181" s="22">
        <v>0</v>
      </c>
      <c r="I181" s="22">
        <v>79654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9616</v>
      </c>
      <c r="F182" s="22">
        <v>8592</v>
      </c>
      <c r="G182" s="22">
        <v>0</v>
      </c>
      <c r="H182" s="22">
        <v>0</v>
      </c>
      <c r="I182" s="22">
        <v>18208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6953</v>
      </c>
      <c r="F183" s="22">
        <v>8870</v>
      </c>
      <c r="G183" s="22">
        <v>0</v>
      </c>
      <c r="H183" s="22">
        <v>0</v>
      </c>
      <c r="I183" s="22">
        <v>15823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2213</v>
      </c>
      <c r="F184" s="22">
        <v>6134</v>
      </c>
      <c r="G184" s="22">
        <v>0</v>
      </c>
      <c r="H184" s="22">
        <v>0</v>
      </c>
      <c r="I184" s="22">
        <v>8347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15957</v>
      </c>
      <c r="F185" s="22">
        <v>13083</v>
      </c>
      <c r="G185" s="22">
        <v>0</v>
      </c>
      <c r="H185" s="22">
        <v>0</v>
      </c>
      <c r="I185" s="22">
        <v>29040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12448</v>
      </c>
      <c r="F186" s="22">
        <v>6304</v>
      </c>
      <c r="G186" s="22">
        <v>0</v>
      </c>
      <c r="H186" s="22">
        <v>0</v>
      </c>
      <c r="I186" s="22">
        <v>18752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13498</v>
      </c>
      <c r="F187" s="22">
        <v>68351</v>
      </c>
      <c r="G187" s="22">
        <v>0</v>
      </c>
      <c r="H187" s="22">
        <v>0</v>
      </c>
      <c r="I187" s="22">
        <v>81849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4062</v>
      </c>
      <c r="F188" s="22">
        <v>5953</v>
      </c>
      <c r="G188" s="22">
        <v>0</v>
      </c>
      <c r="H188" s="22">
        <v>0</v>
      </c>
      <c r="I188" s="22">
        <v>10015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1001326</v>
      </c>
      <c r="G189" s="22">
        <v>0</v>
      </c>
      <c r="H189" s="22">
        <v>0</v>
      </c>
      <c r="I189" s="22">
        <v>1001326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7772</v>
      </c>
      <c r="F190" s="22">
        <v>100038</v>
      </c>
      <c r="G190" s="22">
        <v>0</v>
      </c>
      <c r="H190" s="22">
        <v>0</v>
      </c>
      <c r="I190" s="22">
        <v>107810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3092</v>
      </c>
      <c r="F191" s="22">
        <v>9100</v>
      </c>
      <c r="G191" s="22">
        <v>0</v>
      </c>
      <c r="H191" s="22">
        <v>0</v>
      </c>
      <c r="I191" s="22">
        <v>12192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8288</v>
      </c>
      <c r="F192" s="22">
        <v>44267</v>
      </c>
      <c r="G192" s="22">
        <v>0</v>
      </c>
      <c r="H192" s="22">
        <v>0</v>
      </c>
      <c r="I192" s="22">
        <v>52555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65743</v>
      </c>
      <c r="G193" s="22">
        <v>0</v>
      </c>
      <c r="H193" s="22">
        <v>0</v>
      </c>
      <c r="I193" s="22">
        <v>65743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15922</v>
      </c>
      <c r="G194" s="22">
        <v>0</v>
      </c>
      <c r="H194" s="22">
        <v>0</v>
      </c>
      <c r="I194" s="22">
        <v>15922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65768</v>
      </c>
      <c r="F195" s="22">
        <v>36783</v>
      </c>
      <c r="G195" s="22">
        <v>0</v>
      </c>
      <c r="H195" s="22">
        <v>0</v>
      </c>
      <c r="I195" s="22">
        <v>102551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6120</v>
      </c>
      <c r="F196" s="22">
        <v>152952</v>
      </c>
      <c r="G196" s="22">
        <v>0</v>
      </c>
      <c r="H196" s="22">
        <v>0</v>
      </c>
      <c r="I196" s="22">
        <v>159072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1563</v>
      </c>
      <c r="F197" s="22">
        <v>5145</v>
      </c>
      <c r="G197" s="22">
        <v>0</v>
      </c>
      <c r="H197" s="22">
        <v>0</v>
      </c>
      <c r="I197" s="22">
        <v>6708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6943</v>
      </c>
      <c r="F199" s="22">
        <v>0</v>
      </c>
      <c r="G199" s="22">
        <v>0</v>
      </c>
      <c r="H199" s="22">
        <v>0</v>
      </c>
      <c r="I199" s="22">
        <v>6943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3073</v>
      </c>
      <c r="G200" s="22">
        <v>0</v>
      </c>
      <c r="H200" s="22">
        <v>0</v>
      </c>
      <c r="I200" s="22">
        <v>3073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2496</v>
      </c>
      <c r="G201" s="22">
        <v>0</v>
      </c>
      <c r="H201" s="22">
        <v>0</v>
      </c>
      <c r="I201" s="22">
        <v>2496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7779</v>
      </c>
      <c r="F202" s="22">
        <v>0</v>
      </c>
      <c r="G202" s="22">
        <v>0</v>
      </c>
      <c r="H202" s="22">
        <v>0</v>
      </c>
      <c r="I202" s="22">
        <v>7779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1209</v>
      </c>
      <c r="I205" s="22">
        <v>1209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3650</v>
      </c>
      <c r="G206" s="22">
        <v>0</v>
      </c>
      <c r="H206" s="22">
        <v>0</v>
      </c>
      <c r="I206" s="22">
        <v>3650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5575</v>
      </c>
      <c r="F207" s="22">
        <v>6252</v>
      </c>
      <c r="G207" s="22">
        <v>0</v>
      </c>
      <c r="H207" s="22">
        <v>0</v>
      </c>
      <c r="I207" s="22">
        <v>11827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8653</v>
      </c>
      <c r="G208" s="22">
        <v>0</v>
      </c>
      <c r="H208" s="22">
        <v>0</v>
      </c>
      <c r="I208" s="22">
        <v>8653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765</v>
      </c>
      <c r="F209" s="22">
        <v>7634</v>
      </c>
      <c r="G209" s="22">
        <v>0</v>
      </c>
      <c r="H209" s="22">
        <v>0</v>
      </c>
      <c r="I209" s="22">
        <v>8399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6954</v>
      </c>
      <c r="F211" s="22">
        <v>14891</v>
      </c>
      <c r="G211" s="22">
        <v>0</v>
      </c>
      <c r="H211" s="22">
        <v>0</v>
      </c>
      <c r="I211" s="22">
        <v>21845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3881</v>
      </c>
      <c r="F212" s="22">
        <v>12095</v>
      </c>
      <c r="G212" s="22">
        <v>0</v>
      </c>
      <c r="H212" s="22">
        <v>0</v>
      </c>
      <c r="I212" s="22">
        <v>15976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2237</v>
      </c>
      <c r="G214" s="22">
        <v>0</v>
      </c>
      <c r="H214" s="22">
        <v>0</v>
      </c>
      <c r="I214" s="22">
        <v>2237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671</v>
      </c>
      <c r="F216" s="22">
        <v>2147</v>
      </c>
      <c r="G216" s="22">
        <v>0</v>
      </c>
      <c r="H216" s="22">
        <v>0</v>
      </c>
      <c r="I216" s="22">
        <v>2818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2831</v>
      </c>
      <c r="G218" s="22">
        <v>0</v>
      </c>
      <c r="H218" s="22">
        <v>0</v>
      </c>
      <c r="I218" s="22">
        <v>2831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2112</v>
      </c>
      <c r="I219" s="22">
        <v>2112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9873</v>
      </c>
      <c r="F222" s="22">
        <v>18891</v>
      </c>
      <c r="G222" s="22">
        <v>0</v>
      </c>
      <c r="H222" s="22">
        <v>0</v>
      </c>
      <c r="I222" s="22">
        <v>28764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123700</v>
      </c>
      <c r="F223" s="22">
        <v>1147</v>
      </c>
      <c r="G223" s="22">
        <v>0</v>
      </c>
      <c r="H223" s="22">
        <v>0</v>
      </c>
      <c r="I223" s="22">
        <v>124847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1286</v>
      </c>
      <c r="G226" s="22">
        <v>0</v>
      </c>
      <c r="H226" s="22">
        <v>0</v>
      </c>
      <c r="I226" s="22">
        <v>1286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10191</v>
      </c>
      <c r="F227" s="22">
        <v>0</v>
      </c>
      <c r="G227" s="22">
        <v>1219</v>
      </c>
      <c r="H227" s="22">
        <v>0</v>
      </c>
      <c r="I227" s="22">
        <v>11410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1785</v>
      </c>
      <c r="F228" s="22">
        <v>0</v>
      </c>
      <c r="G228" s="22">
        <v>0</v>
      </c>
      <c r="H228" s="22">
        <v>0</v>
      </c>
      <c r="I228" s="22">
        <v>1785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1317</v>
      </c>
      <c r="F229" s="22">
        <v>0</v>
      </c>
      <c r="G229" s="22">
        <v>0</v>
      </c>
      <c r="H229" s="22">
        <v>0</v>
      </c>
      <c r="I229" s="22">
        <v>1317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955</v>
      </c>
      <c r="F230" s="22">
        <v>0</v>
      </c>
      <c r="G230" s="22">
        <v>0</v>
      </c>
      <c r="H230" s="22">
        <v>0</v>
      </c>
      <c r="I230" s="22">
        <v>955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8656</v>
      </c>
      <c r="G231" s="22">
        <v>0</v>
      </c>
      <c r="H231" s="22">
        <v>0</v>
      </c>
      <c r="I231" s="22">
        <v>8656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2054</v>
      </c>
      <c r="G232" s="22">
        <v>0</v>
      </c>
      <c r="H232" s="22">
        <v>0</v>
      </c>
      <c r="I232" s="22">
        <v>2054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5330</v>
      </c>
      <c r="G233" s="22">
        <v>0</v>
      </c>
      <c r="H233" s="22">
        <v>0</v>
      </c>
      <c r="I233" s="22">
        <v>5330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699</v>
      </c>
      <c r="F235" s="22">
        <v>0</v>
      </c>
      <c r="G235" s="22">
        <v>0</v>
      </c>
      <c r="H235" s="22">
        <v>0</v>
      </c>
      <c r="I235" s="22">
        <v>699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1090</v>
      </c>
      <c r="F236" s="22">
        <v>3377</v>
      </c>
      <c r="G236" s="22">
        <v>0</v>
      </c>
      <c r="H236" s="22">
        <v>0</v>
      </c>
      <c r="I236" s="22">
        <v>4467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5435</v>
      </c>
      <c r="F238" s="22">
        <v>6690</v>
      </c>
      <c r="G238" s="22">
        <v>0</v>
      </c>
      <c r="H238" s="22">
        <v>0</v>
      </c>
      <c r="I238" s="22">
        <v>12125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867</v>
      </c>
      <c r="F241" s="22">
        <v>15140</v>
      </c>
      <c r="G241" s="22">
        <v>0</v>
      </c>
      <c r="H241" s="22">
        <v>0</v>
      </c>
      <c r="I241" s="22">
        <v>16007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2595</v>
      </c>
      <c r="G248" s="22">
        <v>0</v>
      </c>
      <c r="H248" s="22">
        <v>0</v>
      </c>
      <c r="I248" s="22">
        <v>2595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30087</v>
      </c>
      <c r="I250" s="22">
        <v>30087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2253</v>
      </c>
      <c r="F251" s="22">
        <v>0</v>
      </c>
      <c r="G251" s="22">
        <v>0</v>
      </c>
      <c r="H251" s="22">
        <v>0</v>
      </c>
      <c r="I251" s="22">
        <v>2253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3091</v>
      </c>
      <c r="G252" s="22">
        <v>0</v>
      </c>
      <c r="H252" s="22">
        <v>0</v>
      </c>
      <c r="I252" s="22">
        <v>3091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669</v>
      </c>
      <c r="F255" s="22">
        <v>0</v>
      </c>
      <c r="G255" s="22">
        <v>0</v>
      </c>
      <c r="H255" s="22">
        <v>0</v>
      </c>
      <c r="I255" s="22">
        <v>669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1055</v>
      </c>
      <c r="F256" s="22">
        <v>3355</v>
      </c>
      <c r="G256" s="22">
        <v>0</v>
      </c>
      <c r="H256" s="22">
        <v>0</v>
      </c>
      <c r="I256" s="22">
        <v>4410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20311</v>
      </c>
      <c r="G257" s="22">
        <v>0</v>
      </c>
      <c r="H257" s="22">
        <v>0</v>
      </c>
      <c r="I257" s="22">
        <v>20311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14662</v>
      </c>
      <c r="G258" s="22">
        <v>0</v>
      </c>
      <c r="H258" s="22">
        <v>0</v>
      </c>
      <c r="I258" s="22">
        <v>14662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1184</v>
      </c>
      <c r="F259" s="22">
        <v>1647</v>
      </c>
      <c r="G259" s="22">
        <v>0</v>
      </c>
      <c r="H259" s="22">
        <v>0</v>
      </c>
      <c r="I259" s="22">
        <v>2831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8949</v>
      </c>
      <c r="G261" s="22">
        <v>0</v>
      </c>
      <c r="H261" s="22">
        <v>0</v>
      </c>
      <c r="I261" s="22">
        <v>8949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9398</v>
      </c>
      <c r="G263" s="22">
        <v>0</v>
      </c>
      <c r="H263" s="22">
        <v>0</v>
      </c>
      <c r="I263" s="22">
        <v>9398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3357</v>
      </c>
      <c r="G265" s="22">
        <v>0</v>
      </c>
      <c r="H265" s="22">
        <v>0</v>
      </c>
      <c r="I265" s="22">
        <v>3357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220</v>
      </c>
      <c r="G267" s="22">
        <v>0</v>
      </c>
      <c r="H267" s="22">
        <v>0</v>
      </c>
      <c r="I267" s="22">
        <v>220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2693</v>
      </c>
      <c r="G271" s="22">
        <v>0</v>
      </c>
      <c r="H271" s="22">
        <v>0</v>
      </c>
      <c r="I271" s="22">
        <v>2693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2925</v>
      </c>
      <c r="G273" s="22">
        <v>0</v>
      </c>
      <c r="H273" s="22">
        <v>0</v>
      </c>
      <c r="I273" s="22">
        <v>2925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3180</v>
      </c>
      <c r="G275" s="22">
        <v>0</v>
      </c>
      <c r="H275" s="22">
        <v>0</v>
      </c>
      <c r="I275" s="22">
        <v>3180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3297</v>
      </c>
      <c r="G276" s="22">
        <v>0</v>
      </c>
      <c r="H276" s="22">
        <v>0</v>
      </c>
      <c r="I276" s="22">
        <v>3297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1243</v>
      </c>
      <c r="F277" s="22">
        <v>7216</v>
      </c>
      <c r="G277" s="22">
        <v>0</v>
      </c>
      <c r="H277" s="22">
        <v>0</v>
      </c>
      <c r="I277" s="22">
        <v>8459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1268</v>
      </c>
      <c r="F279" s="22">
        <v>0</v>
      </c>
      <c r="G279" s="22">
        <v>0</v>
      </c>
      <c r="H279" s="22">
        <v>0</v>
      </c>
      <c r="I279" s="22">
        <v>1268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643</v>
      </c>
      <c r="F280" s="22">
        <v>0</v>
      </c>
      <c r="G280" s="22">
        <v>0</v>
      </c>
      <c r="H280" s="22">
        <v>0</v>
      </c>
      <c r="I280" s="22">
        <v>643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8532</v>
      </c>
      <c r="F282" s="22">
        <v>8765</v>
      </c>
      <c r="G282" s="22">
        <v>0</v>
      </c>
      <c r="H282" s="22">
        <v>0</v>
      </c>
      <c r="I282" s="22">
        <v>17297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582</v>
      </c>
      <c r="F284" s="22">
        <v>2553</v>
      </c>
      <c r="G284" s="22">
        <v>0</v>
      </c>
      <c r="H284" s="22">
        <v>0</v>
      </c>
      <c r="I284" s="22">
        <v>3135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2663</v>
      </c>
      <c r="F286" s="22">
        <v>0</v>
      </c>
      <c r="G286" s="22">
        <v>0</v>
      </c>
      <c r="H286" s="22">
        <v>0</v>
      </c>
      <c r="I286" s="22">
        <v>2663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2336</v>
      </c>
      <c r="F287" s="22">
        <v>0</v>
      </c>
      <c r="G287" s="22">
        <v>0</v>
      </c>
      <c r="H287" s="22">
        <v>0</v>
      </c>
      <c r="I287" s="22">
        <v>2336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1571</v>
      </c>
      <c r="F289" s="22">
        <v>1524</v>
      </c>
      <c r="G289" s="22">
        <v>0</v>
      </c>
      <c r="H289" s="22">
        <v>0</v>
      </c>
      <c r="I289" s="22">
        <v>3095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2408</v>
      </c>
      <c r="F290" s="22">
        <v>0</v>
      </c>
      <c r="G290" s="22">
        <v>0</v>
      </c>
      <c r="H290" s="22">
        <v>0</v>
      </c>
      <c r="I290" s="22">
        <v>2408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467</v>
      </c>
      <c r="F291" s="22">
        <v>0</v>
      </c>
      <c r="G291" s="22">
        <v>0</v>
      </c>
      <c r="H291" s="22">
        <v>0</v>
      </c>
      <c r="I291" s="22">
        <v>467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3536</v>
      </c>
      <c r="G303" s="22">
        <v>0</v>
      </c>
      <c r="H303" s="22">
        <v>0</v>
      </c>
      <c r="I303" s="22">
        <v>3536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103073</v>
      </c>
      <c r="F343" s="22">
        <v>0</v>
      </c>
      <c r="G343" s="22">
        <v>0</v>
      </c>
      <c r="H343" s="22">
        <v>0</v>
      </c>
      <c r="I343" s="22">
        <v>103073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671798</v>
      </c>
      <c r="F344" s="22">
        <v>0</v>
      </c>
      <c r="G344" s="22">
        <v>0</v>
      </c>
      <c r="H344" s="22">
        <v>0</v>
      </c>
      <c r="I344" s="22">
        <v>671798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57677</v>
      </c>
      <c r="F345" s="22">
        <v>0</v>
      </c>
      <c r="G345" s="22">
        <v>0</v>
      </c>
      <c r="H345" s="22">
        <v>0</v>
      </c>
      <c r="I345" s="22">
        <v>57677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35262</v>
      </c>
      <c r="F346" s="22">
        <v>0</v>
      </c>
      <c r="G346" s="22">
        <v>0</v>
      </c>
      <c r="H346" s="22">
        <v>0</v>
      </c>
      <c r="I346" s="22">
        <v>35262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12169</v>
      </c>
      <c r="F347" s="22">
        <v>0</v>
      </c>
      <c r="G347" s="22">
        <v>0</v>
      </c>
      <c r="H347" s="22">
        <v>0</v>
      </c>
      <c r="I347" s="22">
        <v>12169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13271</v>
      </c>
      <c r="F348" s="22">
        <v>115309</v>
      </c>
      <c r="G348" s="22">
        <v>0</v>
      </c>
      <c r="H348" s="22">
        <v>0</v>
      </c>
      <c r="I348" s="22">
        <v>128580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2923</v>
      </c>
      <c r="G349" s="22">
        <v>0</v>
      </c>
      <c r="H349" s="22">
        <v>0</v>
      </c>
      <c r="I349" s="22">
        <v>2923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38497-E0C1-404F-BB99-5DFC9BDE98BB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1331</v>
      </c>
      <c r="D1" s="20" t="s">
        <v>1339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1333</v>
      </c>
      <c r="H2" s="21" t="s">
        <v>65</v>
      </c>
      <c r="I2" s="21" t="s">
        <v>1075</v>
      </c>
    </row>
    <row r="3" spans="1:9" x14ac:dyDescent="0.25">
      <c r="A3" s="21"/>
      <c r="B3" s="21"/>
      <c r="C3" s="21"/>
      <c r="D3" s="21" t="s">
        <v>88</v>
      </c>
      <c r="E3" s="21" t="s">
        <v>1334</v>
      </c>
      <c r="F3" s="21" t="s">
        <v>1335</v>
      </c>
      <c r="G3" s="21" t="s">
        <v>1336</v>
      </c>
      <c r="H3" s="21" t="s">
        <v>1337</v>
      </c>
      <c r="I3" s="21" t="s">
        <v>1338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8000</v>
      </c>
      <c r="F9" s="22">
        <v>230000</v>
      </c>
      <c r="G9" s="22">
        <v>0</v>
      </c>
      <c r="H9" s="22">
        <v>0</v>
      </c>
      <c r="I9" s="22">
        <v>238000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/>
      <c r="G91" s="22"/>
      <c r="H91" s="22"/>
      <c r="I91" s="22">
        <v>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CFD1D-7BDA-4774-862E-DB15DD04D7EF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1331</v>
      </c>
      <c r="D1" s="20" t="s">
        <v>1340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1333</v>
      </c>
      <c r="H2" s="21" t="s">
        <v>65</v>
      </c>
      <c r="I2" s="21" t="s">
        <v>1075</v>
      </c>
    </row>
    <row r="3" spans="1:9" x14ac:dyDescent="0.25">
      <c r="A3" s="21"/>
      <c r="B3" s="21"/>
      <c r="C3" s="21"/>
      <c r="D3" s="21" t="s">
        <v>88</v>
      </c>
      <c r="E3" s="21" t="s">
        <v>1334</v>
      </c>
      <c r="F3" s="21" t="s">
        <v>1335</v>
      </c>
      <c r="G3" s="21" t="s">
        <v>1336</v>
      </c>
      <c r="H3" s="21" t="s">
        <v>1337</v>
      </c>
      <c r="I3" s="21" t="s">
        <v>1338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13121000</v>
      </c>
      <c r="H6" s="22">
        <v>0</v>
      </c>
      <c r="I6" s="22">
        <v>13121000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17000</v>
      </c>
      <c r="G14" s="22">
        <v>0</v>
      </c>
      <c r="H14" s="22">
        <v>0</v>
      </c>
      <c r="I14" s="22">
        <v>17000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/>
      <c r="F64" s="22"/>
      <c r="G64" s="22"/>
      <c r="H64" s="22"/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/>
      <c r="F91" s="22"/>
      <c r="G91" s="22"/>
      <c r="H91" s="22"/>
      <c r="I91" s="22">
        <v>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2766</v>
      </c>
      <c r="G144" s="22">
        <v>0</v>
      </c>
      <c r="H144" s="22">
        <v>0</v>
      </c>
      <c r="I144" s="22">
        <v>2766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668</v>
      </c>
      <c r="G172" s="22">
        <v>0</v>
      </c>
      <c r="H172" s="22">
        <v>0</v>
      </c>
      <c r="I172" s="22">
        <v>668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153367</v>
      </c>
      <c r="H178" s="22">
        <v>0</v>
      </c>
      <c r="I178" s="22">
        <v>153367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4904-9E00-4E0A-A602-40B224101AE8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1331</v>
      </c>
      <c r="D1" s="20" t="s">
        <v>1341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1333</v>
      </c>
      <c r="H2" s="21" t="s">
        <v>65</v>
      </c>
      <c r="I2" s="21" t="s">
        <v>1075</v>
      </c>
    </row>
    <row r="3" spans="1:9" x14ac:dyDescent="0.25">
      <c r="A3" s="21"/>
      <c r="B3" s="21"/>
      <c r="C3" s="21"/>
      <c r="D3" s="21" t="s">
        <v>88</v>
      </c>
      <c r="E3" s="21" t="s">
        <v>1334</v>
      </c>
      <c r="F3" s="21" t="s">
        <v>1335</v>
      </c>
      <c r="G3" s="21" t="s">
        <v>1336</v>
      </c>
      <c r="H3" s="21" t="s">
        <v>1337</v>
      </c>
      <c r="I3" s="21" t="s">
        <v>1338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28270</v>
      </c>
      <c r="F4" s="22">
        <v>142811</v>
      </c>
      <c r="G4" s="22">
        <v>0</v>
      </c>
      <c r="H4" s="22">
        <v>0</v>
      </c>
      <c r="I4" s="22">
        <v>171081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22978</v>
      </c>
      <c r="F5" s="22">
        <v>27583</v>
      </c>
      <c r="G5" s="22">
        <v>0</v>
      </c>
      <c r="H5" s="22">
        <v>0</v>
      </c>
      <c r="I5" s="22">
        <v>50561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2204000</v>
      </c>
      <c r="F6" s="22">
        <v>11094000</v>
      </c>
      <c r="G6" s="22">
        <v>13121000</v>
      </c>
      <c r="H6" s="22">
        <v>1829000</v>
      </c>
      <c r="I6" s="22">
        <v>28248000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9897</v>
      </c>
      <c r="F7" s="22">
        <v>97373</v>
      </c>
      <c r="G7" s="22">
        <v>0</v>
      </c>
      <c r="H7" s="22">
        <v>0</v>
      </c>
      <c r="I7" s="22">
        <v>107270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3271355</v>
      </c>
      <c r="F8" s="22">
        <v>47354</v>
      </c>
      <c r="G8" s="22">
        <v>0</v>
      </c>
      <c r="H8" s="22">
        <v>0</v>
      </c>
      <c r="I8" s="22">
        <v>3318709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3159000</v>
      </c>
      <c r="F9" s="22">
        <v>30899000</v>
      </c>
      <c r="G9" s="22">
        <v>186000</v>
      </c>
      <c r="H9" s="22">
        <v>0</v>
      </c>
      <c r="I9" s="22">
        <v>34244000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6327</v>
      </c>
      <c r="F10" s="22">
        <v>581364</v>
      </c>
      <c r="G10" s="22">
        <v>0</v>
      </c>
      <c r="H10" s="22">
        <v>0</v>
      </c>
      <c r="I10" s="22">
        <v>587691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48923</v>
      </c>
      <c r="F11" s="22">
        <v>698921</v>
      </c>
      <c r="G11" s="22">
        <v>0</v>
      </c>
      <c r="H11" s="22">
        <v>0</v>
      </c>
      <c r="I11" s="22">
        <v>747844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9513</v>
      </c>
      <c r="F12" s="22">
        <v>164948</v>
      </c>
      <c r="G12" s="22">
        <v>0</v>
      </c>
      <c r="H12" s="22">
        <v>0</v>
      </c>
      <c r="I12" s="22">
        <v>174461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387082</v>
      </c>
      <c r="G13" s="22">
        <v>0</v>
      </c>
      <c r="H13" s="22">
        <v>0</v>
      </c>
      <c r="I13" s="22">
        <v>387082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194000</v>
      </c>
      <c r="F14" s="22">
        <v>1744000</v>
      </c>
      <c r="G14" s="22">
        <v>0</v>
      </c>
      <c r="H14" s="22">
        <v>0</v>
      </c>
      <c r="I14" s="22">
        <v>1938000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45000</v>
      </c>
      <c r="F15" s="22">
        <v>1260000</v>
      </c>
      <c r="G15" s="22">
        <v>0</v>
      </c>
      <c r="H15" s="22">
        <v>0</v>
      </c>
      <c r="I15" s="22">
        <v>1305000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205390</v>
      </c>
      <c r="F16" s="22">
        <v>2047042</v>
      </c>
      <c r="G16" s="22">
        <v>0</v>
      </c>
      <c r="H16" s="22">
        <v>0</v>
      </c>
      <c r="I16" s="22">
        <v>2252432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30934</v>
      </c>
      <c r="G17" s="22">
        <v>0</v>
      </c>
      <c r="H17" s="22">
        <v>0</v>
      </c>
      <c r="I17" s="22">
        <v>30934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13311</v>
      </c>
      <c r="F18" s="22">
        <v>859746</v>
      </c>
      <c r="G18" s="22">
        <v>0</v>
      </c>
      <c r="H18" s="22">
        <v>0</v>
      </c>
      <c r="I18" s="22">
        <v>873057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13066</v>
      </c>
      <c r="F19" s="22">
        <v>186115</v>
      </c>
      <c r="G19" s="22">
        <v>0</v>
      </c>
      <c r="H19" s="22">
        <v>0</v>
      </c>
      <c r="I19" s="22">
        <v>199181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9780</v>
      </c>
      <c r="F20" s="22">
        <v>95525</v>
      </c>
      <c r="G20" s="22">
        <v>19844</v>
      </c>
      <c r="H20" s="22">
        <v>10966</v>
      </c>
      <c r="I20" s="22">
        <v>136115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436542</v>
      </c>
      <c r="F21" s="22">
        <v>74459</v>
      </c>
      <c r="G21" s="22">
        <v>0</v>
      </c>
      <c r="H21" s="22">
        <v>0</v>
      </c>
      <c r="I21" s="22">
        <v>511001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47781</v>
      </c>
      <c r="F22" s="22">
        <v>62849</v>
      </c>
      <c r="G22" s="22">
        <v>0</v>
      </c>
      <c r="H22" s="22">
        <v>0</v>
      </c>
      <c r="I22" s="22">
        <v>110630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71807</v>
      </c>
      <c r="F23" s="22">
        <v>158437</v>
      </c>
      <c r="G23" s="22">
        <v>0</v>
      </c>
      <c r="H23" s="22">
        <v>0</v>
      </c>
      <c r="I23" s="22">
        <v>230244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81822</v>
      </c>
      <c r="F24" s="22">
        <v>1147167</v>
      </c>
      <c r="G24" s="22">
        <v>0</v>
      </c>
      <c r="H24" s="22">
        <v>0</v>
      </c>
      <c r="I24" s="22">
        <v>1228989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337</v>
      </c>
      <c r="F25" s="22">
        <v>0</v>
      </c>
      <c r="G25" s="22">
        <v>0</v>
      </c>
      <c r="H25" s="22">
        <v>0</v>
      </c>
      <c r="I25" s="22">
        <v>337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2437</v>
      </c>
      <c r="F26" s="22">
        <v>7833</v>
      </c>
      <c r="G26" s="22">
        <v>0</v>
      </c>
      <c r="H26" s="22">
        <v>0</v>
      </c>
      <c r="I26" s="22">
        <v>10270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1098</v>
      </c>
      <c r="F27" s="22">
        <v>26617</v>
      </c>
      <c r="G27" s="22">
        <v>0</v>
      </c>
      <c r="H27" s="22">
        <v>0</v>
      </c>
      <c r="I27" s="22">
        <v>27715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924222</v>
      </c>
      <c r="G29" s="22">
        <v>0</v>
      </c>
      <c r="H29" s="22">
        <v>0</v>
      </c>
      <c r="I29" s="22">
        <v>924222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29665</v>
      </c>
      <c r="F30" s="22">
        <v>2273</v>
      </c>
      <c r="G30" s="22">
        <v>0</v>
      </c>
      <c r="H30" s="22">
        <v>0</v>
      </c>
      <c r="I30" s="22">
        <v>31938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1335</v>
      </c>
      <c r="F31" s="22">
        <v>24381</v>
      </c>
      <c r="G31" s="22">
        <v>0</v>
      </c>
      <c r="H31" s="22">
        <v>0</v>
      </c>
      <c r="I31" s="22">
        <v>25716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2595</v>
      </c>
      <c r="F32" s="22">
        <v>58059</v>
      </c>
      <c r="G32" s="22">
        <v>0</v>
      </c>
      <c r="H32" s="22">
        <v>0</v>
      </c>
      <c r="I32" s="22">
        <v>60654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7572</v>
      </c>
      <c r="G33" s="22">
        <v>0</v>
      </c>
      <c r="H33" s="22">
        <v>0</v>
      </c>
      <c r="I33" s="22">
        <v>7572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9565</v>
      </c>
      <c r="G34" s="22">
        <v>0</v>
      </c>
      <c r="H34" s="22">
        <v>0</v>
      </c>
      <c r="I34" s="22">
        <v>9565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625</v>
      </c>
      <c r="F35" s="22">
        <v>15141</v>
      </c>
      <c r="G35" s="22">
        <v>0</v>
      </c>
      <c r="H35" s="22">
        <v>0</v>
      </c>
      <c r="I35" s="22">
        <v>15766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10449</v>
      </c>
      <c r="G36" s="22">
        <v>0</v>
      </c>
      <c r="H36" s="22">
        <v>0</v>
      </c>
      <c r="I36" s="22">
        <v>10449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10092</v>
      </c>
      <c r="F37" s="22">
        <v>44674</v>
      </c>
      <c r="G37" s="22">
        <v>0</v>
      </c>
      <c r="H37" s="22">
        <v>0</v>
      </c>
      <c r="I37" s="22">
        <v>54766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1935619</v>
      </c>
      <c r="F38" s="22">
        <v>40088</v>
      </c>
      <c r="G38" s="22">
        <v>0</v>
      </c>
      <c r="H38" s="22">
        <v>155104</v>
      </c>
      <c r="I38" s="22">
        <v>2130811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2502</v>
      </c>
      <c r="G39" s="22">
        <v>0</v>
      </c>
      <c r="H39" s="22">
        <v>0</v>
      </c>
      <c r="I39" s="22">
        <v>2502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1111</v>
      </c>
      <c r="F40" s="22">
        <v>0</v>
      </c>
      <c r="G40" s="22">
        <v>0</v>
      </c>
      <c r="H40" s="22">
        <v>0</v>
      </c>
      <c r="I40" s="22">
        <v>1111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6053</v>
      </c>
      <c r="F41" s="22">
        <v>20601</v>
      </c>
      <c r="G41" s="22">
        <v>0</v>
      </c>
      <c r="H41" s="22">
        <v>0</v>
      </c>
      <c r="I41" s="22">
        <v>26654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2617</v>
      </c>
      <c r="F42" s="22">
        <v>0</v>
      </c>
      <c r="G42" s="22">
        <v>0</v>
      </c>
      <c r="H42" s="22">
        <v>0</v>
      </c>
      <c r="I42" s="22">
        <v>2617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51045</v>
      </c>
      <c r="F43" s="22">
        <v>29593</v>
      </c>
      <c r="G43" s="22">
        <v>0</v>
      </c>
      <c r="H43" s="22">
        <v>0</v>
      </c>
      <c r="I43" s="22">
        <v>80638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27003</v>
      </c>
      <c r="G44" s="22">
        <v>0</v>
      </c>
      <c r="H44" s="22">
        <v>0</v>
      </c>
      <c r="I44" s="22">
        <v>27003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751</v>
      </c>
      <c r="F45" s="22">
        <v>2139</v>
      </c>
      <c r="G45" s="22">
        <v>0</v>
      </c>
      <c r="H45" s="22">
        <v>0</v>
      </c>
      <c r="I45" s="22">
        <v>2890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55732</v>
      </c>
      <c r="F46" s="22">
        <v>171794</v>
      </c>
      <c r="G46" s="22">
        <v>0</v>
      </c>
      <c r="H46" s="22">
        <v>0</v>
      </c>
      <c r="I46" s="22">
        <v>227526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36251</v>
      </c>
      <c r="G47" s="22">
        <v>0</v>
      </c>
      <c r="H47" s="22">
        <v>0</v>
      </c>
      <c r="I47" s="22">
        <v>36251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90518</v>
      </c>
      <c r="F48" s="22">
        <v>32236</v>
      </c>
      <c r="G48" s="22">
        <v>0</v>
      </c>
      <c r="H48" s="22">
        <v>0</v>
      </c>
      <c r="I48" s="22">
        <v>122754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1210</v>
      </c>
      <c r="F49" s="22">
        <v>0</v>
      </c>
      <c r="G49" s="22">
        <v>0</v>
      </c>
      <c r="H49" s="22">
        <v>0</v>
      </c>
      <c r="I49" s="22">
        <v>1210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11135</v>
      </c>
      <c r="F50" s="22">
        <v>9119</v>
      </c>
      <c r="G50" s="22">
        <v>0</v>
      </c>
      <c r="H50" s="22">
        <v>0</v>
      </c>
      <c r="I50" s="22">
        <v>20254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5892</v>
      </c>
      <c r="F51" s="22">
        <v>14272</v>
      </c>
      <c r="G51" s="22">
        <v>0</v>
      </c>
      <c r="H51" s="22">
        <v>0</v>
      </c>
      <c r="I51" s="22">
        <v>20164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755628</v>
      </c>
      <c r="F52" s="22">
        <v>619446</v>
      </c>
      <c r="G52" s="22">
        <v>0</v>
      </c>
      <c r="H52" s="22">
        <v>0</v>
      </c>
      <c r="I52" s="22">
        <v>1375074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1163</v>
      </c>
      <c r="F53" s="22">
        <v>16567</v>
      </c>
      <c r="G53" s="22">
        <v>0</v>
      </c>
      <c r="H53" s="22">
        <v>0</v>
      </c>
      <c r="I53" s="22">
        <v>17730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875</v>
      </c>
      <c r="F54" s="22">
        <v>3233</v>
      </c>
      <c r="G54" s="22">
        <v>0</v>
      </c>
      <c r="H54" s="22">
        <v>0</v>
      </c>
      <c r="I54" s="22">
        <v>4108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236855</v>
      </c>
      <c r="F55" s="22">
        <v>47909</v>
      </c>
      <c r="G55" s="22">
        <v>0</v>
      </c>
      <c r="H55" s="22">
        <v>0</v>
      </c>
      <c r="I55" s="22">
        <v>284764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1715</v>
      </c>
      <c r="F56" s="22">
        <v>16790</v>
      </c>
      <c r="G56" s="22">
        <v>0</v>
      </c>
      <c r="H56" s="22">
        <v>0</v>
      </c>
      <c r="I56" s="22">
        <v>18505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23346</v>
      </c>
      <c r="F57" s="22">
        <v>6481</v>
      </c>
      <c r="G57" s="22">
        <v>0</v>
      </c>
      <c r="H57" s="22">
        <v>0</v>
      </c>
      <c r="I57" s="22">
        <v>29827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20896</v>
      </c>
      <c r="F58" s="22">
        <v>69742</v>
      </c>
      <c r="G58" s="22">
        <v>0</v>
      </c>
      <c r="H58" s="22">
        <v>0</v>
      </c>
      <c r="I58" s="22">
        <v>90638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437</v>
      </c>
      <c r="G59" s="22">
        <v>0</v>
      </c>
      <c r="H59" s="22">
        <v>0</v>
      </c>
      <c r="I59" s="22">
        <v>437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8204</v>
      </c>
      <c r="F60" s="22">
        <v>81490</v>
      </c>
      <c r="G60" s="22">
        <v>0</v>
      </c>
      <c r="H60" s="22">
        <v>0</v>
      </c>
      <c r="I60" s="22">
        <v>89694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442336</v>
      </c>
      <c r="G61" s="22">
        <v>0</v>
      </c>
      <c r="H61" s="22">
        <v>0</v>
      </c>
      <c r="I61" s="22">
        <v>442336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2307</v>
      </c>
      <c r="F62" s="22">
        <v>5037</v>
      </c>
      <c r="G62" s="22">
        <v>0</v>
      </c>
      <c r="H62" s="22">
        <v>0</v>
      </c>
      <c r="I62" s="22">
        <v>7344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1755</v>
      </c>
      <c r="F63" s="22">
        <v>793</v>
      </c>
      <c r="G63" s="22">
        <v>0</v>
      </c>
      <c r="H63" s="22">
        <v>0</v>
      </c>
      <c r="I63" s="22">
        <v>2548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11263</v>
      </c>
      <c r="G65" s="22">
        <v>0</v>
      </c>
      <c r="H65" s="22">
        <v>0</v>
      </c>
      <c r="I65" s="22">
        <v>11263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458232</v>
      </c>
      <c r="F66" s="22">
        <v>1258</v>
      </c>
      <c r="G66" s="22">
        <v>0</v>
      </c>
      <c r="H66" s="22">
        <v>0</v>
      </c>
      <c r="I66" s="22">
        <v>459490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97122</v>
      </c>
      <c r="F67" s="22">
        <v>18938</v>
      </c>
      <c r="G67" s="22">
        <v>0</v>
      </c>
      <c r="H67" s="22">
        <v>0</v>
      </c>
      <c r="I67" s="22">
        <v>116060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5580</v>
      </c>
      <c r="G68" s="22">
        <v>0</v>
      </c>
      <c r="H68" s="22">
        <v>0</v>
      </c>
      <c r="I68" s="22">
        <v>5580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42438</v>
      </c>
      <c r="G69" s="22">
        <v>0</v>
      </c>
      <c r="H69" s="22">
        <v>0</v>
      </c>
      <c r="I69" s="22">
        <v>42438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1180</v>
      </c>
      <c r="F70" s="22">
        <v>248</v>
      </c>
      <c r="G70" s="22">
        <v>0</v>
      </c>
      <c r="H70" s="22">
        <v>0</v>
      </c>
      <c r="I70" s="22">
        <v>1428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29501</v>
      </c>
      <c r="G72" s="22">
        <v>0</v>
      </c>
      <c r="H72" s="22">
        <v>0</v>
      </c>
      <c r="I72" s="22">
        <v>29501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3431524</v>
      </c>
      <c r="F75" s="22">
        <v>39970</v>
      </c>
      <c r="G75" s="22">
        <v>0</v>
      </c>
      <c r="H75" s="22">
        <v>0</v>
      </c>
      <c r="I75" s="22">
        <v>3471494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1952</v>
      </c>
      <c r="F76" s="22">
        <v>13122</v>
      </c>
      <c r="G76" s="22">
        <v>0</v>
      </c>
      <c r="H76" s="22">
        <v>0</v>
      </c>
      <c r="I76" s="22">
        <v>15074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24412</v>
      </c>
      <c r="G77" s="22">
        <v>0</v>
      </c>
      <c r="H77" s="22">
        <v>0</v>
      </c>
      <c r="I77" s="22">
        <v>24412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31351</v>
      </c>
      <c r="G78" s="22">
        <v>0</v>
      </c>
      <c r="H78" s="22">
        <v>0</v>
      </c>
      <c r="I78" s="22">
        <v>31351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315</v>
      </c>
      <c r="F80" s="22">
        <v>7120</v>
      </c>
      <c r="G80" s="22">
        <v>0</v>
      </c>
      <c r="H80" s="22">
        <v>0</v>
      </c>
      <c r="I80" s="22">
        <v>7435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1676058</v>
      </c>
      <c r="F81" s="22">
        <v>0</v>
      </c>
      <c r="G81" s="22">
        <v>0</v>
      </c>
      <c r="H81" s="22">
        <v>0</v>
      </c>
      <c r="I81" s="22">
        <v>1676058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1153</v>
      </c>
      <c r="F82" s="22">
        <v>3906</v>
      </c>
      <c r="G82" s="22">
        <v>0</v>
      </c>
      <c r="H82" s="22">
        <v>0</v>
      </c>
      <c r="I82" s="22">
        <v>5059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44309</v>
      </c>
      <c r="G84" s="22">
        <v>0</v>
      </c>
      <c r="H84" s="22">
        <v>0</v>
      </c>
      <c r="I84" s="22">
        <v>44309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36526</v>
      </c>
      <c r="F85" s="22">
        <v>4021</v>
      </c>
      <c r="G85" s="22">
        <v>0</v>
      </c>
      <c r="H85" s="22">
        <v>0</v>
      </c>
      <c r="I85" s="22">
        <v>40547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5239</v>
      </c>
      <c r="F86" s="22">
        <v>0</v>
      </c>
      <c r="G86" s="22">
        <v>0</v>
      </c>
      <c r="H86" s="22">
        <v>0</v>
      </c>
      <c r="I86" s="22">
        <v>5239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999</v>
      </c>
      <c r="F87" s="22">
        <v>8961</v>
      </c>
      <c r="G87" s="22">
        <v>0</v>
      </c>
      <c r="H87" s="22">
        <v>0</v>
      </c>
      <c r="I87" s="22">
        <v>9960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10253</v>
      </c>
      <c r="F88" s="22">
        <v>17392</v>
      </c>
      <c r="G88" s="22">
        <v>0</v>
      </c>
      <c r="H88" s="22">
        <v>0</v>
      </c>
      <c r="I88" s="22">
        <v>27645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24367</v>
      </c>
      <c r="F89" s="22">
        <v>72184</v>
      </c>
      <c r="G89" s="22">
        <v>0</v>
      </c>
      <c r="H89" s="22">
        <v>0</v>
      </c>
      <c r="I89" s="22">
        <v>96551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755368</v>
      </c>
      <c r="G90" s="22">
        <v>0</v>
      </c>
      <c r="H90" s="22">
        <v>0</v>
      </c>
      <c r="I90" s="22">
        <v>755368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3634</v>
      </c>
      <c r="F91" s="22">
        <v>100781</v>
      </c>
      <c r="G91" s="22">
        <v>0</v>
      </c>
      <c r="H91" s="22">
        <v>0</v>
      </c>
      <c r="I91" s="22">
        <v>104415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11011</v>
      </c>
      <c r="F92" s="22">
        <v>11809</v>
      </c>
      <c r="G92" s="22">
        <v>0</v>
      </c>
      <c r="H92" s="22">
        <v>5571</v>
      </c>
      <c r="I92" s="22">
        <v>28391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9101</v>
      </c>
      <c r="F93" s="22">
        <v>0</v>
      </c>
      <c r="G93" s="22">
        <v>0</v>
      </c>
      <c r="H93" s="22">
        <v>2143</v>
      </c>
      <c r="I93" s="22">
        <v>11244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23432</v>
      </c>
      <c r="F95" s="22">
        <v>8580</v>
      </c>
      <c r="G95" s="22">
        <v>0</v>
      </c>
      <c r="H95" s="22">
        <v>0</v>
      </c>
      <c r="I95" s="22">
        <v>32012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2697</v>
      </c>
      <c r="F96" s="22">
        <v>11979</v>
      </c>
      <c r="G96" s="22">
        <v>0</v>
      </c>
      <c r="H96" s="22">
        <v>0</v>
      </c>
      <c r="I96" s="22">
        <v>14676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3612</v>
      </c>
      <c r="G98" s="22">
        <v>0</v>
      </c>
      <c r="H98" s="22">
        <v>0</v>
      </c>
      <c r="I98" s="22">
        <v>3612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6126</v>
      </c>
      <c r="F99" s="22">
        <v>26534</v>
      </c>
      <c r="G99" s="22">
        <v>0</v>
      </c>
      <c r="H99" s="22">
        <v>0</v>
      </c>
      <c r="I99" s="22">
        <v>32660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4599</v>
      </c>
      <c r="F100" s="22">
        <v>24509</v>
      </c>
      <c r="G100" s="22">
        <v>15767</v>
      </c>
      <c r="H100" s="22">
        <v>0</v>
      </c>
      <c r="I100" s="22">
        <v>44875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5157</v>
      </c>
      <c r="G102" s="22">
        <v>0</v>
      </c>
      <c r="H102" s="22">
        <v>0</v>
      </c>
      <c r="I102" s="22">
        <v>5157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37402</v>
      </c>
      <c r="G103" s="22">
        <v>0</v>
      </c>
      <c r="H103" s="22">
        <v>0</v>
      </c>
      <c r="I103" s="22">
        <v>37402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26412</v>
      </c>
      <c r="F105" s="22">
        <v>101411</v>
      </c>
      <c r="G105" s="22">
        <v>0</v>
      </c>
      <c r="H105" s="22">
        <v>0</v>
      </c>
      <c r="I105" s="22">
        <v>127823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15803</v>
      </c>
      <c r="F106" s="22">
        <v>29275</v>
      </c>
      <c r="G106" s="22">
        <v>0</v>
      </c>
      <c r="H106" s="22">
        <v>0</v>
      </c>
      <c r="I106" s="22">
        <v>45078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2504</v>
      </c>
      <c r="F107" s="22">
        <v>9943</v>
      </c>
      <c r="G107" s="22">
        <v>0</v>
      </c>
      <c r="H107" s="22">
        <v>0</v>
      </c>
      <c r="I107" s="22">
        <v>12447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1938</v>
      </c>
      <c r="F108" s="22">
        <v>21923</v>
      </c>
      <c r="G108" s="22">
        <v>0</v>
      </c>
      <c r="H108" s="22">
        <v>0</v>
      </c>
      <c r="I108" s="22">
        <v>23861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6214</v>
      </c>
      <c r="F110" s="22">
        <v>76192</v>
      </c>
      <c r="G110" s="22">
        <v>0</v>
      </c>
      <c r="H110" s="22">
        <v>0</v>
      </c>
      <c r="I110" s="22">
        <v>82406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3437</v>
      </c>
      <c r="F111" s="22">
        <v>15502</v>
      </c>
      <c r="G111" s="22">
        <v>0</v>
      </c>
      <c r="H111" s="22">
        <v>0</v>
      </c>
      <c r="I111" s="22">
        <v>18939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16912</v>
      </c>
      <c r="F113" s="22">
        <v>51673</v>
      </c>
      <c r="G113" s="22">
        <v>0</v>
      </c>
      <c r="H113" s="22">
        <v>0</v>
      </c>
      <c r="I113" s="22">
        <v>68585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3572</v>
      </c>
      <c r="F115" s="22">
        <v>14375</v>
      </c>
      <c r="G115" s="22">
        <v>0</v>
      </c>
      <c r="H115" s="22">
        <v>0</v>
      </c>
      <c r="I115" s="22">
        <v>17947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1237</v>
      </c>
      <c r="F116" s="22">
        <v>10547</v>
      </c>
      <c r="G116" s="22">
        <v>0</v>
      </c>
      <c r="H116" s="22">
        <v>0</v>
      </c>
      <c r="I116" s="22">
        <v>11784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3615</v>
      </c>
      <c r="F117" s="22">
        <v>247598</v>
      </c>
      <c r="G117" s="22">
        <v>0</v>
      </c>
      <c r="H117" s="22">
        <v>0</v>
      </c>
      <c r="I117" s="22">
        <v>251213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2403</v>
      </c>
      <c r="F118" s="22">
        <v>23958</v>
      </c>
      <c r="G118" s="22">
        <v>0</v>
      </c>
      <c r="H118" s="22">
        <v>0</v>
      </c>
      <c r="I118" s="22">
        <v>26361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11156</v>
      </c>
      <c r="F119" s="22">
        <v>74435</v>
      </c>
      <c r="G119" s="22">
        <v>0</v>
      </c>
      <c r="H119" s="22">
        <v>0</v>
      </c>
      <c r="I119" s="22">
        <v>85591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362320</v>
      </c>
      <c r="F120" s="22">
        <v>48535</v>
      </c>
      <c r="G120" s="22">
        <v>0</v>
      </c>
      <c r="H120" s="22">
        <v>30006</v>
      </c>
      <c r="I120" s="22">
        <v>440861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1583</v>
      </c>
      <c r="F121" s="22">
        <v>4859</v>
      </c>
      <c r="G121" s="22">
        <v>0</v>
      </c>
      <c r="H121" s="22">
        <v>0</v>
      </c>
      <c r="I121" s="22">
        <v>6442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38279</v>
      </c>
      <c r="F122" s="22">
        <v>197792</v>
      </c>
      <c r="G122" s="22">
        <v>0</v>
      </c>
      <c r="H122" s="22">
        <v>0</v>
      </c>
      <c r="I122" s="22">
        <v>236071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5748</v>
      </c>
      <c r="F123" s="22">
        <v>1113</v>
      </c>
      <c r="G123" s="22">
        <v>0</v>
      </c>
      <c r="H123" s="22">
        <v>0</v>
      </c>
      <c r="I123" s="22">
        <v>6861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6328</v>
      </c>
      <c r="F124" s="22">
        <v>53452</v>
      </c>
      <c r="G124" s="22">
        <v>0</v>
      </c>
      <c r="H124" s="22">
        <v>0</v>
      </c>
      <c r="I124" s="22">
        <v>59780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59377</v>
      </c>
      <c r="G125" s="22">
        <v>0</v>
      </c>
      <c r="H125" s="22">
        <v>0</v>
      </c>
      <c r="I125" s="22">
        <v>59377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7129</v>
      </c>
      <c r="F126" s="22">
        <v>42785</v>
      </c>
      <c r="G126" s="22">
        <v>0</v>
      </c>
      <c r="H126" s="22">
        <v>0</v>
      </c>
      <c r="I126" s="22">
        <v>49914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15527</v>
      </c>
      <c r="F127" s="22">
        <v>45090</v>
      </c>
      <c r="G127" s="22">
        <v>0</v>
      </c>
      <c r="H127" s="22">
        <v>0</v>
      </c>
      <c r="I127" s="22">
        <v>60617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2781</v>
      </c>
      <c r="F128" s="22">
        <v>0</v>
      </c>
      <c r="G128" s="22">
        <v>0</v>
      </c>
      <c r="H128" s="22">
        <v>0</v>
      </c>
      <c r="I128" s="22">
        <v>2781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53616</v>
      </c>
      <c r="F129" s="22">
        <v>0</v>
      </c>
      <c r="G129" s="22">
        <v>0</v>
      </c>
      <c r="H129" s="22">
        <v>0</v>
      </c>
      <c r="I129" s="22">
        <v>53616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46324</v>
      </c>
      <c r="F130" s="22">
        <v>823888</v>
      </c>
      <c r="G130" s="22">
        <v>0</v>
      </c>
      <c r="H130" s="22">
        <v>0</v>
      </c>
      <c r="I130" s="22">
        <v>870212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3760</v>
      </c>
      <c r="G131" s="22">
        <v>0</v>
      </c>
      <c r="H131" s="22">
        <v>0</v>
      </c>
      <c r="I131" s="22">
        <v>3760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120824</v>
      </c>
      <c r="G132" s="22">
        <v>0</v>
      </c>
      <c r="H132" s="22">
        <v>0</v>
      </c>
      <c r="I132" s="22">
        <v>120824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16351</v>
      </c>
      <c r="G133" s="22">
        <v>0</v>
      </c>
      <c r="H133" s="22">
        <v>0</v>
      </c>
      <c r="I133" s="22">
        <v>16351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30362</v>
      </c>
      <c r="F134" s="22">
        <v>74950</v>
      </c>
      <c r="G134" s="22">
        <v>0</v>
      </c>
      <c r="H134" s="22">
        <v>0</v>
      </c>
      <c r="I134" s="22">
        <v>105312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11084</v>
      </c>
      <c r="F135" s="22">
        <v>160661</v>
      </c>
      <c r="G135" s="22">
        <v>0</v>
      </c>
      <c r="H135" s="22">
        <v>0</v>
      </c>
      <c r="I135" s="22">
        <v>171745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42868</v>
      </c>
      <c r="G136" s="22">
        <v>0</v>
      </c>
      <c r="H136" s="22">
        <v>0</v>
      </c>
      <c r="I136" s="22">
        <v>42868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70762</v>
      </c>
      <c r="G137" s="22">
        <v>0</v>
      </c>
      <c r="H137" s="22">
        <v>0</v>
      </c>
      <c r="I137" s="22">
        <v>70762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20237</v>
      </c>
      <c r="F138" s="22">
        <v>51193</v>
      </c>
      <c r="G138" s="22">
        <v>0</v>
      </c>
      <c r="H138" s="22">
        <v>0</v>
      </c>
      <c r="I138" s="22">
        <v>71430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7319</v>
      </c>
      <c r="F140" s="22">
        <v>30892</v>
      </c>
      <c r="G140" s="22">
        <v>0</v>
      </c>
      <c r="H140" s="22">
        <v>0</v>
      </c>
      <c r="I140" s="22">
        <v>38211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342</v>
      </c>
      <c r="F141" s="22">
        <v>4452</v>
      </c>
      <c r="G141" s="22">
        <v>0</v>
      </c>
      <c r="H141" s="22">
        <v>0</v>
      </c>
      <c r="I141" s="22">
        <v>4794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5069</v>
      </c>
      <c r="F143" s="22">
        <v>4795</v>
      </c>
      <c r="G143" s="22">
        <v>0</v>
      </c>
      <c r="H143" s="22">
        <v>0</v>
      </c>
      <c r="I143" s="22">
        <v>9864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12978</v>
      </c>
      <c r="F144" s="22">
        <v>31346</v>
      </c>
      <c r="G144" s="22">
        <v>0</v>
      </c>
      <c r="H144" s="22">
        <v>0</v>
      </c>
      <c r="I144" s="22">
        <v>44324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11774</v>
      </c>
      <c r="F145" s="22">
        <v>10633</v>
      </c>
      <c r="G145" s="22">
        <v>0</v>
      </c>
      <c r="H145" s="22">
        <v>0</v>
      </c>
      <c r="I145" s="22">
        <v>22407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25957</v>
      </c>
      <c r="F146" s="22">
        <v>48701</v>
      </c>
      <c r="G146" s="22">
        <v>0</v>
      </c>
      <c r="H146" s="22">
        <v>0</v>
      </c>
      <c r="I146" s="22">
        <v>74658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20691</v>
      </c>
      <c r="G147" s="22">
        <v>0</v>
      </c>
      <c r="H147" s="22">
        <v>0</v>
      </c>
      <c r="I147" s="22">
        <v>20691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7081</v>
      </c>
      <c r="G148" s="22">
        <v>0</v>
      </c>
      <c r="H148" s="22">
        <v>0</v>
      </c>
      <c r="I148" s="22">
        <v>7081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15425</v>
      </c>
      <c r="F149" s="22">
        <v>33707</v>
      </c>
      <c r="G149" s="22">
        <v>5455</v>
      </c>
      <c r="H149" s="22">
        <v>0</v>
      </c>
      <c r="I149" s="22">
        <v>54587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11328</v>
      </c>
      <c r="G151" s="22">
        <v>0</v>
      </c>
      <c r="H151" s="22">
        <v>4054</v>
      </c>
      <c r="I151" s="22">
        <v>15382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46075</v>
      </c>
      <c r="G152" s="22">
        <v>0</v>
      </c>
      <c r="H152" s="22">
        <v>0</v>
      </c>
      <c r="I152" s="22">
        <v>46075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3595</v>
      </c>
      <c r="F153" s="22">
        <v>42646</v>
      </c>
      <c r="G153" s="22">
        <v>0</v>
      </c>
      <c r="H153" s="22">
        <v>0</v>
      </c>
      <c r="I153" s="22">
        <v>46241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2718</v>
      </c>
      <c r="F155" s="22">
        <v>35149</v>
      </c>
      <c r="G155" s="22">
        <v>0</v>
      </c>
      <c r="H155" s="22">
        <v>0</v>
      </c>
      <c r="I155" s="22">
        <v>37867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43118</v>
      </c>
      <c r="F156" s="22">
        <v>245626</v>
      </c>
      <c r="G156" s="22">
        <v>0</v>
      </c>
      <c r="H156" s="22">
        <v>146582</v>
      </c>
      <c r="I156" s="22">
        <v>435326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6488</v>
      </c>
      <c r="F159" s="22">
        <v>79365</v>
      </c>
      <c r="G159" s="22">
        <v>0</v>
      </c>
      <c r="H159" s="22">
        <v>0</v>
      </c>
      <c r="I159" s="22">
        <v>85853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5370</v>
      </c>
      <c r="F160" s="22">
        <v>61077</v>
      </c>
      <c r="G160" s="22">
        <v>29393</v>
      </c>
      <c r="H160" s="22">
        <v>0</v>
      </c>
      <c r="I160" s="22">
        <v>95840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12850</v>
      </c>
      <c r="F161" s="22">
        <v>46712</v>
      </c>
      <c r="G161" s="22">
        <v>0</v>
      </c>
      <c r="H161" s="22">
        <v>0</v>
      </c>
      <c r="I161" s="22">
        <v>59562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27146</v>
      </c>
      <c r="G162" s="22">
        <v>0</v>
      </c>
      <c r="H162" s="22">
        <v>0</v>
      </c>
      <c r="I162" s="22">
        <v>27146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1575</v>
      </c>
      <c r="G163" s="22">
        <v>0</v>
      </c>
      <c r="H163" s="22">
        <v>0</v>
      </c>
      <c r="I163" s="22">
        <v>1575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3079</v>
      </c>
      <c r="G164" s="22">
        <v>0</v>
      </c>
      <c r="H164" s="22">
        <v>0</v>
      </c>
      <c r="I164" s="22">
        <v>3079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17858</v>
      </c>
      <c r="F165" s="22">
        <v>0</v>
      </c>
      <c r="G165" s="22">
        <v>0</v>
      </c>
      <c r="H165" s="22">
        <v>0</v>
      </c>
      <c r="I165" s="22">
        <v>17858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65747</v>
      </c>
      <c r="G166" s="22">
        <v>0</v>
      </c>
      <c r="H166" s="22">
        <v>0</v>
      </c>
      <c r="I166" s="22">
        <v>65747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17218</v>
      </c>
      <c r="F167" s="22">
        <v>139453</v>
      </c>
      <c r="G167" s="22">
        <v>0</v>
      </c>
      <c r="H167" s="22">
        <v>0</v>
      </c>
      <c r="I167" s="22">
        <v>156671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976</v>
      </c>
      <c r="F168" s="22">
        <v>0</v>
      </c>
      <c r="G168" s="22">
        <v>0</v>
      </c>
      <c r="H168" s="22">
        <v>0</v>
      </c>
      <c r="I168" s="22">
        <v>976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33</v>
      </c>
      <c r="G169" s="22">
        <v>0</v>
      </c>
      <c r="H169" s="22">
        <v>0</v>
      </c>
      <c r="I169" s="22">
        <v>33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9809</v>
      </c>
      <c r="F170" s="22">
        <v>396104</v>
      </c>
      <c r="G170" s="22">
        <v>0</v>
      </c>
      <c r="H170" s="22">
        <v>0</v>
      </c>
      <c r="I170" s="22">
        <v>405913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13992</v>
      </c>
      <c r="F171" s="22">
        <v>20506</v>
      </c>
      <c r="G171" s="22">
        <v>0</v>
      </c>
      <c r="H171" s="22">
        <v>2986</v>
      </c>
      <c r="I171" s="22">
        <v>37484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15977</v>
      </c>
      <c r="F172" s="22">
        <v>42286</v>
      </c>
      <c r="G172" s="22">
        <v>0</v>
      </c>
      <c r="H172" s="22">
        <v>0</v>
      </c>
      <c r="I172" s="22">
        <v>58263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55143</v>
      </c>
      <c r="F173" s="22">
        <v>185460</v>
      </c>
      <c r="G173" s="22">
        <v>0</v>
      </c>
      <c r="H173" s="22">
        <v>0</v>
      </c>
      <c r="I173" s="22">
        <v>240603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1643</v>
      </c>
      <c r="G174" s="22">
        <v>0</v>
      </c>
      <c r="H174" s="22">
        <v>0</v>
      </c>
      <c r="I174" s="22">
        <v>1643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7684</v>
      </c>
      <c r="F175" s="22">
        <v>49079</v>
      </c>
      <c r="G175" s="22">
        <v>0</v>
      </c>
      <c r="H175" s="22">
        <v>0</v>
      </c>
      <c r="I175" s="22">
        <v>56763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13206</v>
      </c>
      <c r="F176" s="22">
        <v>127176</v>
      </c>
      <c r="G176" s="22">
        <v>0</v>
      </c>
      <c r="H176" s="22">
        <v>0</v>
      </c>
      <c r="I176" s="22">
        <v>140382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13481</v>
      </c>
      <c r="F177" s="22">
        <v>54726</v>
      </c>
      <c r="G177" s="22">
        <v>0</v>
      </c>
      <c r="H177" s="22">
        <v>0</v>
      </c>
      <c r="I177" s="22">
        <v>68207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153367</v>
      </c>
      <c r="H178" s="22">
        <v>0</v>
      </c>
      <c r="I178" s="22">
        <v>153367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29655</v>
      </c>
      <c r="F179" s="22">
        <v>0</v>
      </c>
      <c r="G179" s="22">
        <v>0</v>
      </c>
      <c r="H179" s="22">
        <v>0</v>
      </c>
      <c r="I179" s="22">
        <v>29655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5050</v>
      </c>
      <c r="F180" s="22">
        <v>16630</v>
      </c>
      <c r="G180" s="22">
        <v>0</v>
      </c>
      <c r="H180" s="22">
        <v>0</v>
      </c>
      <c r="I180" s="22">
        <v>21680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39992</v>
      </c>
      <c r="F181" s="22">
        <v>39662</v>
      </c>
      <c r="G181" s="22">
        <v>0</v>
      </c>
      <c r="H181" s="22">
        <v>0</v>
      </c>
      <c r="I181" s="22">
        <v>79654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9616</v>
      </c>
      <c r="F182" s="22">
        <v>8592</v>
      </c>
      <c r="G182" s="22">
        <v>0</v>
      </c>
      <c r="H182" s="22">
        <v>0</v>
      </c>
      <c r="I182" s="22">
        <v>18208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6953</v>
      </c>
      <c r="F183" s="22">
        <v>8870</v>
      </c>
      <c r="G183" s="22">
        <v>0</v>
      </c>
      <c r="H183" s="22">
        <v>0</v>
      </c>
      <c r="I183" s="22">
        <v>15823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2213</v>
      </c>
      <c r="F184" s="22">
        <v>6134</v>
      </c>
      <c r="G184" s="22">
        <v>0</v>
      </c>
      <c r="H184" s="22">
        <v>0</v>
      </c>
      <c r="I184" s="22">
        <v>8347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15957</v>
      </c>
      <c r="F185" s="22">
        <v>13083</v>
      </c>
      <c r="G185" s="22">
        <v>0</v>
      </c>
      <c r="H185" s="22">
        <v>0</v>
      </c>
      <c r="I185" s="22">
        <v>29040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12448</v>
      </c>
      <c r="F186" s="22">
        <v>6304</v>
      </c>
      <c r="G186" s="22">
        <v>0</v>
      </c>
      <c r="H186" s="22">
        <v>0</v>
      </c>
      <c r="I186" s="22">
        <v>18752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13498</v>
      </c>
      <c r="F187" s="22">
        <v>68351</v>
      </c>
      <c r="G187" s="22">
        <v>0</v>
      </c>
      <c r="H187" s="22">
        <v>0</v>
      </c>
      <c r="I187" s="22">
        <v>81849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4062</v>
      </c>
      <c r="F188" s="22">
        <v>5953</v>
      </c>
      <c r="G188" s="22">
        <v>0</v>
      </c>
      <c r="H188" s="22">
        <v>0</v>
      </c>
      <c r="I188" s="22">
        <v>10015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1001326</v>
      </c>
      <c r="G189" s="22">
        <v>0</v>
      </c>
      <c r="H189" s="22">
        <v>0</v>
      </c>
      <c r="I189" s="22">
        <v>1001326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7772</v>
      </c>
      <c r="F190" s="22">
        <v>100038</v>
      </c>
      <c r="G190" s="22">
        <v>0</v>
      </c>
      <c r="H190" s="22">
        <v>0</v>
      </c>
      <c r="I190" s="22">
        <v>107810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3092</v>
      </c>
      <c r="F191" s="22">
        <v>9100</v>
      </c>
      <c r="G191" s="22">
        <v>0</v>
      </c>
      <c r="H191" s="22">
        <v>0</v>
      </c>
      <c r="I191" s="22">
        <v>12192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8288</v>
      </c>
      <c r="F192" s="22">
        <v>44267</v>
      </c>
      <c r="G192" s="22">
        <v>0</v>
      </c>
      <c r="H192" s="22">
        <v>0</v>
      </c>
      <c r="I192" s="22">
        <v>52555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65743</v>
      </c>
      <c r="G193" s="22">
        <v>0</v>
      </c>
      <c r="H193" s="22">
        <v>0</v>
      </c>
      <c r="I193" s="22">
        <v>65743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15922</v>
      </c>
      <c r="G194" s="22">
        <v>0</v>
      </c>
      <c r="H194" s="22">
        <v>0</v>
      </c>
      <c r="I194" s="22">
        <v>15922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65768</v>
      </c>
      <c r="F195" s="22">
        <v>36783</v>
      </c>
      <c r="G195" s="22">
        <v>0</v>
      </c>
      <c r="H195" s="22">
        <v>0</v>
      </c>
      <c r="I195" s="22">
        <v>102551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6120</v>
      </c>
      <c r="F196" s="22">
        <v>152952</v>
      </c>
      <c r="G196" s="22">
        <v>0</v>
      </c>
      <c r="H196" s="22">
        <v>0</v>
      </c>
      <c r="I196" s="22">
        <v>159072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1563</v>
      </c>
      <c r="F197" s="22">
        <v>5145</v>
      </c>
      <c r="G197" s="22">
        <v>0</v>
      </c>
      <c r="H197" s="22">
        <v>0</v>
      </c>
      <c r="I197" s="22">
        <v>6708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6943</v>
      </c>
      <c r="F199" s="22">
        <v>0</v>
      </c>
      <c r="G199" s="22">
        <v>0</v>
      </c>
      <c r="H199" s="22">
        <v>0</v>
      </c>
      <c r="I199" s="22">
        <v>6943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3073</v>
      </c>
      <c r="G200" s="22">
        <v>0</v>
      </c>
      <c r="H200" s="22">
        <v>0</v>
      </c>
      <c r="I200" s="22">
        <v>3073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2496</v>
      </c>
      <c r="G201" s="22">
        <v>0</v>
      </c>
      <c r="H201" s="22">
        <v>0</v>
      </c>
      <c r="I201" s="22">
        <v>2496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7779</v>
      </c>
      <c r="F202" s="22">
        <v>0</v>
      </c>
      <c r="G202" s="22">
        <v>0</v>
      </c>
      <c r="H202" s="22">
        <v>0</v>
      </c>
      <c r="I202" s="22">
        <v>7779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1209</v>
      </c>
      <c r="I205" s="22">
        <v>1209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3650</v>
      </c>
      <c r="G206" s="22">
        <v>0</v>
      </c>
      <c r="H206" s="22">
        <v>0</v>
      </c>
      <c r="I206" s="22">
        <v>3650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5575</v>
      </c>
      <c r="F207" s="22">
        <v>6252</v>
      </c>
      <c r="G207" s="22">
        <v>0</v>
      </c>
      <c r="H207" s="22">
        <v>0</v>
      </c>
      <c r="I207" s="22">
        <v>11827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8653</v>
      </c>
      <c r="G208" s="22">
        <v>0</v>
      </c>
      <c r="H208" s="22">
        <v>0</v>
      </c>
      <c r="I208" s="22">
        <v>8653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765</v>
      </c>
      <c r="F209" s="22">
        <v>7634</v>
      </c>
      <c r="G209" s="22">
        <v>0</v>
      </c>
      <c r="H209" s="22">
        <v>0</v>
      </c>
      <c r="I209" s="22">
        <v>8399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6954</v>
      </c>
      <c r="F211" s="22">
        <v>14891</v>
      </c>
      <c r="G211" s="22">
        <v>0</v>
      </c>
      <c r="H211" s="22">
        <v>0</v>
      </c>
      <c r="I211" s="22">
        <v>21845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3881</v>
      </c>
      <c r="F212" s="22">
        <v>12095</v>
      </c>
      <c r="G212" s="22">
        <v>0</v>
      </c>
      <c r="H212" s="22">
        <v>0</v>
      </c>
      <c r="I212" s="22">
        <v>15976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2237</v>
      </c>
      <c r="G214" s="22">
        <v>0</v>
      </c>
      <c r="H214" s="22">
        <v>0</v>
      </c>
      <c r="I214" s="22">
        <v>2237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671</v>
      </c>
      <c r="F216" s="22">
        <v>2147</v>
      </c>
      <c r="G216" s="22">
        <v>0</v>
      </c>
      <c r="H216" s="22">
        <v>0</v>
      </c>
      <c r="I216" s="22">
        <v>2818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2831</v>
      </c>
      <c r="G218" s="22">
        <v>0</v>
      </c>
      <c r="H218" s="22">
        <v>0</v>
      </c>
      <c r="I218" s="22">
        <v>2831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2112</v>
      </c>
      <c r="I219" s="22">
        <v>2112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9873</v>
      </c>
      <c r="F222" s="22">
        <v>18891</v>
      </c>
      <c r="G222" s="22">
        <v>0</v>
      </c>
      <c r="H222" s="22">
        <v>0</v>
      </c>
      <c r="I222" s="22">
        <v>28764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123700</v>
      </c>
      <c r="F223" s="22">
        <v>1147</v>
      </c>
      <c r="G223" s="22">
        <v>0</v>
      </c>
      <c r="H223" s="22">
        <v>0</v>
      </c>
      <c r="I223" s="22">
        <v>124847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1286</v>
      </c>
      <c r="G226" s="22">
        <v>0</v>
      </c>
      <c r="H226" s="22">
        <v>0</v>
      </c>
      <c r="I226" s="22">
        <v>1286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10191</v>
      </c>
      <c r="F227" s="22">
        <v>0</v>
      </c>
      <c r="G227" s="22">
        <v>1219</v>
      </c>
      <c r="H227" s="22">
        <v>0</v>
      </c>
      <c r="I227" s="22">
        <v>11410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1785</v>
      </c>
      <c r="F228" s="22">
        <v>0</v>
      </c>
      <c r="G228" s="22">
        <v>0</v>
      </c>
      <c r="H228" s="22">
        <v>0</v>
      </c>
      <c r="I228" s="22">
        <v>1785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1317</v>
      </c>
      <c r="F229" s="22">
        <v>0</v>
      </c>
      <c r="G229" s="22">
        <v>0</v>
      </c>
      <c r="H229" s="22">
        <v>0</v>
      </c>
      <c r="I229" s="22">
        <v>1317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955</v>
      </c>
      <c r="F230" s="22">
        <v>0</v>
      </c>
      <c r="G230" s="22">
        <v>0</v>
      </c>
      <c r="H230" s="22">
        <v>0</v>
      </c>
      <c r="I230" s="22">
        <v>955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8656</v>
      </c>
      <c r="G231" s="22">
        <v>0</v>
      </c>
      <c r="H231" s="22">
        <v>0</v>
      </c>
      <c r="I231" s="22">
        <v>8656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2054</v>
      </c>
      <c r="G232" s="22">
        <v>0</v>
      </c>
      <c r="H232" s="22">
        <v>0</v>
      </c>
      <c r="I232" s="22">
        <v>2054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5330</v>
      </c>
      <c r="G233" s="22">
        <v>0</v>
      </c>
      <c r="H233" s="22">
        <v>0</v>
      </c>
      <c r="I233" s="22">
        <v>5330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699</v>
      </c>
      <c r="F235" s="22">
        <v>0</v>
      </c>
      <c r="G235" s="22">
        <v>0</v>
      </c>
      <c r="H235" s="22">
        <v>0</v>
      </c>
      <c r="I235" s="22">
        <v>699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1090</v>
      </c>
      <c r="F236" s="22">
        <v>3377</v>
      </c>
      <c r="G236" s="22">
        <v>0</v>
      </c>
      <c r="H236" s="22">
        <v>0</v>
      </c>
      <c r="I236" s="22">
        <v>4467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5435</v>
      </c>
      <c r="F238" s="22">
        <v>6690</v>
      </c>
      <c r="G238" s="22">
        <v>0</v>
      </c>
      <c r="H238" s="22">
        <v>0</v>
      </c>
      <c r="I238" s="22">
        <v>12125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867</v>
      </c>
      <c r="F241" s="22">
        <v>15140</v>
      </c>
      <c r="G241" s="22">
        <v>0</v>
      </c>
      <c r="H241" s="22">
        <v>0</v>
      </c>
      <c r="I241" s="22">
        <v>16007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2595</v>
      </c>
      <c r="G248" s="22">
        <v>0</v>
      </c>
      <c r="H248" s="22">
        <v>0</v>
      </c>
      <c r="I248" s="22">
        <v>2595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30087</v>
      </c>
      <c r="I250" s="22">
        <v>30087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2253</v>
      </c>
      <c r="F251" s="22">
        <v>0</v>
      </c>
      <c r="G251" s="22">
        <v>0</v>
      </c>
      <c r="H251" s="22">
        <v>0</v>
      </c>
      <c r="I251" s="22">
        <v>2253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3091</v>
      </c>
      <c r="G252" s="22">
        <v>0</v>
      </c>
      <c r="H252" s="22">
        <v>0</v>
      </c>
      <c r="I252" s="22">
        <v>3091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669</v>
      </c>
      <c r="F255" s="22">
        <v>0</v>
      </c>
      <c r="G255" s="22">
        <v>0</v>
      </c>
      <c r="H255" s="22">
        <v>0</v>
      </c>
      <c r="I255" s="22">
        <v>669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1055</v>
      </c>
      <c r="F256" s="22">
        <v>3355</v>
      </c>
      <c r="G256" s="22">
        <v>0</v>
      </c>
      <c r="H256" s="22">
        <v>0</v>
      </c>
      <c r="I256" s="22">
        <v>4410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20311</v>
      </c>
      <c r="G257" s="22">
        <v>0</v>
      </c>
      <c r="H257" s="22">
        <v>0</v>
      </c>
      <c r="I257" s="22">
        <v>20311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14662</v>
      </c>
      <c r="G258" s="22">
        <v>0</v>
      </c>
      <c r="H258" s="22">
        <v>0</v>
      </c>
      <c r="I258" s="22">
        <v>14662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1184</v>
      </c>
      <c r="F259" s="22">
        <v>1647</v>
      </c>
      <c r="G259" s="22">
        <v>0</v>
      </c>
      <c r="H259" s="22">
        <v>0</v>
      </c>
      <c r="I259" s="22">
        <v>2831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8949</v>
      </c>
      <c r="G261" s="22">
        <v>0</v>
      </c>
      <c r="H261" s="22">
        <v>0</v>
      </c>
      <c r="I261" s="22">
        <v>8949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9398</v>
      </c>
      <c r="G263" s="22">
        <v>0</v>
      </c>
      <c r="H263" s="22">
        <v>0</v>
      </c>
      <c r="I263" s="22">
        <v>9398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3357</v>
      </c>
      <c r="G265" s="22">
        <v>0</v>
      </c>
      <c r="H265" s="22">
        <v>0</v>
      </c>
      <c r="I265" s="22">
        <v>3357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220</v>
      </c>
      <c r="G267" s="22">
        <v>0</v>
      </c>
      <c r="H267" s="22">
        <v>0</v>
      </c>
      <c r="I267" s="22">
        <v>220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2693</v>
      </c>
      <c r="G271" s="22">
        <v>0</v>
      </c>
      <c r="H271" s="22">
        <v>0</v>
      </c>
      <c r="I271" s="22">
        <v>2693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2925</v>
      </c>
      <c r="G273" s="22">
        <v>0</v>
      </c>
      <c r="H273" s="22">
        <v>0</v>
      </c>
      <c r="I273" s="22">
        <v>2925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3180</v>
      </c>
      <c r="G275" s="22">
        <v>0</v>
      </c>
      <c r="H275" s="22">
        <v>0</v>
      </c>
      <c r="I275" s="22">
        <v>3180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3297</v>
      </c>
      <c r="G276" s="22">
        <v>0</v>
      </c>
      <c r="H276" s="22">
        <v>0</v>
      </c>
      <c r="I276" s="22">
        <v>3297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1243</v>
      </c>
      <c r="F277" s="22">
        <v>7216</v>
      </c>
      <c r="G277" s="22">
        <v>0</v>
      </c>
      <c r="H277" s="22">
        <v>0</v>
      </c>
      <c r="I277" s="22">
        <v>8459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1268</v>
      </c>
      <c r="F279" s="22">
        <v>0</v>
      </c>
      <c r="G279" s="22">
        <v>0</v>
      </c>
      <c r="H279" s="22">
        <v>0</v>
      </c>
      <c r="I279" s="22">
        <v>1268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643</v>
      </c>
      <c r="F280" s="22">
        <v>0</v>
      </c>
      <c r="G280" s="22">
        <v>0</v>
      </c>
      <c r="H280" s="22">
        <v>0</v>
      </c>
      <c r="I280" s="22">
        <v>643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8532</v>
      </c>
      <c r="F282" s="22">
        <v>8765</v>
      </c>
      <c r="G282" s="22">
        <v>0</v>
      </c>
      <c r="H282" s="22">
        <v>0</v>
      </c>
      <c r="I282" s="22">
        <v>17297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582</v>
      </c>
      <c r="F284" s="22">
        <v>2553</v>
      </c>
      <c r="G284" s="22">
        <v>0</v>
      </c>
      <c r="H284" s="22">
        <v>0</v>
      </c>
      <c r="I284" s="22">
        <v>3135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2663</v>
      </c>
      <c r="F286" s="22">
        <v>0</v>
      </c>
      <c r="G286" s="22">
        <v>0</v>
      </c>
      <c r="H286" s="22">
        <v>0</v>
      </c>
      <c r="I286" s="22">
        <v>2663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2336</v>
      </c>
      <c r="F287" s="22">
        <v>0</v>
      </c>
      <c r="G287" s="22">
        <v>0</v>
      </c>
      <c r="H287" s="22">
        <v>0</v>
      </c>
      <c r="I287" s="22">
        <v>2336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1571</v>
      </c>
      <c r="F289" s="22">
        <v>1524</v>
      </c>
      <c r="G289" s="22">
        <v>0</v>
      </c>
      <c r="H289" s="22">
        <v>0</v>
      </c>
      <c r="I289" s="22">
        <v>3095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2408</v>
      </c>
      <c r="F290" s="22">
        <v>0</v>
      </c>
      <c r="G290" s="22">
        <v>0</v>
      </c>
      <c r="H290" s="22">
        <v>0</v>
      </c>
      <c r="I290" s="22">
        <v>2408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467</v>
      </c>
      <c r="F291" s="22">
        <v>0</v>
      </c>
      <c r="G291" s="22">
        <v>0</v>
      </c>
      <c r="H291" s="22">
        <v>0</v>
      </c>
      <c r="I291" s="22">
        <v>467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3536</v>
      </c>
      <c r="G303" s="22">
        <v>0</v>
      </c>
      <c r="H303" s="22">
        <v>0</v>
      </c>
      <c r="I303" s="22">
        <v>3536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103073</v>
      </c>
      <c r="F343" s="22">
        <v>0</v>
      </c>
      <c r="G343" s="22">
        <v>0</v>
      </c>
      <c r="H343" s="22">
        <v>0</v>
      </c>
      <c r="I343" s="22">
        <v>103073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671798</v>
      </c>
      <c r="F344" s="22">
        <v>0</v>
      </c>
      <c r="G344" s="22">
        <v>0</v>
      </c>
      <c r="H344" s="22">
        <v>0</v>
      </c>
      <c r="I344" s="22">
        <v>671798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57677</v>
      </c>
      <c r="F345" s="22">
        <v>0</v>
      </c>
      <c r="G345" s="22">
        <v>0</v>
      </c>
      <c r="H345" s="22">
        <v>0</v>
      </c>
      <c r="I345" s="22">
        <v>57677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35262</v>
      </c>
      <c r="F346" s="22">
        <v>0</v>
      </c>
      <c r="G346" s="22">
        <v>0</v>
      </c>
      <c r="H346" s="22">
        <v>0</v>
      </c>
      <c r="I346" s="22">
        <v>35262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12169</v>
      </c>
      <c r="F347" s="22">
        <v>0</v>
      </c>
      <c r="G347" s="22">
        <v>0</v>
      </c>
      <c r="H347" s="22">
        <v>0</v>
      </c>
      <c r="I347" s="22">
        <v>12169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13271</v>
      </c>
      <c r="F348" s="22">
        <v>115309</v>
      </c>
      <c r="G348" s="22">
        <v>0</v>
      </c>
      <c r="H348" s="22">
        <v>0</v>
      </c>
      <c r="I348" s="22">
        <v>128580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2923</v>
      </c>
      <c r="G349" s="22">
        <v>0</v>
      </c>
      <c r="H349" s="22">
        <v>0</v>
      </c>
      <c r="I349" s="22">
        <v>2923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0C36E-5402-43B5-AB2C-70311367ADEA}">
  <dimension ref="A1:W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1342</v>
      </c>
      <c r="D1" s="20" t="s">
        <v>1343</v>
      </c>
    </row>
    <row r="2" spans="1:2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1344</v>
      </c>
      <c r="F2" s="21" t="s">
        <v>1345</v>
      </c>
      <c r="G2" s="21" t="s">
        <v>1124</v>
      </c>
      <c r="H2" s="21" t="s">
        <v>1346</v>
      </c>
      <c r="I2" s="21" t="s">
        <v>1347</v>
      </c>
      <c r="J2" s="21" t="s">
        <v>1202</v>
      </c>
      <c r="K2" s="21" t="s">
        <v>1348</v>
      </c>
      <c r="L2" s="21" t="s">
        <v>1349</v>
      </c>
      <c r="M2" s="21" t="s">
        <v>1350</v>
      </c>
      <c r="N2" s="21" t="s">
        <v>1351</v>
      </c>
      <c r="O2" s="21" t="s">
        <v>1309</v>
      </c>
      <c r="P2" s="21" t="s">
        <v>1352</v>
      </c>
      <c r="Q2" s="21" t="s">
        <v>1351</v>
      </c>
      <c r="R2" s="21" t="s">
        <v>1309</v>
      </c>
      <c r="S2" s="21" t="s">
        <v>1353</v>
      </c>
      <c r="T2" s="21" t="s">
        <v>1354</v>
      </c>
      <c r="U2" s="21" t="s">
        <v>1355</v>
      </c>
      <c r="V2" s="21" t="s">
        <v>1356</v>
      </c>
      <c r="W2" s="21" t="s">
        <v>1357</v>
      </c>
    </row>
    <row r="3" spans="1:23" x14ac:dyDescent="0.25">
      <c r="A3" s="21"/>
      <c r="B3" s="21"/>
      <c r="C3" s="21"/>
      <c r="D3" s="21" t="s">
        <v>88</v>
      </c>
      <c r="E3" s="21" t="s">
        <v>1358</v>
      </c>
      <c r="F3" s="21" t="s">
        <v>1359</v>
      </c>
      <c r="G3" s="21" t="s">
        <v>1360</v>
      </c>
      <c r="H3" s="21" t="s">
        <v>1361</v>
      </c>
      <c r="I3" s="21" t="s">
        <v>1362</v>
      </c>
      <c r="J3" s="21" t="s">
        <v>1363</v>
      </c>
      <c r="K3" s="21" t="s">
        <v>1364</v>
      </c>
      <c r="L3" s="21" t="s">
        <v>1365</v>
      </c>
      <c r="M3" s="21" t="s">
        <v>1366</v>
      </c>
      <c r="N3" s="21" t="s">
        <v>1367</v>
      </c>
      <c r="O3" s="21" t="s">
        <v>1368</v>
      </c>
      <c r="P3" s="21" t="s">
        <v>1369</v>
      </c>
      <c r="Q3" s="21" t="s">
        <v>1370</v>
      </c>
      <c r="R3" s="21" t="s">
        <v>1371</v>
      </c>
      <c r="S3" s="21" t="s">
        <v>1372</v>
      </c>
      <c r="T3" s="21" t="s">
        <v>1373</v>
      </c>
      <c r="U3" s="21" t="s">
        <v>1374</v>
      </c>
      <c r="V3" s="21" t="s">
        <v>1375</v>
      </c>
      <c r="W3" s="21" t="s">
        <v>1376</v>
      </c>
    </row>
    <row r="4" spans="1:23" x14ac:dyDescent="0.25">
      <c r="A4" s="23" t="s">
        <v>122</v>
      </c>
      <c r="B4" s="23" t="s">
        <v>123</v>
      </c>
      <c r="C4" s="23" t="s">
        <v>124</v>
      </c>
      <c r="D4" s="23" t="s">
        <v>125</v>
      </c>
      <c r="E4" s="23"/>
      <c r="F4" s="23">
        <v>4.0202999999999998</v>
      </c>
      <c r="G4" s="23">
        <v>0</v>
      </c>
      <c r="H4" s="23">
        <v>7.4508999999999999</v>
      </c>
      <c r="I4" s="23">
        <v>0</v>
      </c>
      <c r="J4" s="23"/>
      <c r="K4" s="23"/>
      <c r="L4" s="23"/>
      <c r="M4" s="23"/>
      <c r="N4" s="23">
        <v>2.0360999999999998</v>
      </c>
      <c r="O4" s="23">
        <v>3.1644999999999999</v>
      </c>
      <c r="P4" s="23"/>
      <c r="Q4" s="23">
        <v>2.0360999999999998</v>
      </c>
      <c r="R4" s="23">
        <v>3.1644999999999999</v>
      </c>
      <c r="S4" s="23">
        <v>0</v>
      </c>
      <c r="T4" s="23">
        <v>3.8399999999999997E-2</v>
      </c>
      <c r="U4" s="23"/>
      <c r="V4" s="23"/>
      <c r="W4" s="23"/>
    </row>
    <row r="5" spans="1:23" x14ac:dyDescent="0.25">
      <c r="A5" s="23" t="s">
        <v>122</v>
      </c>
      <c r="B5" s="23" t="s">
        <v>123</v>
      </c>
      <c r="C5" s="23" t="s">
        <v>126</v>
      </c>
      <c r="D5" s="23" t="s">
        <v>127</v>
      </c>
      <c r="E5" s="23"/>
      <c r="F5" s="23">
        <v>6.3400999999999996</v>
      </c>
      <c r="G5" s="23">
        <v>0</v>
      </c>
      <c r="H5" s="23">
        <v>10.127599999999999</v>
      </c>
      <c r="I5" s="23">
        <v>0</v>
      </c>
      <c r="J5" s="23"/>
      <c r="K5" s="23"/>
      <c r="L5" s="23"/>
      <c r="M5" s="23"/>
      <c r="N5" s="23">
        <v>2.5163000000000002</v>
      </c>
      <c r="O5" s="23">
        <v>3.9447999999999999</v>
      </c>
      <c r="P5" s="23"/>
      <c r="Q5" s="23">
        <v>2.5163000000000002</v>
      </c>
      <c r="R5" s="23">
        <v>3.9447999999999999</v>
      </c>
      <c r="S5" s="23">
        <v>0</v>
      </c>
      <c r="T5" s="23">
        <v>0.1467</v>
      </c>
      <c r="U5" s="23"/>
      <c r="V5" s="23"/>
      <c r="W5" s="23"/>
    </row>
    <row r="6" spans="1:23" x14ac:dyDescent="0.25">
      <c r="A6" s="23" t="s">
        <v>122</v>
      </c>
      <c r="B6" s="23" t="s">
        <v>123</v>
      </c>
      <c r="C6" s="23" t="s">
        <v>128</v>
      </c>
      <c r="D6" s="23" t="s">
        <v>129</v>
      </c>
      <c r="E6" s="23"/>
      <c r="F6" s="23">
        <v>3.1379999999999999</v>
      </c>
      <c r="G6" s="23">
        <v>0</v>
      </c>
      <c r="H6" s="23">
        <v>9.9086999999999996</v>
      </c>
      <c r="I6" s="23">
        <v>0</v>
      </c>
      <c r="J6" s="23"/>
      <c r="K6" s="23"/>
      <c r="L6" s="23"/>
      <c r="M6" s="23"/>
      <c r="N6" s="23">
        <v>2.7353999999999998</v>
      </c>
      <c r="O6" s="23">
        <v>3.8849999999999998</v>
      </c>
      <c r="P6" s="23"/>
      <c r="Q6" s="23">
        <v>2.7353999999999998</v>
      </c>
      <c r="R6" s="23">
        <v>3.8849999999999998</v>
      </c>
      <c r="S6" s="23">
        <v>0</v>
      </c>
      <c r="T6" s="23"/>
      <c r="U6" s="23"/>
      <c r="V6" s="23"/>
      <c r="W6" s="23"/>
    </row>
    <row r="7" spans="1:23" x14ac:dyDescent="0.25">
      <c r="A7" s="23" t="s">
        <v>122</v>
      </c>
      <c r="B7" s="23" t="s">
        <v>123</v>
      </c>
      <c r="C7" s="23" t="s">
        <v>130</v>
      </c>
      <c r="D7" s="23" t="s">
        <v>131</v>
      </c>
      <c r="E7" s="23"/>
      <c r="F7" s="23">
        <v>6.9073000000000002</v>
      </c>
      <c r="G7" s="23">
        <v>0</v>
      </c>
      <c r="H7" s="23">
        <v>12.6599</v>
      </c>
      <c r="I7" s="23">
        <v>0</v>
      </c>
      <c r="J7" s="23"/>
      <c r="K7" s="23"/>
      <c r="L7" s="23"/>
      <c r="M7" s="23"/>
      <c r="N7" s="23">
        <v>2.2759</v>
      </c>
      <c r="O7" s="23">
        <v>3.3071999999999999</v>
      </c>
      <c r="P7" s="23"/>
      <c r="Q7" s="23">
        <v>2.2759</v>
      </c>
      <c r="R7" s="23">
        <v>3.3071999999999999</v>
      </c>
      <c r="S7" s="23">
        <v>0</v>
      </c>
      <c r="T7" s="23"/>
      <c r="U7" s="23"/>
      <c r="V7" s="23"/>
      <c r="W7" s="23"/>
    </row>
    <row r="8" spans="1:23" x14ac:dyDescent="0.25">
      <c r="A8" s="23" t="s">
        <v>122</v>
      </c>
      <c r="B8" s="23" t="s">
        <v>123</v>
      </c>
      <c r="C8" s="23" t="s">
        <v>132</v>
      </c>
      <c r="D8" s="23" t="s">
        <v>133</v>
      </c>
      <c r="E8" s="23"/>
      <c r="F8" s="23">
        <v>7.2439999999999998</v>
      </c>
      <c r="G8" s="23">
        <v>0</v>
      </c>
      <c r="H8" s="23">
        <v>12.504</v>
      </c>
      <c r="I8" s="23">
        <v>0</v>
      </c>
      <c r="J8" s="23"/>
      <c r="K8" s="23"/>
      <c r="L8" s="23"/>
      <c r="M8" s="23"/>
      <c r="N8" s="23">
        <v>2.3294999999999999</v>
      </c>
      <c r="O8" s="23">
        <v>2.8195999999999999</v>
      </c>
      <c r="P8" s="23"/>
      <c r="Q8" s="23">
        <v>2.3294999999999999</v>
      </c>
      <c r="R8" s="23">
        <v>2.8195999999999999</v>
      </c>
      <c r="S8" s="23">
        <v>0</v>
      </c>
      <c r="T8" s="23">
        <v>5.4699999999999999E-2</v>
      </c>
      <c r="U8" s="23"/>
      <c r="V8" s="23"/>
      <c r="W8" s="23"/>
    </row>
    <row r="9" spans="1:23" x14ac:dyDescent="0.25">
      <c r="A9" s="23" t="s">
        <v>122</v>
      </c>
      <c r="B9" s="23" t="s">
        <v>123</v>
      </c>
      <c r="C9" s="23" t="s">
        <v>134</v>
      </c>
      <c r="D9" s="23" t="s">
        <v>135</v>
      </c>
      <c r="E9" s="23"/>
      <c r="F9" s="23">
        <v>4.7308000000000003</v>
      </c>
      <c r="G9" s="23">
        <v>0</v>
      </c>
      <c r="H9" s="23">
        <v>12.465400000000001</v>
      </c>
      <c r="I9" s="23">
        <v>0</v>
      </c>
      <c r="J9" s="23"/>
      <c r="K9" s="23"/>
      <c r="L9" s="23"/>
      <c r="M9" s="23"/>
      <c r="N9" s="23">
        <v>2.5592999999999999</v>
      </c>
      <c r="O9" s="23">
        <v>3.0626000000000002</v>
      </c>
      <c r="P9" s="23"/>
      <c r="Q9" s="23">
        <v>2.5592999999999999</v>
      </c>
      <c r="R9" s="23">
        <v>3.0626000000000002</v>
      </c>
      <c r="S9" s="23">
        <v>0</v>
      </c>
      <c r="T9" s="23"/>
      <c r="U9" s="23"/>
      <c r="V9" s="23"/>
      <c r="W9" s="23">
        <v>5.8599999999999999E-2</v>
      </c>
    </row>
    <row r="10" spans="1:23" x14ac:dyDescent="0.25">
      <c r="A10" s="23" t="s">
        <v>122</v>
      </c>
      <c r="B10" s="23" t="s">
        <v>123</v>
      </c>
      <c r="C10" s="23" t="s">
        <v>136</v>
      </c>
      <c r="D10" s="23" t="s">
        <v>137</v>
      </c>
      <c r="E10" s="23"/>
      <c r="F10" s="23">
        <v>4.0800999999999998</v>
      </c>
      <c r="G10" s="23">
        <v>0</v>
      </c>
      <c r="H10" s="23">
        <v>7.3426999999999998</v>
      </c>
      <c r="I10" s="23">
        <v>0</v>
      </c>
      <c r="J10" s="23"/>
      <c r="K10" s="23"/>
      <c r="L10" s="23"/>
      <c r="M10" s="23"/>
      <c r="N10" s="23">
        <v>2.3422000000000001</v>
      </c>
      <c r="O10" s="23">
        <v>3.2477999999999998</v>
      </c>
      <c r="P10" s="23"/>
      <c r="Q10" s="23">
        <v>2.3422000000000001</v>
      </c>
      <c r="R10" s="23">
        <v>3.2477999999999998</v>
      </c>
      <c r="S10" s="23">
        <v>0</v>
      </c>
      <c r="T10" s="23">
        <v>2.9100000000000001E-2</v>
      </c>
      <c r="U10" s="23"/>
      <c r="V10" s="23"/>
      <c r="W10" s="23"/>
    </row>
    <row r="11" spans="1:23" x14ac:dyDescent="0.25">
      <c r="A11" s="23" t="s">
        <v>122</v>
      </c>
      <c r="B11" s="23" t="s">
        <v>123</v>
      </c>
      <c r="C11" s="23" t="s">
        <v>138</v>
      </c>
      <c r="D11" s="23" t="s">
        <v>139</v>
      </c>
      <c r="E11" s="23"/>
      <c r="F11" s="23">
        <v>8.4816000000000003</v>
      </c>
      <c r="G11" s="23">
        <v>0</v>
      </c>
      <c r="H11" s="23">
        <v>16.137599999999999</v>
      </c>
      <c r="I11" s="23">
        <v>0</v>
      </c>
      <c r="J11" s="23"/>
      <c r="K11" s="23"/>
      <c r="L11" s="23"/>
      <c r="M11" s="23"/>
      <c r="N11" s="23">
        <v>2.7414000000000001</v>
      </c>
      <c r="O11" s="23">
        <v>3.6032999999999999</v>
      </c>
      <c r="P11" s="23"/>
      <c r="Q11" s="23">
        <v>2.7414000000000001</v>
      </c>
      <c r="R11" s="23">
        <v>3.6032999999999999</v>
      </c>
      <c r="S11" s="23">
        <v>0</v>
      </c>
      <c r="T11" s="23">
        <v>4.4299999999999999E-2</v>
      </c>
      <c r="U11" s="23"/>
      <c r="V11" s="23"/>
      <c r="W11" s="23"/>
    </row>
    <row r="12" spans="1:23" x14ac:dyDescent="0.25">
      <c r="A12" s="23" t="s">
        <v>122</v>
      </c>
      <c r="B12" s="23" t="s">
        <v>123</v>
      </c>
      <c r="C12" s="23" t="s">
        <v>140</v>
      </c>
      <c r="D12" s="23" t="s">
        <v>141</v>
      </c>
      <c r="E12" s="23"/>
      <c r="F12" s="23">
        <v>6.6025</v>
      </c>
      <c r="G12" s="23">
        <v>0</v>
      </c>
      <c r="H12" s="23">
        <v>8.2307000000000006</v>
      </c>
      <c r="I12" s="23">
        <v>0</v>
      </c>
      <c r="J12" s="23"/>
      <c r="K12" s="23"/>
      <c r="L12" s="23"/>
      <c r="M12" s="23"/>
      <c r="N12" s="23">
        <v>2.3250999999999999</v>
      </c>
      <c r="O12" s="23">
        <v>3.5059999999999998</v>
      </c>
      <c r="P12" s="23"/>
      <c r="Q12" s="23">
        <v>2.3250999999999999</v>
      </c>
      <c r="R12" s="23">
        <v>3.5059999999999998</v>
      </c>
      <c r="S12" s="23">
        <v>0</v>
      </c>
      <c r="T12" s="23">
        <v>4.4499999999999998E-2</v>
      </c>
      <c r="U12" s="23"/>
      <c r="V12" s="23"/>
      <c r="W12" s="23"/>
    </row>
    <row r="13" spans="1:23" x14ac:dyDescent="0.25">
      <c r="A13" s="23" t="s">
        <v>122</v>
      </c>
      <c r="B13" s="23" t="s">
        <v>123</v>
      </c>
      <c r="C13" s="23" t="s">
        <v>142</v>
      </c>
      <c r="D13" s="23" t="s">
        <v>143</v>
      </c>
      <c r="E13" s="23"/>
      <c r="F13" s="23">
        <v>6.181</v>
      </c>
      <c r="G13" s="23">
        <v>0</v>
      </c>
      <c r="H13" s="23">
        <v>9.9730000000000008</v>
      </c>
      <c r="I13" s="23">
        <v>0</v>
      </c>
      <c r="J13" s="23"/>
      <c r="K13" s="23"/>
      <c r="L13" s="23"/>
      <c r="M13" s="23"/>
      <c r="N13" s="23">
        <v>2.2120000000000002</v>
      </c>
      <c r="O13" s="23">
        <v>2.9249999999999998</v>
      </c>
      <c r="P13" s="23"/>
      <c r="Q13" s="23">
        <v>2.2120000000000002</v>
      </c>
      <c r="R13" s="23">
        <v>2.9249999999999998</v>
      </c>
      <c r="S13" s="23">
        <v>0</v>
      </c>
      <c r="T13" s="23">
        <v>2.4E-2</v>
      </c>
      <c r="U13" s="23"/>
      <c r="V13" s="23"/>
      <c r="W13" s="23">
        <v>2.1999999999999999E-2</v>
      </c>
    </row>
    <row r="14" spans="1:23" x14ac:dyDescent="0.25">
      <c r="A14" s="23" t="s">
        <v>122</v>
      </c>
      <c r="B14" s="23" t="s">
        <v>123</v>
      </c>
      <c r="C14" s="23" t="s">
        <v>144</v>
      </c>
      <c r="D14" s="23" t="s">
        <v>145</v>
      </c>
      <c r="E14" s="23"/>
      <c r="F14" s="23">
        <v>6.0049999999999999</v>
      </c>
      <c r="G14" s="23">
        <v>0</v>
      </c>
      <c r="H14" s="23">
        <v>16.888999999999999</v>
      </c>
      <c r="I14" s="23">
        <v>0</v>
      </c>
      <c r="J14" s="23"/>
      <c r="K14" s="23"/>
      <c r="L14" s="23"/>
      <c r="M14" s="23"/>
      <c r="N14" s="23">
        <v>2.2839999999999998</v>
      </c>
      <c r="O14" s="23">
        <v>3.4990000000000001</v>
      </c>
      <c r="P14" s="23"/>
      <c r="Q14" s="23">
        <v>2.2839999999999998</v>
      </c>
      <c r="R14" s="23">
        <v>3.4990000000000001</v>
      </c>
      <c r="S14" s="23">
        <v>0</v>
      </c>
      <c r="T14" s="23">
        <v>0.11600000000000001</v>
      </c>
      <c r="U14" s="23"/>
      <c r="V14" s="23"/>
      <c r="W14" s="23"/>
    </row>
    <row r="15" spans="1:23" x14ac:dyDescent="0.25">
      <c r="A15" s="23" t="s">
        <v>122</v>
      </c>
      <c r="B15" s="23" t="s">
        <v>123</v>
      </c>
      <c r="C15" s="23" t="s">
        <v>146</v>
      </c>
      <c r="D15" s="23" t="s">
        <v>147</v>
      </c>
      <c r="E15" s="23"/>
      <c r="F15" s="23">
        <v>4.9341999999999997</v>
      </c>
      <c r="G15" s="23">
        <v>0</v>
      </c>
      <c r="H15" s="23">
        <v>13.6288</v>
      </c>
      <c r="I15" s="23">
        <v>0</v>
      </c>
      <c r="J15" s="23"/>
      <c r="K15" s="23"/>
      <c r="L15" s="23"/>
      <c r="M15" s="23"/>
      <c r="N15" s="23">
        <v>2.5853999999999999</v>
      </c>
      <c r="O15" s="23">
        <v>3.4559000000000002</v>
      </c>
      <c r="P15" s="23"/>
      <c r="Q15" s="23">
        <v>2.5853999999999999</v>
      </c>
      <c r="R15" s="23">
        <v>3.4559000000000002</v>
      </c>
      <c r="S15" s="23">
        <v>0</v>
      </c>
      <c r="T15" s="23">
        <v>0.21049999999999999</v>
      </c>
      <c r="U15" s="23"/>
      <c r="V15" s="23"/>
      <c r="W15" s="23"/>
    </row>
    <row r="16" spans="1:23" x14ac:dyDescent="0.25">
      <c r="A16" s="23" t="s">
        <v>122</v>
      </c>
      <c r="B16" s="23" t="s">
        <v>123</v>
      </c>
      <c r="C16" s="23" t="s">
        <v>148</v>
      </c>
      <c r="D16" s="23" t="s">
        <v>149</v>
      </c>
      <c r="E16" s="23"/>
      <c r="F16" s="23">
        <v>5.3914</v>
      </c>
      <c r="G16" s="23">
        <v>0</v>
      </c>
      <c r="H16" s="23">
        <v>12.393800000000001</v>
      </c>
      <c r="I16" s="23">
        <v>0</v>
      </c>
      <c r="J16" s="23"/>
      <c r="K16" s="23"/>
      <c r="L16" s="23"/>
      <c r="M16" s="23"/>
      <c r="N16" s="23">
        <v>2.4131</v>
      </c>
      <c r="O16" s="23">
        <v>3.3220000000000001</v>
      </c>
      <c r="P16" s="23"/>
      <c r="Q16" s="23"/>
      <c r="R16" s="23"/>
      <c r="S16" s="23">
        <v>0</v>
      </c>
      <c r="T16" s="23">
        <v>1.8499999999999999E-2</v>
      </c>
      <c r="U16" s="23"/>
      <c r="V16" s="23"/>
      <c r="W16" s="23"/>
    </row>
    <row r="17" spans="1:23" x14ac:dyDescent="0.25">
      <c r="A17" s="23" t="s">
        <v>122</v>
      </c>
      <c r="B17" s="23" t="s">
        <v>123</v>
      </c>
      <c r="C17" s="23" t="s">
        <v>150</v>
      </c>
      <c r="D17" s="23" t="s">
        <v>151</v>
      </c>
      <c r="E17" s="23"/>
      <c r="F17" s="23">
        <v>5.4999000000000002</v>
      </c>
      <c r="G17" s="23">
        <v>0</v>
      </c>
      <c r="H17" s="23">
        <v>8.9098000000000006</v>
      </c>
      <c r="I17" s="23">
        <v>0</v>
      </c>
      <c r="J17" s="23"/>
      <c r="K17" s="23"/>
      <c r="L17" s="23"/>
      <c r="M17" s="23"/>
      <c r="N17" s="23">
        <v>2.286</v>
      </c>
      <c r="O17" s="23">
        <v>3.1878000000000002</v>
      </c>
      <c r="P17" s="23"/>
      <c r="Q17" s="23">
        <v>2.286</v>
      </c>
      <c r="R17" s="23">
        <v>3.1878000000000002</v>
      </c>
      <c r="S17" s="23">
        <v>0</v>
      </c>
      <c r="T17" s="23">
        <v>4.5600000000000002E-2</v>
      </c>
      <c r="U17" s="23"/>
      <c r="V17" s="23"/>
      <c r="W17" s="23"/>
    </row>
    <row r="18" spans="1:23" x14ac:dyDescent="0.25">
      <c r="A18" s="23" t="s">
        <v>122</v>
      </c>
      <c r="B18" s="23" t="s">
        <v>123</v>
      </c>
      <c r="C18" s="23" t="s">
        <v>152</v>
      </c>
      <c r="D18" s="23" t="s">
        <v>153</v>
      </c>
      <c r="E18" s="23"/>
      <c r="F18" s="23">
        <v>7.4480000000000004</v>
      </c>
      <c r="G18" s="23">
        <v>0</v>
      </c>
      <c r="H18" s="23">
        <v>12.0633</v>
      </c>
      <c r="I18" s="23">
        <v>0</v>
      </c>
      <c r="J18" s="23"/>
      <c r="K18" s="23"/>
      <c r="L18" s="23"/>
      <c r="M18" s="23"/>
      <c r="N18" s="23">
        <v>2.6573000000000002</v>
      </c>
      <c r="O18" s="23">
        <v>3.5604</v>
      </c>
      <c r="P18" s="23"/>
      <c r="Q18" s="23">
        <v>2.6573000000000002</v>
      </c>
      <c r="R18" s="23">
        <v>3.5604</v>
      </c>
      <c r="S18" s="23">
        <v>0</v>
      </c>
      <c r="T18" s="23">
        <v>5.57E-2</v>
      </c>
      <c r="U18" s="23"/>
      <c r="V18" s="23"/>
      <c r="W18" s="23"/>
    </row>
    <row r="19" spans="1:23" x14ac:dyDescent="0.25">
      <c r="A19" s="23" t="s">
        <v>122</v>
      </c>
      <c r="B19" s="23" t="s">
        <v>123</v>
      </c>
      <c r="C19" s="23" t="s">
        <v>154</v>
      </c>
      <c r="D19" s="23" t="s">
        <v>155</v>
      </c>
      <c r="E19" s="23"/>
      <c r="F19" s="23">
        <v>6.4722</v>
      </c>
      <c r="G19" s="23">
        <v>0</v>
      </c>
      <c r="H19" s="23">
        <v>17.6905</v>
      </c>
      <c r="I19" s="23">
        <v>0</v>
      </c>
      <c r="J19" s="23"/>
      <c r="K19" s="23"/>
      <c r="L19" s="23"/>
      <c r="M19" s="23"/>
      <c r="N19" s="23">
        <v>2.5369999999999999</v>
      </c>
      <c r="O19" s="23">
        <v>4.0883000000000003</v>
      </c>
      <c r="P19" s="23"/>
      <c r="Q19" s="23">
        <v>2.5369999999999999</v>
      </c>
      <c r="R19" s="23">
        <v>4.0883000000000003</v>
      </c>
      <c r="S19" s="23">
        <v>0</v>
      </c>
      <c r="T19" s="23">
        <v>0.19289999999999999</v>
      </c>
      <c r="U19" s="23"/>
      <c r="V19" s="23"/>
      <c r="W19" s="23"/>
    </row>
    <row r="20" spans="1:23" x14ac:dyDescent="0.25">
      <c r="A20" s="23" t="s">
        <v>122</v>
      </c>
      <c r="B20" s="23" t="s">
        <v>156</v>
      </c>
      <c r="C20" s="23" t="s">
        <v>157</v>
      </c>
      <c r="D20" s="23" t="s">
        <v>158</v>
      </c>
      <c r="E20" s="23"/>
      <c r="F20" s="23">
        <v>5.7473999999999998</v>
      </c>
      <c r="G20" s="23">
        <v>0</v>
      </c>
      <c r="H20" s="23">
        <v>10.2971</v>
      </c>
      <c r="I20" s="23">
        <v>0</v>
      </c>
      <c r="J20" s="23"/>
      <c r="K20" s="23"/>
      <c r="L20" s="23"/>
      <c r="M20" s="23"/>
      <c r="N20" s="23">
        <v>2.2000000000000002</v>
      </c>
      <c r="O20" s="23">
        <v>3.9072</v>
      </c>
      <c r="P20" s="23"/>
      <c r="Q20" s="23"/>
      <c r="R20" s="23"/>
      <c r="S20" s="23">
        <v>0</v>
      </c>
      <c r="T20" s="23">
        <v>0.18790000000000001</v>
      </c>
      <c r="U20" s="23"/>
      <c r="V20" s="23"/>
      <c r="W20" s="23"/>
    </row>
    <row r="21" spans="1:23" x14ac:dyDescent="0.25">
      <c r="A21" s="23" t="s">
        <v>122</v>
      </c>
      <c r="B21" s="23" t="s">
        <v>156</v>
      </c>
      <c r="C21" s="23" t="s">
        <v>159</v>
      </c>
      <c r="D21" s="23" t="s">
        <v>160</v>
      </c>
      <c r="E21" s="23"/>
      <c r="F21" s="23">
        <v>2.2759999999999998</v>
      </c>
      <c r="G21" s="23">
        <v>0</v>
      </c>
      <c r="H21" s="23">
        <v>11.608000000000001</v>
      </c>
      <c r="I21" s="23">
        <v>0</v>
      </c>
      <c r="J21" s="23"/>
      <c r="K21" s="23"/>
      <c r="L21" s="23"/>
      <c r="M21" s="23"/>
      <c r="N21" s="23">
        <v>1.988</v>
      </c>
      <c r="O21" s="23">
        <v>3.3490000000000002</v>
      </c>
      <c r="P21" s="23"/>
      <c r="Q21" s="23"/>
      <c r="R21" s="23"/>
      <c r="S21" s="23">
        <v>0</v>
      </c>
      <c r="T21" s="23">
        <v>0.107</v>
      </c>
      <c r="U21" s="23"/>
      <c r="V21" s="23"/>
      <c r="W21" s="23"/>
    </row>
    <row r="22" spans="1:23" x14ac:dyDescent="0.25">
      <c r="A22" s="23" t="s">
        <v>122</v>
      </c>
      <c r="B22" s="23" t="s">
        <v>156</v>
      </c>
      <c r="C22" s="23" t="s">
        <v>161</v>
      </c>
      <c r="D22" s="23" t="s">
        <v>162</v>
      </c>
      <c r="E22" s="23"/>
      <c r="F22" s="23">
        <v>7.0979999999999999</v>
      </c>
      <c r="G22" s="23">
        <v>0</v>
      </c>
      <c r="H22" s="23">
        <v>11.211</v>
      </c>
      <c r="I22" s="23">
        <v>0</v>
      </c>
      <c r="J22" s="23"/>
      <c r="K22" s="23"/>
      <c r="L22" s="23"/>
      <c r="M22" s="23"/>
      <c r="N22" s="23">
        <v>2.3980000000000001</v>
      </c>
      <c r="O22" s="23">
        <v>4.1719999999999997</v>
      </c>
      <c r="P22" s="23"/>
      <c r="Q22" s="23">
        <v>2.3980000000000001</v>
      </c>
      <c r="R22" s="23">
        <v>4.1719999999999997</v>
      </c>
      <c r="S22" s="23">
        <v>0</v>
      </c>
      <c r="T22" s="23">
        <v>0.32400000000000001</v>
      </c>
      <c r="U22" s="23"/>
      <c r="V22" s="23"/>
      <c r="W22" s="23"/>
    </row>
    <row r="23" spans="1:23" x14ac:dyDescent="0.25">
      <c r="A23" s="23" t="s">
        <v>122</v>
      </c>
      <c r="B23" s="23" t="s">
        <v>156</v>
      </c>
      <c r="C23" s="23" t="s">
        <v>163</v>
      </c>
      <c r="D23" s="23" t="s">
        <v>164</v>
      </c>
      <c r="E23" s="23"/>
      <c r="F23" s="23">
        <v>4.3586</v>
      </c>
      <c r="G23" s="23">
        <v>0</v>
      </c>
      <c r="H23" s="23">
        <v>8.1856000000000009</v>
      </c>
      <c r="I23" s="23">
        <v>0</v>
      </c>
      <c r="J23" s="23"/>
      <c r="K23" s="23"/>
      <c r="L23" s="23"/>
      <c r="M23" s="23"/>
      <c r="N23" s="23">
        <v>2.5861000000000001</v>
      </c>
      <c r="O23" s="23">
        <v>3.3567999999999998</v>
      </c>
      <c r="P23" s="23"/>
      <c r="Q23" s="23">
        <v>2.5861000000000001</v>
      </c>
      <c r="R23" s="23">
        <v>3.3567999999999998</v>
      </c>
      <c r="S23" s="23">
        <v>0</v>
      </c>
      <c r="T23" s="23">
        <v>7.5499999999999998E-2</v>
      </c>
      <c r="U23" s="23"/>
      <c r="V23" s="23"/>
      <c r="W23" s="23"/>
    </row>
    <row r="24" spans="1:23" x14ac:dyDescent="0.25">
      <c r="A24" s="23" t="s">
        <v>122</v>
      </c>
      <c r="B24" s="23" t="s">
        <v>156</v>
      </c>
      <c r="C24" s="23" t="s">
        <v>165</v>
      </c>
      <c r="D24" s="23" t="s">
        <v>166</v>
      </c>
      <c r="E24" s="23"/>
      <c r="F24" s="23">
        <v>2.6633</v>
      </c>
      <c r="G24" s="23">
        <v>0</v>
      </c>
      <c r="H24" s="23">
        <v>6.7641999999999998</v>
      </c>
      <c r="I24" s="23">
        <v>0</v>
      </c>
      <c r="J24" s="23"/>
      <c r="K24" s="23"/>
      <c r="L24" s="23"/>
      <c r="M24" s="23"/>
      <c r="N24" s="23">
        <v>1.3752</v>
      </c>
      <c r="O24" s="23">
        <v>2.911</v>
      </c>
      <c r="P24" s="23"/>
      <c r="Q24" s="23">
        <v>1.3752</v>
      </c>
      <c r="R24" s="23">
        <v>2.911</v>
      </c>
      <c r="S24" s="23">
        <v>0</v>
      </c>
      <c r="T24" s="23">
        <v>4.4400000000000002E-2</v>
      </c>
      <c r="U24" s="23"/>
      <c r="V24" s="23"/>
      <c r="W24" s="23"/>
    </row>
    <row r="25" spans="1:23" x14ac:dyDescent="0.25">
      <c r="A25" s="23" t="s">
        <v>122</v>
      </c>
      <c r="B25" s="23" t="s">
        <v>167</v>
      </c>
      <c r="C25" s="23" t="s">
        <v>168</v>
      </c>
      <c r="D25" s="23" t="s">
        <v>169</v>
      </c>
      <c r="E25" s="23"/>
      <c r="F25" s="23">
        <v>10.084899999999999</v>
      </c>
      <c r="G25" s="23">
        <v>0</v>
      </c>
      <c r="H25" s="23">
        <v>11.084899999999999</v>
      </c>
      <c r="I25" s="23">
        <v>0</v>
      </c>
      <c r="J25" s="23"/>
      <c r="K25" s="23"/>
      <c r="L25" s="23"/>
      <c r="M25" s="23"/>
      <c r="N25" s="23">
        <v>2.4095</v>
      </c>
      <c r="O25" s="23">
        <v>4.1078000000000001</v>
      </c>
      <c r="P25" s="23"/>
      <c r="Q25" s="23"/>
      <c r="R25" s="23"/>
      <c r="S25" s="23">
        <v>0</v>
      </c>
      <c r="T25" s="23">
        <v>0.26550000000000001</v>
      </c>
      <c r="U25" s="23"/>
      <c r="V25" s="23"/>
      <c r="W25" s="23"/>
    </row>
    <row r="26" spans="1:23" x14ac:dyDescent="0.25">
      <c r="A26" s="23" t="s">
        <v>122</v>
      </c>
      <c r="B26" s="23" t="s">
        <v>167</v>
      </c>
      <c r="C26" s="23" t="s">
        <v>170</v>
      </c>
      <c r="D26" s="23" t="s">
        <v>171</v>
      </c>
      <c r="E26" s="23"/>
      <c r="F26" s="23">
        <v>3.6</v>
      </c>
      <c r="G26" s="23">
        <v>0</v>
      </c>
      <c r="H26" s="23">
        <v>12.03</v>
      </c>
      <c r="I26" s="23">
        <v>0</v>
      </c>
      <c r="J26" s="23"/>
      <c r="K26" s="23"/>
      <c r="L26" s="23"/>
      <c r="M26" s="23"/>
      <c r="N26" s="23">
        <v>2.15</v>
      </c>
      <c r="O26" s="23">
        <v>3.39</v>
      </c>
      <c r="P26" s="23"/>
      <c r="Q26" s="23"/>
      <c r="R26" s="23"/>
      <c r="S26" s="23">
        <v>0</v>
      </c>
      <c r="T26" s="23">
        <v>0.22</v>
      </c>
      <c r="U26" s="23"/>
      <c r="V26" s="23"/>
      <c r="W26" s="23"/>
    </row>
    <row r="27" spans="1:23" x14ac:dyDescent="0.25">
      <c r="A27" s="23" t="s">
        <v>122</v>
      </c>
      <c r="B27" s="23" t="s">
        <v>167</v>
      </c>
      <c r="C27" s="23" t="s">
        <v>172</v>
      </c>
      <c r="D27" s="23" t="s">
        <v>173</v>
      </c>
      <c r="E27" s="23"/>
      <c r="F27" s="23">
        <v>4.9249999999999998</v>
      </c>
      <c r="G27" s="23">
        <v>0</v>
      </c>
      <c r="H27" s="23">
        <v>14.98</v>
      </c>
      <c r="I27" s="23">
        <v>0</v>
      </c>
      <c r="J27" s="23"/>
      <c r="K27" s="23"/>
      <c r="L27" s="23"/>
      <c r="M27" s="23"/>
      <c r="N27" s="23">
        <v>2.0215999999999998</v>
      </c>
      <c r="O27" s="23">
        <v>3.2496</v>
      </c>
      <c r="P27" s="23"/>
      <c r="Q27" s="23">
        <v>2.0215999999999998</v>
      </c>
      <c r="R27" s="23">
        <v>3.2496</v>
      </c>
      <c r="S27" s="23">
        <v>0</v>
      </c>
      <c r="T27" s="23">
        <v>0.10920000000000001</v>
      </c>
      <c r="U27" s="23"/>
      <c r="V27" s="23"/>
      <c r="W27" s="23"/>
    </row>
    <row r="28" spans="1:23" x14ac:dyDescent="0.25">
      <c r="A28" s="23" t="s">
        <v>122</v>
      </c>
      <c r="B28" s="23" t="s">
        <v>167</v>
      </c>
      <c r="C28" s="23" t="s">
        <v>174</v>
      </c>
      <c r="D28" s="23" t="s">
        <v>175</v>
      </c>
      <c r="E28" s="23"/>
      <c r="F28" s="23">
        <v>3.4539</v>
      </c>
      <c r="G28" s="23">
        <v>0</v>
      </c>
      <c r="H28" s="23">
        <v>14.123200000000001</v>
      </c>
      <c r="I28" s="23">
        <v>0</v>
      </c>
      <c r="J28" s="23"/>
      <c r="K28" s="23"/>
      <c r="L28" s="23"/>
      <c r="M28" s="23"/>
      <c r="N28" s="23">
        <v>2.2648999999999999</v>
      </c>
      <c r="O28" s="23">
        <v>3.9152999999999998</v>
      </c>
      <c r="P28" s="23"/>
      <c r="Q28" s="23"/>
      <c r="R28" s="23"/>
      <c r="S28" s="23">
        <v>0</v>
      </c>
      <c r="T28" s="23">
        <v>9.4799999999999995E-2</v>
      </c>
      <c r="U28" s="23"/>
      <c r="V28" s="23"/>
      <c r="W28" s="23"/>
    </row>
    <row r="29" spans="1:23" x14ac:dyDescent="0.25">
      <c r="A29" s="23" t="s">
        <v>122</v>
      </c>
      <c r="B29" s="23" t="s">
        <v>167</v>
      </c>
      <c r="C29" s="23" t="s">
        <v>176</v>
      </c>
      <c r="D29" s="23" t="s">
        <v>177</v>
      </c>
      <c r="E29" s="23"/>
      <c r="F29" s="23">
        <v>3</v>
      </c>
      <c r="G29" s="23">
        <v>0</v>
      </c>
      <c r="H29" s="23">
        <v>12.5</v>
      </c>
      <c r="I29" s="23">
        <v>0</v>
      </c>
      <c r="J29" s="23"/>
      <c r="K29" s="23"/>
      <c r="L29" s="23"/>
      <c r="M29" s="23"/>
      <c r="N29" s="23">
        <v>2.14</v>
      </c>
      <c r="O29" s="23">
        <v>4.29</v>
      </c>
      <c r="P29" s="23"/>
      <c r="Q29" s="23">
        <v>2.14</v>
      </c>
      <c r="R29" s="23">
        <v>4.29</v>
      </c>
      <c r="S29" s="23">
        <v>0</v>
      </c>
      <c r="T29" s="23">
        <v>0.151</v>
      </c>
      <c r="U29" s="23"/>
      <c r="V29" s="23"/>
      <c r="W29" s="23"/>
    </row>
    <row r="30" spans="1:23" x14ac:dyDescent="0.25">
      <c r="A30" s="23" t="s">
        <v>122</v>
      </c>
      <c r="B30" s="23" t="s">
        <v>167</v>
      </c>
      <c r="C30" s="23" t="s">
        <v>178</v>
      </c>
      <c r="D30" s="23" t="s">
        <v>179</v>
      </c>
      <c r="E30" s="23"/>
      <c r="F30" s="23">
        <v>1.5190999999999999</v>
      </c>
      <c r="G30" s="23">
        <v>0</v>
      </c>
      <c r="H30" s="23">
        <v>5.1946000000000003</v>
      </c>
      <c r="I30" s="23">
        <v>0</v>
      </c>
      <c r="J30" s="23"/>
      <c r="K30" s="23"/>
      <c r="L30" s="23"/>
      <c r="M30" s="23"/>
      <c r="N30" s="23">
        <v>2.7919</v>
      </c>
      <c r="O30" s="23">
        <v>3.8914</v>
      </c>
      <c r="P30" s="23"/>
      <c r="Q30" s="23">
        <v>2.7919</v>
      </c>
      <c r="R30" s="23">
        <v>3.8914</v>
      </c>
      <c r="S30" s="23">
        <v>0</v>
      </c>
      <c r="T30" s="23">
        <v>0.16320000000000001</v>
      </c>
      <c r="U30" s="23"/>
      <c r="V30" s="23"/>
      <c r="W30" s="23"/>
    </row>
    <row r="31" spans="1:23" x14ac:dyDescent="0.25">
      <c r="A31" s="23" t="s">
        <v>122</v>
      </c>
      <c r="B31" s="23" t="s">
        <v>167</v>
      </c>
      <c r="C31" s="23" t="s">
        <v>180</v>
      </c>
      <c r="D31" s="23" t="s">
        <v>181</v>
      </c>
      <c r="E31" s="23"/>
      <c r="F31" s="23">
        <v>9.2110000000000003</v>
      </c>
      <c r="G31" s="23">
        <v>0</v>
      </c>
      <c r="H31" s="23">
        <v>16</v>
      </c>
      <c r="I31" s="23">
        <v>0</v>
      </c>
      <c r="J31" s="23"/>
      <c r="K31" s="23"/>
      <c r="L31" s="23"/>
      <c r="M31" s="23"/>
      <c r="N31" s="23">
        <v>2.6539999999999999</v>
      </c>
      <c r="O31" s="23">
        <v>4.0510000000000002</v>
      </c>
      <c r="P31" s="23"/>
      <c r="Q31" s="23"/>
      <c r="R31" s="23"/>
      <c r="S31" s="23">
        <v>0</v>
      </c>
      <c r="T31" s="23">
        <v>4.5600000000000002E-2</v>
      </c>
      <c r="U31" s="23"/>
      <c r="V31" s="23"/>
      <c r="W31" s="23"/>
    </row>
    <row r="32" spans="1:23" x14ac:dyDescent="0.25">
      <c r="A32" s="23" t="s">
        <v>122</v>
      </c>
      <c r="B32" s="23" t="s">
        <v>167</v>
      </c>
      <c r="C32" s="23" t="s">
        <v>182</v>
      </c>
      <c r="D32" s="23" t="s">
        <v>183</v>
      </c>
      <c r="E32" s="23"/>
      <c r="F32" s="23">
        <v>2.8338999999999999</v>
      </c>
      <c r="G32" s="23">
        <v>0</v>
      </c>
      <c r="H32" s="23">
        <v>10.7971</v>
      </c>
      <c r="I32" s="23">
        <v>0</v>
      </c>
      <c r="J32" s="23"/>
      <c r="K32" s="23"/>
      <c r="L32" s="23"/>
      <c r="M32" s="23"/>
      <c r="N32" s="23">
        <v>2.0636000000000001</v>
      </c>
      <c r="O32" s="23">
        <v>3.6343000000000001</v>
      </c>
      <c r="P32" s="23"/>
      <c r="Q32" s="23">
        <v>2.0636000000000001</v>
      </c>
      <c r="R32" s="23">
        <v>3.6343000000000001</v>
      </c>
      <c r="S32" s="23">
        <v>0</v>
      </c>
      <c r="T32" s="23">
        <v>5.4800000000000001E-2</v>
      </c>
      <c r="U32" s="23"/>
      <c r="V32" s="23"/>
      <c r="W32" s="23"/>
    </row>
    <row r="33" spans="1:23" x14ac:dyDescent="0.25">
      <c r="A33" s="23" t="s">
        <v>122</v>
      </c>
      <c r="B33" s="23" t="s">
        <v>167</v>
      </c>
      <c r="C33" s="23" t="s">
        <v>184</v>
      </c>
      <c r="D33" s="23" t="s">
        <v>185</v>
      </c>
      <c r="E33" s="23"/>
      <c r="F33" s="23">
        <v>3</v>
      </c>
      <c r="G33" s="23">
        <v>0</v>
      </c>
      <c r="H33" s="23">
        <v>8.5</v>
      </c>
      <c r="I33" s="23">
        <v>0</v>
      </c>
      <c r="J33" s="23"/>
      <c r="K33" s="23"/>
      <c r="L33" s="23"/>
      <c r="M33" s="23"/>
      <c r="N33" s="23">
        <v>2.4180000000000001</v>
      </c>
      <c r="O33" s="23">
        <v>4.0679999999999996</v>
      </c>
      <c r="P33" s="23"/>
      <c r="Q33" s="23">
        <v>2.4180000000000001</v>
      </c>
      <c r="R33" s="23">
        <v>4.0679999999999996</v>
      </c>
      <c r="S33" s="23">
        <v>0</v>
      </c>
      <c r="T33" s="23"/>
      <c r="U33" s="23"/>
      <c r="V33" s="23"/>
      <c r="W33" s="23"/>
    </row>
    <row r="34" spans="1:23" x14ac:dyDescent="0.25">
      <c r="A34" s="23" t="s">
        <v>122</v>
      </c>
      <c r="B34" s="23" t="s">
        <v>167</v>
      </c>
      <c r="C34" s="23" t="s">
        <v>186</v>
      </c>
      <c r="D34" s="23" t="s">
        <v>187</v>
      </c>
      <c r="E34" s="23"/>
      <c r="F34" s="23">
        <v>11.11</v>
      </c>
      <c r="G34" s="23">
        <v>0</v>
      </c>
      <c r="H34" s="23">
        <v>12.05</v>
      </c>
      <c r="I34" s="23">
        <v>0</v>
      </c>
      <c r="J34" s="23"/>
      <c r="K34" s="23"/>
      <c r="L34" s="23"/>
      <c r="M34" s="23"/>
      <c r="N34" s="23">
        <v>2.0703</v>
      </c>
      <c r="O34" s="23">
        <v>3.5415999999999999</v>
      </c>
      <c r="P34" s="23"/>
      <c r="Q34" s="23"/>
      <c r="R34" s="23"/>
      <c r="S34" s="23">
        <v>0</v>
      </c>
      <c r="T34" s="23"/>
      <c r="U34" s="23"/>
      <c r="V34" s="23"/>
      <c r="W34" s="23"/>
    </row>
    <row r="35" spans="1:23" x14ac:dyDescent="0.25">
      <c r="A35" s="23" t="s">
        <v>122</v>
      </c>
      <c r="B35" s="23" t="s">
        <v>167</v>
      </c>
      <c r="C35" s="23" t="s">
        <v>188</v>
      </c>
      <c r="D35" s="23" t="s">
        <v>189</v>
      </c>
      <c r="E35" s="23"/>
      <c r="F35" s="23">
        <v>3.7239</v>
      </c>
      <c r="G35" s="23">
        <v>0</v>
      </c>
      <c r="H35" s="23">
        <v>12.9739</v>
      </c>
      <c r="I35" s="23">
        <v>0</v>
      </c>
      <c r="J35" s="23"/>
      <c r="K35" s="23"/>
      <c r="L35" s="23"/>
      <c r="M35" s="23"/>
      <c r="N35" s="23">
        <v>2.2966000000000002</v>
      </c>
      <c r="O35" s="23">
        <v>4.0636000000000001</v>
      </c>
      <c r="P35" s="23"/>
      <c r="Q35" s="23"/>
      <c r="R35" s="23"/>
      <c r="S35" s="23">
        <v>0</v>
      </c>
      <c r="T35" s="23">
        <v>0.39989999999999998</v>
      </c>
      <c r="U35" s="23"/>
      <c r="V35" s="23"/>
      <c r="W35" s="23"/>
    </row>
    <row r="36" spans="1:23" x14ac:dyDescent="0.25">
      <c r="A36" s="23" t="s">
        <v>122</v>
      </c>
      <c r="B36" s="23" t="s">
        <v>167</v>
      </c>
      <c r="C36" s="23" t="s">
        <v>190</v>
      </c>
      <c r="D36" s="23" t="s">
        <v>191</v>
      </c>
      <c r="E36" s="23"/>
      <c r="F36" s="23">
        <v>6.9706000000000001</v>
      </c>
      <c r="G36" s="23">
        <v>0</v>
      </c>
      <c r="H36" s="23">
        <v>14.145899999999999</v>
      </c>
      <c r="I36" s="23">
        <v>0</v>
      </c>
      <c r="J36" s="23"/>
      <c r="K36" s="23"/>
      <c r="L36" s="23"/>
      <c r="M36" s="23"/>
      <c r="N36" s="23">
        <v>2.4357000000000002</v>
      </c>
      <c r="O36" s="23">
        <v>3.9950000000000001</v>
      </c>
      <c r="P36" s="23"/>
      <c r="Q36" s="23">
        <v>2.4357000000000002</v>
      </c>
      <c r="R36" s="23">
        <v>3.9950000000000001</v>
      </c>
      <c r="S36" s="23">
        <v>0</v>
      </c>
      <c r="T36" s="23">
        <v>0.27450000000000002</v>
      </c>
      <c r="U36" s="23"/>
      <c r="V36" s="23"/>
      <c r="W36" s="23"/>
    </row>
    <row r="37" spans="1:23" x14ac:dyDescent="0.25">
      <c r="A37" s="23" t="s">
        <v>122</v>
      </c>
      <c r="B37" s="23" t="s">
        <v>167</v>
      </c>
      <c r="C37" s="23" t="s">
        <v>192</v>
      </c>
      <c r="D37" s="23" t="s">
        <v>193</v>
      </c>
      <c r="E37" s="23"/>
      <c r="F37" s="23">
        <v>2.3488000000000002</v>
      </c>
      <c r="G37" s="23">
        <v>0</v>
      </c>
      <c r="H37" s="23">
        <v>5.9561999999999999</v>
      </c>
      <c r="I37" s="23">
        <v>0</v>
      </c>
      <c r="J37" s="23"/>
      <c r="K37" s="23"/>
      <c r="L37" s="23"/>
      <c r="M37" s="23"/>
      <c r="N37" s="23">
        <v>2.0354000000000001</v>
      </c>
      <c r="O37" s="23">
        <v>3.9159999999999999</v>
      </c>
      <c r="P37" s="23"/>
      <c r="Q37" s="23">
        <v>2.0354000000000001</v>
      </c>
      <c r="R37" s="23">
        <v>3.9159999999999999</v>
      </c>
      <c r="S37" s="23">
        <v>0</v>
      </c>
      <c r="T37" s="23">
        <v>7.17E-2</v>
      </c>
      <c r="U37" s="23"/>
      <c r="V37" s="23"/>
      <c r="W37" s="23">
        <v>4.5400000000000003E-2</v>
      </c>
    </row>
    <row r="38" spans="1:23" x14ac:dyDescent="0.25">
      <c r="A38" s="23" t="s">
        <v>122</v>
      </c>
      <c r="B38" s="23" t="s">
        <v>167</v>
      </c>
      <c r="C38" s="23" t="s">
        <v>194</v>
      </c>
      <c r="D38" s="23" t="s">
        <v>195</v>
      </c>
      <c r="E38" s="23"/>
      <c r="F38" s="23">
        <v>2.9064000000000001</v>
      </c>
      <c r="G38" s="23">
        <v>0</v>
      </c>
      <c r="H38" s="23">
        <v>2.9064000000000001</v>
      </c>
      <c r="I38" s="23">
        <v>0</v>
      </c>
      <c r="J38" s="23"/>
      <c r="K38" s="23"/>
      <c r="L38" s="23"/>
      <c r="M38" s="23"/>
      <c r="N38" s="23">
        <v>2.3235000000000001</v>
      </c>
      <c r="O38" s="23">
        <v>3.9277000000000002</v>
      </c>
      <c r="P38" s="23"/>
      <c r="Q38" s="23"/>
      <c r="R38" s="23"/>
      <c r="S38" s="23">
        <v>0</v>
      </c>
      <c r="T38" s="23">
        <v>0.2253</v>
      </c>
      <c r="U38" s="23"/>
      <c r="V38" s="23"/>
      <c r="W38" s="23"/>
    </row>
    <row r="39" spans="1:23" x14ac:dyDescent="0.25">
      <c r="A39" s="23" t="s">
        <v>122</v>
      </c>
      <c r="B39" s="23" t="s">
        <v>167</v>
      </c>
      <c r="C39" s="23" t="s">
        <v>196</v>
      </c>
      <c r="D39" s="23" t="s">
        <v>197</v>
      </c>
      <c r="E39" s="23"/>
      <c r="F39" s="23">
        <v>7.25</v>
      </c>
      <c r="G39" s="23">
        <v>0</v>
      </c>
      <c r="H39" s="23">
        <v>15.750500000000001</v>
      </c>
      <c r="I39" s="23">
        <v>0</v>
      </c>
      <c r="J39" s="23"/>
      <c r="K39" s="23"/>
      <c r="L39" s="23"/>
      <c r="M39" s="23"/>
      <c r="N39" s="23">
        <v>2.3454999999999999</v>
      </c>
      <c r="O39" s="23">
        <v>4.0359999999999996</v>
      </c>
      <c r="P39" s="23"/>
      <c r="Q39" s="23">
        <v>2.3454999999999999</v>
      </c>
      <c r="R39" s="23">
        <v>4.0359999999999996</v>
      </c>
      <c r="S39" s="23">
        <v>0</v>
      </c>
      <c r="T39" s="23">
        <v>0.27739999999999998</v>
      </c>
      <c r="U39" s="23"/>
      <c r="V39" s="23"/>
      <c r="W39" s="23"/>
    </row>
    <row r="40" spans="1:23" x14ac:dyDescent="0.25">
      <c r="A40" s="23" t="s">
        <v>122</v>
      </c>
      <c r="B40" s="23" t="s">
        <v>167</v>
      </c>
      <c r="C40" s="23" t="s">
        <v>198</v>
      </c>
      <c r="D40" s="23" t="s">
        <v>199</v>
      </c>
      <c r="E40" s="23"/>
      <c r="F40" s="23">
        <v>6.0606</v>
      </c>
      <c r="G40" s="23">
        <v>0</v>
      </c>
      <c r="H40" s="23">
        <v>13.672800000000001</v>
      </c>
      <c r="I40" s="23">
        <v>0</v>
      </c>
      <c r="J40" s="23"/>
      <c r="K40" s="23"/>
      <c r="L40" s="23"/>
      <c r="M40" s="23"/>
      <c r="N40" s="23">
        <v>2.5367000000000002</v>
      </c>
      <c r="O40" s="23">
        <v>4.0477999999999996</v>
      </c>
      <c r="P40" s="23"/>
      <c r="Q40" s="23">
        <v>2.5367000000000002</v>
      </c>
      <c r="R40" s="23">
        <v>4.0477999999999996</v>
      </c>
      <c r="S40" s="23">
        <v>0</v>
      </c>
      <c r="T40" s="23">
        <v>0.2024</v>
      </c>
      <c r="U40" s="23"/>
      <c r="V40" s="23"/>
      <c r="W40" s="23"/>
    </row>
    <row r="41" spans="1:23" x14ac:dyDescent="0.25">
      <c r="A41" s="23" t="s">
        <v>122</v>
      </c>
      <c r="B41" s="23" t="s">
        <v>167</v>
      </c>
      <c r="C41" s="23" t="s">
        <v>200</v>
      </c>
      <c r="D41" s="23" t="s">
        <v>201</v>
      </c>
      <c r="E41" s="23"/>
      <c r="F41" s="23">
        <v>2.4089999999999998</v>
      </c>
      <c r="G41" s="23">
        <v>0</v>
      </c>
      <c r="H41" s="23">
        <v>5.8259999999999996</v>
      </c>
      <c r="I41" s="23">
        <v>0</v>
      </c>
      <c r="J41" s="23"/>
      <c r="K41" s="23"/>
      <c r="L41" s="23"/>
      <c r="M41" s="23"/>
      <c r="N41" s="23">
        <v>2.4209999999999998</v>
      </c>
      <c r="O41" s="23">
        <v>3.6749999999999998</v>
      </c>
      <c r="P41" s="23"/>
      <c r="Q41" s="23">
        <v>2.4209999999999998</v>
      </c>
      <c r="R41" s="23">
        <v>3.6749999999999998</v>
      </c>
      <c r="S41" s="23">
        <v>0</v>
      </c>
      <c r="T41" s="23">
        <v>8.2600000000000007E-2</v>
      </c>
      <c r="U41" s="23"/>
      <c r="V41" s="23"/>
      <c r="W41" s="23"/>
    </row>
    <row r="42" spans="1:23" x14ac:dyDescent="0.25">
      <c r="A42" s="23" t="s">
        <v>122</v>
      </c>
      <c r="B42" s="23" t="s">
        <v>167</v>
      </c>
      <c r="C42" s="23" t="s">
        <v>202</v>
      </c>
      <c r="D42" s="23" t="s">
        <v>203</v>
      </c>
      <c r="E42" s="23"/>
      <c r="F42" s="23">
        <v>8.6342999999999996</v>
      </c>
      <c r="G42" s="23">
        <v>0</v>
      </c>
      <c r="H42" s="23">
        <v>8.6342999999999996</v>
      </c>
      <c r="I42" s="23">
        <v>0</v>
      </c>
      <c r="J42" s="23"/>
      <c r="K42" s="23"/>
      <c r="L42" s="23"/>
      <c r="M42" s="23"/>
      <c r="N42" s="23">
        <v>2.5076999999999998</v>
      </c>
      <c r="O42" s="23">
        <v>4.1437999999999997</v>
      </c>
      <c r="P42" s="23"/>
      <c r="Q42" s="23">
        <v>2.5076999999999998</v>
      </c>
      <c r="R42" s="23">
        <v>4.1437999999999997</v>
      </c>
      <c r="S42" s="23">
        <v>0</v>
      </c>
      <c r="T42" s="23">
        <v>0.30009999999999998</v>
      </c>
      <c r="U42" s="23"/>
      <c r="V42" s="23"/>
      <c r="W42" s="23"/>
    </row>
    <row r="43" spans="1:23" x14ac:dyDescent="0.25">
      <c r="A43" s="23" t="s">
        <v>122</v>
      </c>
      <c r="B43" s="23" t="s">
        <v>167</v>
      </c>
      <c r="C43" s="23" t="s">
        <v>204</v>
      </c>
      <c r="D43" s="23" t="s">
        <v>205</v>
      </c>
      <c r="E43" s="23"/>
      <c r="F43" s="23">
        <v>3.6800999999999999</v>
      </c>
      <c r="G43" s="23">
        <v>0</v>
      </c>
      <c r="H43" s="23">
        <v>11.383599999999999</v>
      </c>
      <c r="I43" s="23">
        <v>0</v>
      </c>
      <c r="J43" s="23"/>
      <c r="K43" s="23"/>
      <c r="L43" s="23"/>
      <c r="M43" s="23"/>
      <c r="N43" s="23">
        <v>2.4253</v>
      </c>
      <c r="O43" s="23">
        <v>3.5739999999999998</v>
      </c>
      <c r="P43" s="23"/>
      <c r="Q43" s="23">
        <v>2.4253</v>
      </c>
      <c r="R43" s="23">
        <v>3.5739999999999998</v>
      </c>
      <c r="S43" s="23">
        <v>0</v>
      </c>
      <c r="T43" s="23">
        <v>4.2000000000000003E-2</v>
      </c>
      <c r="U43" s="23"/>
      <c r="V43" s="23"/>
      <c r="W43" s="23"/>
    </row>
    <row r="44" spans="1:23" x14ac:dyDescent="0.25">
      <c r="A44" s="23" t="s">
        <v>122</v>
      </c>
      <c r="B44" s="23" t="s">
        <v>167</v>
      </c>
      <c r="C44" s="23" t="s">
        <v>206</v>
      </c>
      <c r="D44" s="23" t="s">
        <v>207</v>
      </c>
      <c r="E44" s="23"/>
      <c r="F44" s="23">
        <v>2.4020999999999999</v>
      </c>
      <c r="G44" s="23">
        <v>0</v>
      </c>
      <c r="H44" s="23">
        <v>7.7245999999999997</v>
      </c>
      <c r="I44" s="23">
        <v>0</v>
      </c>
      <c r="J44" s="23"/>
      <c r="K44" s="23"/>
      <c r="L44" s="23"/>
      <c r="M44" s="23"/>
      <c r="N44" s="23">
        <v>2.3342000000000001</v>
      </c>
      <c r="O44" s="23">
        <v>3.5121000000000002</v>
      </c>
      <c r="P44" s="23"/>
      <c r="Q44" s="23">
        <v>2.3342000000000001</v>
      </c>
      <c r="R44" s="23">
        <v>3.5121000000000002</v>
      </c>
      <c r="S44" s="23">
        <v>0</v>
      </c>
      <c r="T44" s="23">
        <v>0.13800000000000001</v>
      </c>
      <c r="U44" s="23"/>
      <c r="V44" s="23"/>
      <c r="W44" s="23">
        <v>2.4E-2</v>
      </c>
    </row>
    <row r="45" spans="1:23" x14ac:dyDescent="0.25">
      <c r="A45" s="23" t="s">
        <v>122</v>
      </c>
      <c r="B45" s="23" t="s">
        <v>167</v>
      </c>
      <c r="C45" s="23" t="s">
        <v>208</v>
      </c>
      <c r="D45" s="23" t="s">
        <v>209</v>
      </c>
      <c r="E45" s="23"/>
      <c r="F45" s="23">
        <v>3.3069999999999999</v>
      </c>
      <c r="G45" s="23">
        <v>0</v>
      </c>
      <c r="H45" s="23">
        <v>9.3358000000000008</v>
      </c>
      <c r="I45" s="23">
        <v>0</v>
      </c>
      <c r="J45" s="23"/>
      <c r="K45" s="23"/>
      <c r="L45" s="23"/>
      <c r="M45" s="23"/>
      <c r="N45" s="23">
        <v>2.1398000000000001</v>
      </c>
      <c r="O45" s="23">
        <v>3.2326999999999999</v>
      </c>
      <c r="P45" s="23"/>
      <c r="Q45" s="23">
        <v>2.1398000000000001</v>
      </c>
      <c r="R45" s="23">
        <v>3.2326999999999999</v>
      </c>
      <c r="S45" s="23">
        <v>0</v>
      </c>
      <c r="T45" s="23">
        <v>3.7000000000000002E-3</v>
      </c>
      <c r="U45" s="23"/>
      <c r="V45" s="23"/>
      <c r="W45" s="23"/>
    </row>
    <row r="46" spans="1:23" x14ac:dyDescent="0.25">
      <c r="A46" s="23" t="s">
        <v>122</v>
      </c>
      <c r="B46" s="23" t="s">
        <v>167</v>
      </c>
      <c r="C46" s="23" t="s">
        <v>210</v>
      </c>
      <c r="D46" s="23" t="s">
        <v>211</v>
      </c>
      <c r="E46" s="23"/>
      <c r="F46" s="23">
        <v>2.3254000000000001</v>
      </c>
      <c r="G46" s="23">
        <v>0</v>
      </c>
      <c r="H46" s="23">
        <v>11.968299999999999</v>
      </c>
      <c r="I46" s="23">
        <v>0</v>
      </c>
      <c r="J46" s="23"/>
      <c r="K46" s="23"/>
      <c r="L46" s="23"/>
      <c r="M46" s="23"/>
      <c r="N46" s="23">
        <v>2.1375000000000002</v>
      </c>
      <c r="O46" s="23">
        <v>3.1705999999999999</v>
      </c>
      <c r="P46" s="23"/>
      <c r="Q46" s="23"/>
      <c r="R46" s="23"/>
      <c r="S46" s="23">
        <v>0</v>
      </c>
      <c r="T46" s="23">
        <v>0.32440000000000002</v>
      </c>
      <c r="U46" s="23"/>
      <c r="V46" s="23"/>
      <c r="W46" s="23"/>
    </row>
    <row r="47" spans="1:23" x14ac:dyDescent="0.25">
      <c r="A47" s="23" t="s">
        <v>122</v>
      </c>
      <c r="B47" s="23" t="s">
        <v>167</v>
      </c>
      <c r="C47" s="23" t="s">
        <v>212</v>
      </c>
      <c r="D47" s="23" t="s">
        <v>213</v>
      </c>
      <c r="E47" s="23"/>
      <c r="F47" s="23">
        <v>4.8330000000000002</v>
      </c>
      <c r="G47" s="23">
        <v>0</v>
      </c>
      <c r="H47" s="23">
        <v>19.216000000000001</v>
      </c>
      <c r="I47" s="23">
        <v>0</v>
      </c>
      <c r="J47" s="23"/>
      <c r="K47" s="23"/>
      <c r="L47" s="23"/>
      <c r="M47" s="23"/>
      <c r="N47" s="23">
        <v>2.1669999999999998</v>
      </c>
      <c r="O47" s="23">
        <v>4.085</v>
      </c>
      <c r="P47" s="23"/>
      <c r="Q47" s="23"/>
      <c r="R47" s="23"/>
      <c r="S47" s="23">
        <v>0</v>
      </c>
      <c r="T47" s="23">
        <v>0.222</v>
      </c>
      <c r="U47" s="23"/>
      <c r="V47" s="23"/>
      <c r="W47" s="23"/>
    </row>
    <row r="48" spans="1:23" x14ac:dyDescent="0.25">
      <c r="A48" s="23" t="s">
        <v>122</v>
      </c>
      <c r="B48" s="23" t="s">
        <v>167</v>
      </c>
      <c r="C48" s="23" t="s">
        <v>214</v>
      </c>
      <c r="D48" s="23" t="s">
        <v>215</v>
      </c>
      <c r="E48" s="23"/>
      <c r="F48" s="23">
        <v>2.12</v>
      </c>
      <c r="G48" s="23">
        <v>0</v>
      </c>
      <c r="H48" s="23">
        <v>4.2489999999999997</v>
      </c>
      <c r="I48" s="23">
        <v>0</v>
      </c>
      <c r="J48" s="23"/>
      <c r="K48" s="23"/>
      <c r="L48" s="23"/>
      <c r="M48" s="23"/>
      <c r="N48" s="23">
        <v>2.2629999999999999</v>
      </c>
      <c r="O48" s="23">
        <v>3.7690000000000001</v>
      </c>
      <c r="P48" s="23"/>
      <c r="Q48" s="23"/>
      <c r="R48" s="23"/>
      <c r="S48" s="23">
        <v>0</v>
      </c>
      <c r="T48" s="23">
        <v>4.36E-2</v>
      </c>
      <c r="U48" s="23"/>
      <c r="V48" s="23"/>
      <c r="W48" s="23"/>
    </row>
    <row r="49" spans="1:23" x14ac:dyDescent="0.25">
      <c r="A49" s="23" t="s">
        <v>122</v>
      </c>
      <c r="B49" s="23" t="s">
        <v>167</v>
      </c>
      <c r="C49" s="23" t="s">
        <v>216</v>
      </c>
      <c r="D49" s="23" t="s">
        <v>217</v>
      </c>
      <c r="E49" s="23"/>
      <c r="F49" s="23">
        <v>3.1637</v>
      </c>
      <c r="G49" s="23">
        <v>0</v>
      </c>
      <c r="H49" s="23">
        <v>19.052299999999999</v>
      </c>
      <c r="I49" s="23">
        <v>0</v>
      </c>
      <c r="J49" s="23"/>
      <c r="K49" s="23"/>
      <c r="L49" s="23"/>
      <c r="M49" s="23"/>
      <c r="N49" s="23">
        <v>2.2492999999999999</v>
      </c>
      <c r="O49" s="23">
        <v>3.6857000000000002</v>
      </c>
      <c r="P49" s="23"/>
      <c r="Q49" s="23">
        <v>2.2492999999999999</v>
      </c>
      <c r="R49" s="23">
        <v>3.6857000000000002</v>
      </c>
      <c r="S49" s="23">
        <v>0</v>
      </c>
      <c r="T49" s="23">
        <v>0.29149999999999998</v>
      </c>
      <c r="U49" s="23"/>
      <c r="V49" s="23"/>
      <c r="W49" s="23"/>
    </row>
    <row r="50" spans="1:23" x14ac:dyDescent="0.25">
      <c r="A50" s="23" t="s">
        <v>122</v>
      </c>
      <c r="B50" s="23" t="s">
        <v>167</v>
      </c>
      <c r="C50" s="23" t="s">
        <v>218</v>
      </c>
      <c r="D50" s="23" t="s">
        <v>219</v>
      </c>
      <c r="E50" s="23"/>
      <c r="F50" s="23">
        <v>3</v>
      </c>
      <c r="G50" s="23">
        <v>0</v>
      </c>
      <c r="H50" s="23">
        <v>7.14</v>
      </c>
      <c r="I50" s="23">
        <v>0</v>
      </c>
      <c r="J50" s="23"/>
      <c r="K50" s="23"/>
      <c r="L50" s="23"/>
      <c r="M50" s="23"/>
      <c r="N50" s="23">
        <v>2.29</v>
      </c>
      <c r="O50" s="23">
        <v>3.48</v>
      </c>
      <c r="P50" s="23"/>
      <c r="Q50" s="23">
        <v>2.29</v>
      </c>
      <c r="R50" s="23">
        <v>3.48</v>
      </c>
      <c r="S50" s="23">
        <v>0</v>
      </c>
      <c r="T50" s="23">
        <v>0.03</v>
      </c>
      <c r="U50" s="23"/>
      <c r="V50" s="23"/>
      <c r="W50" s="23">
        <v>0.04</v>
      </c>
    </row>
    <row r="51" spans="1:23" x14ac:dyDescent="0.25">
      <c r="A51" s="23" t="s">
        <v>122</v>
      </c>
      <c r="B51" s="23" t="s">
        <v>167</v>
      </c>
      <c r="C51" s="23" t="s">
        <v>220</v>
      </c>
      <c r="D51" s="23" t="s">
        <v>221</v>
      </c>
      <c r="E51" s="23"/>
      <c r="F51" s="23">
        <v>2.1511</v>
      </c>
      <c r="G51" s="23">
        <v>0</v>
      </c>
      <c r="H51" s="23">
        <v>8.4712999999999994</v>
      </c>
      <c r="I51" s="23">
        <v>0</v>
      </c>
      <c r="J51" s="23"/>
      <c r="K51" s="23"/>
      <c r="L51" s="23"/>
      <c r="M51" s="23"/>
      <c r="N51" s="23">
        <v>2.1166</v>
      </c>
      <c r="O51" s="23">
        <v>4.0110999999999999</v>
      </c>
      <c r="P51" s="23"/>
      <c r="Q51" s="23">
        <v>2.1166</v>
      </c>
      <c r="R51" s="23">
        <v>4.0110999999999999</v>
      </c>
      <c r="S51" s="23">
        <v>0</v>
      </c>
      <c r="T51" s="23">
        <v>0.1353</v>
      </c>
      <c r="U51" s="23"/>
      <c r="V51" s="23"/>
      <c r="W51" s="23">
        <v>2.8500000000000001E-2</v>
      </c>
    </row>
    <row r="52" spans="1:23" x14ac:dyDescent="0.25">
      <c r="A52" s="23" t="s">
        <v>122</v>
      </c>
      <c r="B52" s="23" t="s">
        <v>167</v>
      </c>
      <c r="C52" s="23" t="s">
        <v>222</v>
      </c>
      <c r="D52" s="23" t="s">
        <v>223</v>
      </c>
      <c r="E52" s="23"/>
      <c r="F52" s="23">
        <v>4.7290999999999999</v>
      </c>
      <c r="G52" s="23">
        <v>0</v>
      </c>
      <c r="H52" s="23">
        <v>8.0481999999999996</v>
      </c>
      <c r="I52" s="23">
        <v>0</v>
      </c>
      <c r="J52" s="23"/>
      <c r="K52" s="23"/>
      <c r="L52" s="23"/>
      <c r="M52" s="23"/>
      <c r="N52" s="23">
        <v>2.2867999999999999</v>
      </c>
      <c r="O52" s="23">
        <v>3.5908000000000002</v>
      </c>
      <c r="P52" s="23"/>
      <c r="Q52" s="23">
        <v>2.2867999999999999</v>
      </c>
      <c r="R52" s="23">
        <v>3.5908000000000002</v>
      </c>
      <c r="S52" s="23">
        <v>0</v>
      </c>
      <c r="T52" s="23">
        <v>0.1123</v>
      </c>
      <c r="U52" s="23"/>
      <c r="V52" s="23"/>
      <c r="W52" s="23">
        <v>0</v>
      </c>
    </row>
    <row r="53" spans="1:23" x14ac:dyDescent="0.25">
      <c r="A53" s="23" t="s">
        <v>122</v>
      </c>
      <c r="B53" s="23" t="s">
        <v>167</v>
      </c>
      <c r="C53" s="23" t="s">
        <v>224</v>
      </c>
      <c r="D53" s="23" t="s">
        <v>225</v>
      </c>
      <c r="E53" s="23"/>
      <c r="F53" s="23">
        <v>6.8667999999999996</v>
      </c>
      <c r="G53" s="23">
        <v>0</v>
      </c>
      <c r="H53" s="23">
        <v>20.632899999999999</v>
      </c>
      <c r="I53" s="23">
        <v>0</v>
      </c>
      <c r="J53" s="23"/>
      <c r="K53" s="23"/>
      <c r="L53" s="23"/>
      <c r="M53" s="23"/>
      <c r="N53" s="23">
        <v>2.3794</v>
      </c>
      <c r="O53" s="23">
        <v>4.0887000000000002</v>
      </c>
      <c r="P53" s="23"/>
      <c r="Q53" s="23">
        <v>2.3794</v>
      </c>
      <c r="R53" s="23">
        <v>4.0887000000000002</v>
      </c>
      <c r="S53" s="23">
        <v>0</v>
      </c>
      <c r="T53" s="23">
        <v>0.16969999999999999</v>
      </c>
      <c r="U53" s="23"/>
      <c r="V53" s="23"/>
      <c r="W53" s="23"/>
    </row>
    <row r="54" spans="1:23" x14ac:dyDescent="0.25">
      <c r="A54" s="23" t="s">
        <v>122</v>
      </c>
      <c r="B54" s="23" t="s">
        <v>167</v>
      </c>
      <c r="C54" s="23" t="s">
        <v>226</v>
      </c>
      <c r="D54" s="23" t="s">
        <v>227</v>
      </c>
      <c r="E54" s="23"/>
      <c r="F54" s="23">
        <v>2.39</v>
      </c>
      <c r="G54" s="23">
        <v>0</v>
      </c>
      <c r="H54" s="23">
        <v>9.75</v>
      </c>
      <c r="I54" s="23">
        <v>0</v>
      </c>
      <c r="J54" s="23"/>
      <c r="K54" s="23"/>
      <c r="L54" s="23"/>
      <c r="M54" s="23"/>
      <c r="N54" s="23">
        <v>2.14</v>
      </c>
      <c r="O54" s="23">
        <v>3.67</v>
      </c>
      <c r="P54" s="23"/>
      <c r="Q54" s="23">
        <v>2.14</v>
      </c>
      <c r="R54" s="23">
        <v>3.67</v>
      </c>
      <c r="S54" s="23">
        <v>0</v>
      </c>
      <c r="T54" s="23">
        <v>0.08</v>
      </c>
      <c r="U54" s="23"/>
      <c r="V54" s="23"/>
      <c r="W54" s="23"/>
    </row>
    <row r="55" spans="1:23" x14ac:dyDescent="0.25">
      <c r="A55" s="23" t="s">
        <v>122</v>
      </c>
      <c r="B55" s="23" t="s">
        <v>167</v>
      </c>
      <c r="C55" s="23" t="s">
        <v>228</v>
      </c>
      <c r="D55" s="23" t="s">
        <v>229</v>
      </c>
      <c r="E55" s="23"/>
      <c r="F55" s="23">
        <v>4.1890999999999998</v>
      </c>
      <c r="G55" s="23">
        <v>0</v>
      </c>
      <c r="H55" s="23">
        <v>7.5575000000000001</v>
      </c>
      <c r="I55" s="23">
        <v>0</v>
      </c>
      <c r="J55" s="23"/>
      <c r="K55" s="23"/>
      <c r="L55" s="23"/>
      <c r="M55" s="23"/>
      <c r="N55" s="23">
        <v>2.2907000000000002</v>
      </c>
      <c r="O55" s="23">
        <v>4.0171000000000001</v>
      </c>
      <c r="P55" s="23"/>
      <c r="Q55" s="23">
        <v>2.2907000000000002</v>
      </c>
      <c r="R55" s="23">
        <v>4.0171000000000001</v>
      </c>
      <c r="S55" s="23">
        <v>0</v>
      </c>
      <c r="T55" s="23">
        <v>0.15570000000000001</v>
      </c>
      <c r="U55" s="23"/>
      <c r="V55" s="23"/>
      <c r="W55" s="23"/>
    </row>
    <row r="56" spans="1:23" x14ac:dyDescent="0.25">
      <c r="A56" s="23" t="s">
        <v>122</v>
      </c>
      <c r="B56" s="23" t="s">
        <v>167</v>
      </c>
      <c r="C56" s="23" t="s">
        <v>230</v>
      </c>
      <c r="D56" s="23" t="s">
        <v>231</v>
      </c>
      <c r="E56" s="23"/>
      <c r="F56" s="23">
        <v>6.1230000000000002</v>
      </c>
      <c r="G56" s="23">
        <v>0</v>
      </c>
      <c r="H56" s="23">
        <v>11.451000000000001</v>
      </c>
      <c r="I56" s="23">
        <v>0</v>
      </c>
      <c r="J56" s="23"/>
      <c r="K56" s="23"/>
      <c r="L56" s="23"/>
      <c r="M56" s="23"/>
      <c r="N56" s="23">
        <v>2.2153999999999998</v>
      </c>
      <c r="O56" s="23">
        <v>3.8734000000000002</v>
      </c>
      <c r="P56" s="23"/>
      <c r="Q56" s="23">
        <v>2.2153999999999998</v>
      </c>
      <c r="R56" s="23">
        <v>3.8734000000000002</v>
      </c>
      <c r="S56" s="23">
        <v>0</v>
      </c>
      <c r="T56" s="23">
        <v>0.27560000000000001</v>
      </c>
      <c r="U56" s="23"/>
      <c r="V56" s="23"/>
      <c r="W56" s="23"/>
    </row>
    <row r="57" spans="1:23" x14ac:dyDescent="0.25">
      <c r="A57" s="23" t="s">
        <v>122</v>
      </c>
      <c r="B57" s="23" t="s">
        <v>167</v>
      </c>
      <c r="C57" s="23" t="s">
        <v>232</v>
      </c>
      <c r="D57" s="23" t="s">
        <v>233</v>
      </c>
      <c r="E57" s="23"/>
      <c r="F57" s="23">
        <v>5.5</v>
      </c>
      <c r="G57" s="23">
        <v>0</v>
      </c>
      <c r="H57" s="23">
        <v>13</v>
      </c>
      <c r="I57" s="23">
        <v>0</v>
      </c>
      <c r="J57" s="23"/>
      <c r="K57" s="23"/>
      <c r="L57" s="23"/>
      <c r="M57" s="23"/>
      <c r="N57" s="23">
        <v>2.1450999999999998</v>
      </c>
      <c r="O57" s="23">
        <v>3.4830999999999999</v>
      </c>
      <c r="P57" s="23"/>
      <c r="Q57" s="23"/>
      <c r="R57" s="23"/>
      <c r="S57" s="23">
        <v>0</v>
      </c>
      <c r="T57" s="23"/>
      <c r="U57" s="23"/>
      <c r="V57" s="23"/>
      <c r="W57" s="23"/>
    </row>
    <row r="58" spans="1:23" x14ac:dyDescent="0.25">
      <c r="A58" s="23" t="s">
        <v>122</v>
      </c>
      <c r="B58" s="23" t="s">
        <v>167</v>
      </c>
      <c r="C58" s="23" t="s">
        <v>234</v>
      </c>
      <c r="D58" s="23" t="s">
        <v>235</v>
      </c>
      <c r="E58" s="23"/>
      <c r="F58" s="23">
        <v>2.395</v>
      </c>
      <c r="G58" s="23">
        <v>0</v>
      </c>
      <c r="H58" s="23">
        <v>21.11</v>
      </c>
      <c r="I58" s="23">
        <v>0</v>
      </c>
      <c r="J58" s="23"/>
      <c r="K58" s="23"/>
      <c r="L58" s="23"/>
      <c r="M58" s="23"/>
      <c r="N58" s="23">
        <v>1.9298</v>
      </c>
      <c r="O58" s="23">
        <v>3.2642000000000002</v>
      </c>
      <c r="P58" s="23"/>
      <c r="Q58" s="23"/>
      <c r="R58" s="23"/>
      <c r="S58" s="23">
        <v>0</v>
      </c>
      <c r="T58" s="23">
        <v>2.81E-2</v>
      </c>
      <c r="U58" s="23"/>
      <c r="V58" s="23"/>
      <c r="W58" s="23">
        <v>0.4</v>
      </c>
    </row>
    <row r="59" spans="1:23" x14ac:dyDescent="0.25">
      <c r="A59" s="23" t="s">
        <v>122</v>
      </c>
      <c r="B59" s="23" t="s">
        <v>167</v>
      </c>
      <c r="C59" s="23" t="s">
        <v>236</v>
      </c>
      <c r="D59" s="23" t="s">
        <v>237</v>
      </c>
      <c r="E59" s="23"/>
      <c r="F59" s="23">
        <v>8.7550000000000008</v>
      </c>
      <c r="G59" s="23">
        <v>0</v>
      </c>
      <c r="H59" s="23">
        <v>11.2895</v>
      </c>
      <c r="I59" s="23">
        <v>0</v>
      </c>
      <c r="J59" s="23"/>
      <c r="K59" s="23"/>
      <c r="L59" s="23"/>
      <c r="M59" s="23"/>
      <c r="N59" s="23">
        <v>2.4056000000000002</v>
      </c>
      <c r="O59" s="23">
        <v>3.8814000000000002</v>
      </c>
      <c r="P59" s="23"/>
      <c r="Q59" s="23">
        <v>2.4056000000000002</v>
      </c>
      <c r="R59" s="23">
        <v>3.8814000000000002</v>
      </c>
      <c r="S59" s="23">
        <v>0</v>
      </c>
      <c r="T59" s="23">
        <v>0.30740000000000001</v>
      </c>
      <c r="U59" s="23"/>
      <c r="V59" s="23"/>
      <c r="W59" s="23"/>
    </row>
    <row r="60" spans="1:23" x14ac:dyDescent="0.25">
      <c r="A60" s="23" t="s">
        <v>122</v>
      </c>
      <c r="B60" s="23" t="s">
        <v>167</v>
      </c>
      <c r="C60" s="23" t="s">
        <v>238</v>
      </c>
      <c r="D60" s="23" t="s">
        <v>239</v>
      </c>
      <c r="E60" s="23"/>
      <c r="F60" s="23">
        <v>3.7450999999999999</v>
      </c>
      <c r="G60" s="23">
        <v>0</v>
      </c>
      <c r="H60" s="23">
        <v>6.9352999999999998</v>
      </c>
      <c r="I60" s="23">
        <v>0</v>
      </c>
      <c r="J60" s="23"/>
      <c r="K60" s="23"/>
      <c r="L60" s="23"/>
      <c r="M60" s="23"/>
      <c r="N60" s="23">
        <v>2.4647000000000001</v>
      </c>
      <c r="O60" s="23">
        <v>6.2404999999999999</v>
      </c>
      <c r="P60" s="23"/>
      <c r="Q60" s="23">
        <v>2.4647000000000001</v>
      </c>
      <c r="R60" s="23">
        <v>3.2404999999999999</v>
      </c>
      <c r="S60" s="23">
        <v>0</v>
      </c>
      <c r="T60" s="23">
        <v>4.65E-2</v>
      </c>
      <c r="U60" s="23"/>
      <c r="V60" s="23"/>
      <c r="W60" s="23"/>
    </row>
    <row r="61" spans="1:23" x14ac:dyDescent="0.25">
      <c r="A61" s="23" t="s">
        <v>122</v>
      </c>
      <c r="B61" s="23" t="s">
        <v>167</v>
      </c>
      <c r="C61" s="23" t="s">
        <v>240</v>
      </c>
      <c r="D61" s="23" t="s">
        <v>241</v>
      </c>
      <c r="E61" s="23"/>
      <c r="F61" s="23">
        <v>4.7</v>
      </c>
      <c r="G61" s="23">
        <v>0</v>
      </c>
      <c r="H61" s="23">
        <v>13.2</v>
      </c>
      <c r="I61" s="23">
        <v>0</v>
      </c>
      <c r="J61" s="23"/>
      <c r="K61" s="23"/>
      <c r="L61" s="23"/>
      <c r="M61" s="23"/>
      <c r="N61" s="23">
        <v>2.2044999999999999</v>
      </c>
      <c r="O61" s="23">
        <v>3.9138000000000002</v>
      </c>
      <c r="P61" s="23"/>
      <c r="Q61" s="23">
        <v>2.2044999999999999</v>
      </c>
      <c r="R61" s="23">
        <v>3.9138000000000002</v>
      </c>
      <c r="S61" s="23">
        <v>0</v>
      </c>
      <c r="T61" s="23">
        <v>0.26200000000000001</v>
      </c>
      <c r="U61" s="23"/>
      <c r="V61" s="23"/>
      <c r="W61" s="23"/>
    </row>
    <row r="62" spans="1:23" x14ac:dyDescent="0.25">
      <c r="A62" s="23" t="s">
        <v>122</v>
      </c>
      <c r="B62" s="23" t="s">
        <v>167</v>
      </c>
      <c r="C62" s="23" t="s">
        <v>242</v>
      </c>
      <c r="D62" s="23" t="s">
        <v>243</v>
      </c>
      <c r="E62" s="23"/>
      <c r="F62" s="23">
        <v>3.9834000000000001</v>
      </c>
      <c r="G62" s="23">
        <v>0</v>
      </c>
      <c r="H62" s="23">
        <v>6.7286000000000001</v>
      </c>
      <c r="I62" s="23">
        <v>0</v>
      </c>
      <c r="J62" s="23"/>
      <c r="K62" s="23"/>
      <c r="L62" s="23"/>
      <c r="M62" s="23"/>
      <c r="N62" s="23">
        <v>2.2559</v>
      </c>
      <c r="O62" s="23">
        <v>4.2054</v>
      </c>
      <c r="P62" s="23"/>
      <c r="Q62" s="23">
        <v>2.2559</v>
      </c>
      <c r="R62" s="23">
        <v>4.2054</v>
      </c>
      <c r="S62" s="23">
        <v>0</v>
      </c>
      <c r="T62" s="23">
        <v>0.15290000000000001</v>
      </c>
      <c r="U62" s="23"/>
      <c r="V62" s="23"/>
      <c r="W62" s="23"/>
    </row>
    <row r="63" spans="1:23" x14ac:dyDescent="0.25">
      <c r="A63" s="23" t="s">
        <v>122</v>
      </c>
      <c r="B63" s="23" t="s">
        <v>167</v>
      </c>
      <c r="C63" s="23" t="s">
        <v>244</v>
      </c>
      <c r="D63" s="23" t="s">
        <v>245</v>
      </c>
      <c r="E63" s="23"/>
      <c r="F63" s="23">
        <v>1.8</v>
      </c>
      <c r="G63" s="23">
        <v>0</v>
      </c>
      <c r="H63" s="23">
        <v>10.82</v>
      </c>
      <c r="I63" s="23">
        <v>0</v>
      </c>
      <c r="J63" s="23"/>
      <c r="K63" s="23"/>
      <c r="L63" s="23"/>
      <c r="M63" s="23"/>
      <c r="N63" s="23">
        <v>2.11</v>
      </c>
      <c r="O63" s="23">
        <v>3.77</v>
      </c>
      <c r="P63" s="23"/>
      <c r="Q63" s="23"/>
      <c r="R63" s="23"/>
      <c r="S63" s="23">
        <v>0</v>
      </c>
      <c r="T63" s="23"/>
      <c r="U63" s="23"/>
      <c r="V63" s="23"/>
      <c r="W63" s="23"/>
    </row>
    <row r="64" spans="1:23" x14ac:dyDescent="0.25">
      <c r="A64" s="23" t="s">
        <v>122</v>
      </c>
      <c r="B64" s="23" t="s">
        <v>167</v>
      </c>
      <c r="C64" s="23" t="s">
        <v>246</v>
      </c>
      <c r="D64" s="23" t="s">
        <v>247</v>
      </c>
      <c r="E64" s="23"/>
      <c r="F64" s="23">
        <v>4.4027000000000003</v>
      </c>
      <c r="G64" s="23">
        <v>0</v>
      </c>
      <c r="H64" s="23">
        <v>9.4959000000000007</v>
      </c>
      <c r="I64" s="23">
        <v>0</v>
      </c>
      <c r="J64" s="23"/>
      <c r="K64" s="23"/>
      <c r="L64" s="23"/>
      <c r="M64" s="23"/>
      <c r="N64" s="23">
        <v>2.4262000000000001</v>
      </c>
      <c r="O64" s="23">
        <v>3.7023000000000001</v>
      </c>
      <c r="P64" s="23"/>
      <c r="Q64" s="23">
        <v>2.4262000000000001</v>
      </c>
      <c r="R64" s="23">
        <v>3.7023000000000001</v>
      </c>
      <c r="S64" s="23">
        <v>0</v>
      </c>
      <c r="T64" s="23">
        <v>0.1021</v>
      </c>
      <c r="U64" s="23"/>
      <c r="V64" s="23"/>
      <c r="W64" s="23">
        <v>5.2900000000000003E-2</v>
      </c>
    </row>
    <row r="65" spans="1:23" x14ac:dyDescent="0.25">
      <c r="A65" s="23" t="s">
        <v>122</v>
      </c>
      <c r="B65" s="23" t="s">
        <v>167</v>
      </c>
      <c r="C65" s="23" t="s">
        <v>248</v>
      </c>
      <c r="D65" s="23" t="s">
        <v>249</v>
      </c>
      <c r="E65" s="23"/>
      <c r="F65" s="23">
        <v>3.5</v>
      </c>
      <c r="G65" s="23">
        <v>0</v>
      </c>
      <c r="H65" s="23">
        <v>3.5</v>
      </c>
      <c r="I65" s="23">
        <v>0</v>
      </c>
      <c r="J65" s="23"/>
      <c r="K65" s="23"/>
      <c r="L65" s="23"/>
      <c r="M65" s="23"/>
      <c r="N65" s="23">
        <v>2.4300000000000002</v>
      </c>
      <c r="O65" s="23">
        <v>3.96</v>
      </c>
      <c r="P65" s="23"/>
      <c r="Q65" s="23"/>
      <c r="R65" s="23"/>
      <c r="S65" s="23">
        <v>0</v>
      </c>
      <c r="T65" s="23"/>
      <c r="U65" s="23"/>
      <c r="V65" s="23"/>
      <c r="W65" s="23"/>
    </row>
    <row r="66" spans="1:23" x14ac:dyDescent="0.25">
      <c r="A66" s="23" t="s">
        <v>122</v>
      </c>
      <c r="B66" s="23" t="s">
        <v>167</v>
      </c>
      <c r="C66" s="23" t="s">
        <v>250</v>
      </c>
      <c r="D66" s="23" t="s">
        <v>251</v>
      </c>
      <c r="E66" s="23"/>
      <c r="F66" s="23">
        <v>3.4169999999999998</v>
      </c>
      <c r="G66" s="23">
        <v>0</v>
      </c>
      <c r="H66" s="23">
        <v>10</v>
      </c>
      <c r="I66" s="23">
        <v>0</v>
      </c>
      <c r="J66" s="23"/>
      <c r="K66" s="23"/>
      <c r="L66" s="23"/>
      <c r="M66" s="23"/>
      <c r="N66" s="23">
        <v>2.3704999999999998</v>
      </c>
      <c r="O66" s="23">
        <v>3.6770999999999998</v>
      </c>
      <c r="P66" s="23"/>
      <c r="Q66" s="23">
        <v>2.3704999999999998</v>
      </c>
      <c r="R66" s="23">
        <v>3.6770999999999998</v>
      </c>
      <c r="S66" s="23">
        <v>0</v>
      </c>
      <c r="T66" s="23"/>
      <c r="U66" s="23"/>
      <c r="V66" s="23"/>
      <c r="W66" s="23"/>
    </row>
    <row r="67" spans="1:23" x14ac:dyDescent="0.25">
      <c r="A67" s="23" t="s">
        <v>122</v>
      </c>
      <c r="B67" s="23" t="s">
        <v>167</v>
      </c>
      <c r="C67" s="23" t="s">
        <v>252</v>
      </c>
      <c r="D67" s="23" t="s">
        <v>253</v>
      </c>
      <c r="E67" s="23"/>
      <c r="F67" s="23">
        <v>2.3201000000000001</v>
      </c>
      <c r="G67" s="23">
        <v>0</v>
      </c>
      <c r="H67" s="23">
        <v>6.9603000000000002</v>
      </c>
      <c r="I67" s="23">
        <v>0</v>
      </c>
      <c r="J67" s="23"/>
      <c r="K67" s="23"/>
      <c r="L67" s="23"/>
      <c r="M67" s="23"/>
      <c r="N67" s="23">
        <v>2.5198999999999998</v>
      </c>
      <c r="O67" s="23">
        <v>3.2086999999999999</v>
      </c>
      <c r="P67" s="23"/>
      <c r="Q67" s="23">
        <v>2.5198999999999998</v>
      </c>
      <c r="R67" s="23">
        <v>3.2086999999999999</v>
      </c>
      <c r="S67" s="23">
        <v>0</v>
      </c>
      <c r="T67" s="23">
        <v>3.8600000000000002E-2</v>
      </c>
      <c r="U67" s="23"/>
      <c r="V67" s="23"/>
      <c r="W67" s="23"/>
    </row>
    <row r="68" spans="1:23" x14ac:dyDescent="0.25">
      <c r="A68" s="23" t="s">
        <v>122</v>
      </c>
      <c r="B68" s="23" t="s">
        <v>167</v>
      </c>
      <c r="C68" s="23" t="s">
        <v>254</v>
      </c>
      <c r="D68" s="23" t="s">
        <v>255</v>
      </c>
      <c r="E68" s="23"/>
      <c r="F68" s="23">
        <v>3.6829999999999998</v>
      </c>
      <c r="G68" s="23">
        <v>0</v>
      </c>
      <c r="H68" s="23">
        <v>12</v>
      </c>
      <c r="I68" s="23">
        <v>0</v>
      </c>
      <c r="J68" s="23"/>
      <c r="K68" s="23"/>
      <c r="L68" s="23"/>
      <c r="M68" s="23"/>
      <c r="N68" s="23">
        <v>2.9906000000000001</v>
      </c>
      <c r="O68" s="23">
        <v>3.7568999999999999</v>
      </c>
      <c r="P68" s="23"/>
      <c r="Q68" s="23">
        <v>2.9906000000000001</v>
      </c>
      <c r="R68" s="23">
        <v>3.7568999999999999</v>
      </c>
      <c r="S68" s="23">
        <v>0</v>
      </c>
      <c r="T68" s="23"/>
      <c r="U68" s="23"/>
      <c r="V68" s="23"/>
      <c r="W68" s="23"/>
    </row>
    <row r="69" spans="1:23" x14ac:dyDescent="0.25">
      <c r="A69" s="23" t="s">
        <v>122</v>
      </c>
      <c r="B69" s="23" t="s">
        <v>167</v>
      </c>
      <c r="C69" s="23" t="s">
        <v>256</v>
      </c>
      <c r="D69" s="23" t="s">
        <v>257</v>
      </c>
      <c r="E69" s="23"/>
      <c r="F69" s="23">
        <v>4</v>
      </c>
      <c r="G69" s="23">
        <v>0</v>
      </c>
      <c r="H69" s="23">
        <v>17.100000000000001</v>
      </c>
      <c r="I69" s="23">
        <v>0</v>
      </c>
      <c r="J69" s="23"/>
      <c r="K69" s="23"/>
      <c r="L69" s="23"/>
      <c r="M69" s="23"/>
      <c r="N69" s="23">
        <v>2.2538</v>
      </c>
      <c r="O69" s="23">
        <v>3.726</v>
      </c>
      <c r="P69" s="23"/>
      <c r="Q69" s="23">
        <v>2.2538</v>
      </c>
      <c r="R69" s="23">
        <v>3.726</v>
      </c>
      <c r="S69" s="23">
        <v>0</v>
      </c>
      <c r="T69" s="23">
        <v>0.54510000000000003</v>
      </c>
      <c r="U69" s="23"/>
      <c r="V69" s="23"/>
      <c r="W69" s="23"/>
    </row>
    <row r="70" spans="1:23" x14ac:dyDescent="0.25">
      <c r="A70" s="23" t="s">
        <v>122</v>
      </c>
      <c r="B70" s="23" t="s">
        <v>167</v>
      </c>
      <c r="C70" s="23" t="s">
        <v>258</v>
      </c>
      <c r="D70" s="23" t="s">
        <v>259</v>
      </c>
      <c r="E70" s="23"/>
      <c r="F70" s="23">
        <v>13.517300000000001</v>
      </c>
      <c r="G70" s="23">
        <v>0</v>
      </c>
      <c r="H70" s="23">
        <v>14.5542</v>
      </c>
      <c r="I70" s="23">
        <v>0</v>
      </c>
      <c r="J70" s="23"/>
      <c r="K70" s="23"/>
      <c r="L70" s="23"/>
      <c r="M70" s="23"/>
      <c r="N70" s="23">
        <v>2.5341999999999998</v>
      </c>
      <c r="O70" s="23">
        <v>3.6316000000000002</v>
      </c>
      <c r="P70" s="23"/>
      <c r="Q70" s="23">
        <v>2.5341999999999998</v>
      </c>
      <c r="R70" s="23">
        <v>3.6316000000000002</v>
      </c>
      <c r="S70" s="23">
        <v>0</v>
      </c>
      <c r="T70" s="23">
        <v>0.17169999999999999</v>
      </c>
      <c r="U70" s="23"/>
      <c r="V70" s="23"/>
      <c r="W70" s="23"/>
    </row>
    <row r="71" spans="1:23" x14ac:dyDescent="0.25">
      <c r="A71" s="23" t="s">
        <v>122</v>
      </c>
      <c r="B71" s="23" t="s">
        <v>167</v>
      </c>
      <c r="C71" s="23" t="s">
        <v>260</v>
      </c>
      <c r="D71" s="23" t="s">
        <v>261</v>
      </c>
      <c r="E71" s="23"/>
      <c r="F71" s="23">
        <v>7.2</v>
      </c>
      <c r="G71" s="23">
        <v>0</v>
      </c>
      <c r="H71" s="23">
        <v>15.526999999999999</v>
      </c>
      <c r="I71" s="23">
        <v>0</v>
      </c>
      <c r="J71" s="23"/>
      <c r="K71" s="23"/>
      <c r="L71" s="23"/>
      <c r="M71" s="23"/>
      <c r="N71" s="23">
        <v>2.4279999999999999</v>
      </c>
      <c r="O71" s="23">
        <v>4.0601000000000003</v>
      </c>
      <c r="P71" s="23"/>
      <c r="Q71" s="23">
        <v>2.4279999999999999</v>
      </c>
      <c r="R71" s="23">
        <v>4.0601000000000003</v>
      </c>
      <c r="S71" s="23">
        <v>0</v>
      </c>
      <c r="T71" s="23">
        <v>4.2299999999999997E-2</v>
      </c>
      <c r="U71" s="23"/>
      <c r="V71" s="23"/>
      <c r="W71" s="23"/>
    </row>
    <row r="72" spans="1:23" x14ac:dyDescent="0.25">
      <c r="A72" s="23" t="s">
        <v>122</v>
      </c>
      <c r="B72" s="23" t="s">
        <v>167</v>
      </c>
      <c r="C72" s="23" t="s">
        <v>262</v>
      </c>
      <c r="D72" s="23" t="s">
        <v>263</v>
      </c>
      <c r="E72" s="23"/>
      <c r="F72" s="23">
        <v>4.3</v>
      </c>
      <c r="G72" s="23">
        <v>0</v>
      </c>
      <c r="H72" s="23">
        <v>16.096299999999999</v>
      </c>
      <c r="I72" s="23">
        <v>0</v>
      </c>
      <c r="J72" s="23"/>
      <c r="K72" s="23"/>
      <c r="L72" s="23"/>
      <c r="M72" s="23"/>
      <c r="N72" s="23">
        <v>2</v>
      </c>
      <c r="O72" s="23">
        <v>4.069</v>
      </c>
      <c r="P72" s="23"/>
      <c r="Q72" s="23"/>
      <c r="R72" s="23"/>
      <c r="S72" s="23">
        <v>0</v>
      </c>
      <c r="T72" s="23">
        <v>0.438</v>
      </c>
      <c r="U72" s="23"/>
      <c r="V72" s="23"/>
      <c r="W72" s="23">
        <v>7.7899999999999997E-2</v>
      </c>
    </row>
    <row r="73" spans="1:23" x14ac:dyDescent="0.25">
      <c r="A73" s="23" t="s">
        <v>122</v>
      </c>
      <c r="B73" s="23" t="s">
        <v>167</v>
      </c>
      <c r="C73" s="23" t="s">
        <v>264</v>
      </c>
      <c r="D73" s="23" t="s">
        <v>265</v>
      </c>
      <c r="E73" s="23"/>
      <c r="F73" s="23">
        <v>10.402900000000001</v>
      </c>
      <c r="G73" s="23">
        <v>0</v>
      </c>
      <c r="H73" s="23">
        <v>15.3</v>
      </c>
      <c r="I73" s="23">
        <v>0</v>
      </c>
      <c r="J73" s="23"/>
      <c r="K73" s="23"/>
      <c r="L73" s="23"/>
      <c r="M73" s="23"/>
      <c r="N73" s="23">
        <v>2.5078</v>
      </c>
      <c r="O73" s="23">
        <v>3.8271000000000002</v>
      </c>
      <c r="P73" s="23"/>
      <c r="Q73" s="23">
        <v>2.5078</v>
      </c>
      <c r="R73" s="23">
        <v>3.8271000000000002</v>
      </c>
      <c r="S73" s="23">
        <v>0</v>
      </c>
      <c r="T73" s="23">
        <v>0.1545</v>
      </c>
      <c r="U73" s="23"/>
      <c r="V73" s="23"/>
      <c r="W73" s="23">
        <v>0.30630000000000002</v>
      </c>
    </row>
    <row r="74" spans="1:23" x14ac:dyDescent="0.25">
      <c r="A74" s="23" t="s">
        <v>122</v>
      </c>
      <c r="B74" s="23" t="s">
        <v>167</v>
      </c>
      <c r="C74" s="23" t="s">
        <v>266</v>
      </c>
      <c r="D74" s="23" t="s">
        <v>267</v>
      </c>
      <c r="E74" s="23"/>
      <c r="F74" s="23">
        <v>3.7726000000000002</v>
      </c>
      <c r="G74" s="23">
        <v>0</v>
      </c>
      <c r="H74" s="23">
        <v>11.456899999999999</v>
      </c>
      <c r="I74" s="23">
        <v>0</v>
      </c>
      <c r="J74" s="23"/>
      <c r="K74" s="23"/>
      <c r="L74" s="23"/>
      <c r="M74" s="23"/>
      <c r="N74" s="23">
        <v>2.2597</v>
      </c>
      <c r="O74" s="23">
        <v>3.7543000000000002</v>
      </c>
      <c r="P74" s="23"/>
      <c r="Q74" s="23">
        <v>2.2597</v>
      </c>
      <c r="R74" s="23">
        <v>3.7543000000000002</v>
      </c>
      <c r="S74" s="23">
        <v>0</v>
      </c>
      <c r="T74" s="23">
        <v>0.23730000000000001</v>
      </c>
      <c r="U74" s="23"/>
      <c r="V74" s="23"/>
      <c r="W74" s="23"/>
    </row>
    <row r="75" spans="1:23" x14ac:dyDescent="0.25">
      <c r="A75" s="23" t="s">
        <v>122</v>
      </c>
      <c r="B75" s="23" t="s">
        <v>167</v>
      </c>
      <c r="C75" s="23" t="s">
        <v>268</v>
      </c>
      <c r="D75" s="23" t="s">
        <v>269</v>
      </c>
      <c r="E75" s="23"/>
      <c r="F75" s="23">
        <v>2.9451999999999998</v>
      </c>
      <c r="G75" s="23">
        <v>0</v>
      </c>
      <c r="H75" s="23">
        <v>8.5078999999999994</v>
      </c>
      <c r="I75" s="23">
        <v>0</v>
      </c>
      <c r="J75" s="23"/>
      <c r="K75" s="23"/>
      <c r="L75" s="23"/>
      <c r="M75" s="23"/>
      <c r="N75" s="23">
        <v>2.2728999999999999</v>
      </c>
      <c r="O75" s="23">
        <v>3.9592000000000001</v>
      </c>
      <c r="P75" s="23"/>
      <c r="Q75" s="23">
        <v>2.2728999999999999</v>
      </c>
      <c r="R75" s="23">
        <v>3.9592000000000001</v>
      </c>
      <c r="S75" s="23">
        <v>0</v>
      </c>
      <c r="T75" s="23">
        <v>5.2900000000000003E-2</v>
      </c>
      <c r="U75" s="23"/>
      <c r="V75" s="23"/>
      <c r="W75" s="23"/>
    </row>
    <row r="76" spans="1:23" x14ac:dyDescent="0.25">
      <c r="A76" s="23" t="s">
        <v>122</v>
      </c>
      <c r="B76" s="23" t="s">
        <v>167</v>
      </c>
      <c r="C76" s="23" t="s">
        <v>270</v>
      </c>
      <c r="D76" s="23" t="s">
        <v>271</v>
      </c>
      <c r="E76" s="23"/>
      <c r="F76" s="23">
        <v>3.3</v>
      </c>
      <c r="G76" s="23">
        <v>0</v>
      </c>
      <c r="H76" s="23">
        <v>6.9</v>
      </c>
      <c r="I76" s="23">
        <v>0</v>
      </c>
      <c r="J76" s="23"/>
      <c r="K76" s="23"/>
      <c r="L76" s="23"/>
      <c r="M76" s="23"/>
      <c r="N76" s="23">
        <v>2.0581999999999998</v>
      </c>
      <c r="O76" s="23">
        <v>4.0068000000000001</v>
      </c>
      <c r="P76" s="23"/>
      <c r="Q76" s="23">
        <v>2.0581999999999998</v>
      </c>
      <c r="R76" s="23">
        <v>4.0068000000000001</v>
      </c>
      <c r="S76" s="23">
        <v>0</v>
      </c>
      <c r="T76" s="23">
        <v>6.7199999999999996E-2</v>
      </c>
      <c r="U76" s="23"/>
      <c r="V76" s="23"/>
      <c r="W76" s="23"/>
    </row>
    <row r="77" spans="1:23" x14ac:dyDescent="0.25">
      <c r="A77" s="23" t="s">
        <v>122</v>
      </c>
      <c r="B77" s="23" t="s">
        <v>167</v>
      </c>
      <c r="C77" s="23" t="s">
        <v>272</v>
      </c>
      <c r="D77" s="23" t="s">
        <v>273</v>
      </c>
      <c r="E77" s="23"/>
      <c r="F77" s="23">
        <v>4.2</v>
      </c>
      <c r="G77" s="23">
        <v>0</v>
      </c>
      <c r="H77" s="23">
        <v>19.98</v>
      </c>
      <c r="I77" s="23">
        <v>0</v>
      </c>
      <c r="J77" s="23"/>
      <c r="K77" s="23"/>
      <c r="L77" s="23"/>
      <c r="M77" s="23"/>
      <c r="N77" s="23">
        <v>2.1021999999999998</v>
      </c>
      <c r="O77" s="23">
        <v>2.9133</v>
      </c>
      <c r="P77" s="23"/>
      <c r="Q77" s="23">
        <v>2.1021999999999998</v>
      </c>
      <c r="R77" s="23">
        <v>0</v>
      </c>
      <c r="S77" s="23">
        <v>0</v>
      </c>
      <c r="T77" s="23">
        <v>0.56630000000000003</v>
      </c>
      <c r="U77" s="23"/>
      <c r="V77" s="23"/>
      <c r="W77" s="23"/>
    </row>
    <row r="78" spans="1:23" x14ac:dyDescent="0.25">
      <c r="A78" s="23" t="s">
        <v>122</v>
      </c>
      <c r="B78" s="23" t="s">
        <v>167</v>
      </c>
      <c r="C78" s="23" t="s">
        <v>274</v>
      </c>
      <c r="D78" s="23" t="s">
        <v>275</v>
      </c>
      <c r="E78" s="23"/>
      <c r="F78" s="23">
        <v>3.2582</v>
      </c>
      <c r="G78" s="23">
        <v>0</v>
      </c>
      <c r="H78" s="23">
        <v>21.620899999999999</v>
      </c>
      <c r="I78" s="23">
        <v>0</v>
      </c>
      <c r="J78" s="23"/>
      <c r="K78" s="23"/>
      <c r="L78" s="23"/>
      <c r="M78" s="23"/>
      <c r="N78" s="23">
        <v>2.0659999999999998</v>
      </c>
      <c r="O78" s="23">
        <v>3.8801000000000001</v>
      </c>
      <c r="P78" s="23"/>
      <c r="Q78" s="23">
        <v>2.0659999999999998</v>
      </c>
      <c r="R78" s="23">
        <v>3.8801000000000001</v>
      </c>
      <c r="S78" s="23">
        <v>0</v>
      </c>
      <c r="T78" s="23">
        <v>0.33610000000000001</v>
      </c>
      <c r="U78" s="23"/>
      <c r="V78" s="23"/>
      <c r="W78" s="23"/>
    </row>
    <row r="79" spans="1:23" x14ac:dyDescent="0.25">
      <c r="A79" s="23" t="s">
        <v>122</v>
      </c>
      <c r="B79" s="23" t="s">
        <v>167</v>
      </c>
      <c r="C79" s="23" t="s">
        <v>276</v>
      </c>
      <c r="D79" s="23" t="s">
        <v>277</v>
      </c>
      <c r="E79" s="23"/>
      <c r="F79" s="23">
        <v>2.5182000000000002</v>
      </c>
      <c r="G79" s="23">
        <v>0</v>
      </c>
      <c r="H79" s="23">
        <v>10.934900000000001</v>
      </c>
      <c r="I79" s="23">
        <v>0</v>
      </c>
      <c r="J79" s="23"/>
      <c r="K79" s="23"/>
      <c r="L79" s="23"/>
      <c r="M79" s="23"/>
      <c r="N79" s="23">
        <v>2.3690000000000002</v>
      </c>
      <c r="O79" s="23">
        <v>3.6046</v>
      </c>
      <c r="P79" s="23"/>
      <c r="Q79" s="23">
        <v>2.3690000000000002</v>
      </c>
      <c r="R79" s="23">
        <v>3.6046</v>
      </c>
      <c r="S79" s="23">
        <v>0</v>
      </c>
      <c r="T79" s="23"/>
      <c r="U79" s="23"/>
      <c r="V79" s="23"/>
      <c r="W79" s="23"/>
    </row>
    <row r="80" spans="1:23" x14ac:dyDescent="0.25">
      <c r="A80" s="23" t="s">
        <v>122</v>
      </c>
      <c r="B80" s="23" t="s">
        <v>167</v>
      </c>
      <c r="C80" s="23" t="s">
        <v>278</v>
      </c>
      <c r="D80" s="23" t="s">
        <v>279</v>
      </c>
      <c r="E80" s="23"/>
      <c r="F80" s="23">
        <v>6.1</v>
      </c>
      <c r="G80" s="23">
        <v>0</v>
      </c>
      <c r="H80" s="23">
        <v>9.48</v>
      </c>
      <c r="I80" s="23">
        <v>0</v>
      </c>
      <c r="J80" s="23"/>
      <c r="K80" s="23"/>
      <c r="L80" s="23"/>
      <c r="M80" s="23"/>
      <c r="N80" s="23">
        <v>2.93</v>
      </c>
      <c r="O80" s="23">
        <v>4.3099999999999996</v>
      </c>
      <c r="P80" s="23"/>
      <c r="Q80" s="23">
        <v>2.93</v>
      </c>
      <c r="R80" s="23">
        <v>4.3099999999999996</v>
      </c>
      <c r="S80" s="23">
        <v>0</v>
      </c>
      <c r="T80" s="23">
        <v>0.13</v>
      </c>
      <c r="U80" s="23"/>
      <c r="V80" s="23"/>
      <c r="W80" s="23"/>
    </row>
    <row r="81" spans="1:23" x14ac:dyDescent="0.25">
      <c r="A81" s="23" t="s">
        <v>122</v>
      </c>
      <c r="B81" s="23" t="s">
        <v>167</v>
      </c>
      <c r="C81" s="23" t="s">
        <v>280</v>
      </c>
      <c r="D81" s="23" t="s">
        <v>281</v>
      </c>
      <c r="E81" s="23"/>
      <c r="F81" s="23">
        <v>3.0701999999999998</v>
      </c>
      <c r="G81" s="23">
        <v>0</v>
      </c>
      <c r="H81" s="23">
        <v>16.8704</v>
      </c>
      <c r="I81" s="23">
        <v>0</v>
      </c>
      <c r="J81" s="23"/>
      <c r="K81" s="23"/>
      <c r="L81" s="23"/>
      <c r="M81" s="23"/>
      <c r="N81" s="23">
        <v>2.3195999999999999</v>
      </c>
      <c r="O81" s="23">
        <v>4.0644</v>
      </c>
      <c r="P81" s="23"/>
      <c r="Q81" s="23">
        <v>2.3195999999999999</v>
      </c>
      <c r="R81" s="23">
        <v>4.0644</v>
      </c>
      <c r="S81" s="23">
        <v>0</v>
      </c>
      <c r="T81" s="23">
        <v>0.14430000000000001</v>
      </c>
      <c r="U81" s="23"/>
      <c r="V81" s="23"/>
      <c r="W81" s="23"/>
    </row>
    <row r="82" spans="1:23" x14ac:dyDescent="0.25">
      <c r="A82" s="23" t="s">
        <v>122</v>
      </c>
      <c r="B82" s="23" t="s">
        <v>167</v>
      </c>
      <c r="C82" s="23" t="s">
        <v>282</v>
      </c>
      <c r="D82" s="23" t="s">
        <v>283</v>
      </c>
      <c r="E82" s="23"/>
      <c r="F82" s="23">
        <v>7.9112999999999998</v>
      </c>
      <c r="G82" s="23">
        <v>0</v>
      </c>
      <c r="H82" s="23">
        <v>7.9112999999999998</v>
      </c>
      <c r="I82" s="23">
        <v>0</v>
      </c>
      <c r="J82" s="23"/>
      <c r="K82" s="23"/>
      <c r="L82" s="23"/>
      <c r="M82" s="23"/>
      <c r="N82" s="23">
        <v>2.4777</v>
      </c>
      <c r="O82" s="23">
        <v>4.1439000000000004</v>
      </c>
      <c r="P82" s="23"/>
      <c r="Q82" s="23">
        <v>2.4777</v>
      </c>
      <c r="R82" s="23">
        <v>4.1439000000000004</v>
      </c>
      <c r="S82" s="23">
        <v>0</v>
      </c>
      <c r="T82" s="23">
        <v>0.35360000000000003</v>
      </c>
      <c r="U82" s="23"/>
      <c r="V82" s="23"/>
      <c r="W82" s="23"/>
    </row>
    <row r="83" spans="1:23" x14ac:dyDescent="0.25">
      <c r="A83" s="23" t="s">
        <v>122</v>
      </c>
      <c r="B83" s="23" t="s">
        <v>167</v>
      </c>
      <c r="C83" s="23" t="s">
        <v>284</v>
      </c>
      <c r="D83" s="23" t="s">
        <v>285</v>
      </c>
      <c r="E83" s="23"/>
      <c r="F83" s="23">
        <v>4.9607999999999999</v>
      </c>
      <c r="G83" s="23">
        <v>0</v>
      </c>
      <c r="H83" s="23">
        <v>21.425799999999999</v>
      </c>
      <c r="I83" s="23">
        <v>0</v>
      </c>
      <c r="J83" s="23"/>
      <c r="K83" s="23"/>
      <c r="L83" s="23"/>
      <c r="M83" s="23"/>
      <c r="N83" s="23">
        <v>2.2728999999999999</v>
      </c>
      <c r="O83" s="23">
        <v>4.0523999999999996</v>
      </c>
      <c r="P83" s="23"/>
      <c r="Q83" s="23">
        <v>2.2728999999999999</v>
      </c>
      <c r="R83" s="23">
        <v>4.0523999999999996</v>
      </c>
      <c r="S83" s="23">
        <v>0</v>
      </c>
      <c r="T83" s="23">
        <v>0.35589999999999999</v>
      </c>
      <c r="U83" s="23"/>
      <c r="V83" s="23"/>
      <c r="W83" s="23"/>
    </row>
    <row r="84" spans="1:23" x14ac:dyDescent="0.25">
      <c r="A84" s="23" t="s">
        <v>122</v>
      </c>
      <c r="B84" s="23" t="s">
        <v>167</v>
      </c>
      <c r="C84" s="23" t="s">
        <v>286</v>
      </c>
      <c r="D84" s="23" t="s">
        <v>287</v>
      </c>
      <c r="E84" s="23"/>
      <c r="F84" s="23">
        <v>2.4923000000000002</v>
      </c>
      <c r="G84" s="23">
        <v>0</v>
      </c>
      <c r="H84" s="23">
        <v>13.0783</v>
      </c>
      <c r="I84" s="23">
        <v>0</v>
      </c>
      <c r="J84" s="23"/>
      <c r="K84" s="23"/>
      <c r="L84" s="23"/>
      <c r="M84" s="23"/>
      <c r="N84" s="23">
        <v>2.3073999999999999</v>
      </c>
      <c r="O84" s="23">
        <v>3.9712999999999998</v>
      </c>
      <c r="P84" s="23"/>
      <c r="Q84" s="23"/>
      <c r="R84" s="23"/>
      <c r="S84" s="23">
        <v>0</v>
      </c>
      <c r="T84" s="23">
        <v>0.1578</v>
      </c>
      <c r="U84" s="23"/>
      <c r="V84" s="23"/>
      <c r="W84" s="23"/>
    </row>
    <row r="85" spans="1:23" x14ac:dyDescent="0.25">
      <c r="A85" s="23" t="s">
        <v>122</v>
      </c>
      <c r="B85" s="23" t="s">
        <v>167</v>
      </c>
      <c r="C85" s="23" t="s">
        <v>288</v>
      </c>
      <c r="D85" s="23" t="s">
        <v>289</v>
      </c>
      <c r="E85" s="23"/>
      <c r="F85" s="23">
        <v>3.407</v>
      </c>
      <c r="G85" s="23">
        <v>0</v>
      </c>
      <c r="H85" s="23">
        <v>7.2747000000000002</v>
      </c>
      <c r="I85" s="23">
        <v>0</v>
      </c>
      <c r="J85" s="23"/>
      <c r="K85" s="23"/>
      <c r="L85" s="23"/>
      <c r="M85" s="23"/>
      <c r="N85" s="23">
        <v>2.2181000000000002</v>
      </c>
      <c r="O85" s="23">
        <v>3.6835</v>
      </c>
      <c r="P85" s="23"/>
      <c r="Q85" s="23">
        <v>2.2181000000000002</v>
      </c>
      <c r="R85" s="23">
        <v>3.6835</v>
      </c>
      <c r="S85" s="23">
        <v>0</v>
      </c>
      <c r="T85" s="23">
        <v>3.8399999999999997E-2</v>
      </c>
      <c r="U85" s="23"/>
      <c r="V85" s="23"/>
      <c r="W85" s="23"/>
    </row>
    <row r="86" spans="1:23" x14ac:dyDescent="0.25">
      <c r="A86" s="23" t="s">
        <v>122</v>
      </c>
      <c r="B86" s="23" t="s">
        <v>167</v>
      </c>
      <c r="C86" s="23" t="s">
        <v>290</v>
      </c>
      <c r="D86" s="23" t="s">
        <v>291</v>
      </c>
      <c r="E86" s="23"/>
      <c r="F86" s="23">
        <v>3.4</v>
      </c>
      <c r="G86" s="23">
        <v>0</v>
      </c>
      <c r="H86" s="23">
        <v>8.1349999999999998</v>
      </c>
      <c r="I86" s="23">
        <v>0</v>
      </c>
      <c r="J86" s="23"/>
      <c r="K86" s="23"/>
      <c r="L86" s="23"/>
      <c r="M86" s="23"/>
      <c r="N86" s="23">
        <v>2.1739999999999999</v>
      </c>
      <c r="O86" s="23">
        <v>3.077</v>
      </c>
      <c r="P86" s="23"/>
      <c r="Q86" s="23"/>
      <c r="R86" s="23"/>
      <c r="S86" s="23">
        <v>0</v>
      </c>
      <c r="T86" s="23">
        <v>0.13</v>
      </c>
      <c r="U86" s="23"/>
      <c r="V86" s="23"/>
      <c r="W86" s="23"/>
    </row>
    <row r="87" spans="1:23" x14ac:dyDescent="0.25">
      <c r="A87" s="23" t="s">
        <v>122</v>
      </c>
      <c r="B87" s="23" t="s">
        <v>167</v>
      </c>
      <c r="C87" s="23" t="s">
        <v>292</v>
      </c>
      <c r="D87" s="23" t="s">
        <v>293</v>
      </c>
      <c r="E87" s="23"/>
      <c r="F87" s="23">
        <v>2.2856000000000001</v>
      </c>
      <c r="G87" s="23">
        <v>0</v>
      </c>
      <c r="H87" s="23">
        <v>6.44</v>
      </c>
      <c r="I87" s="23">
        <v>0</v>
      </c>
      <c r="J87" s="23"/>
      <c r="K87" s="23"/>
      <c r="L87" s="23"/>
      <c r="M87" s="23"/>
      <c r="N87" s="23">
        <v>2.2284000000000002</v>
      </c>
      <c r="O87" s="23">
        <v>3.8873000000000002</v>
      </c>
      <c r="P87" s="23"/>
      <c r="Q87" s="23">
        <v>2.2284000000000002</v>
      </c>
      <c r="R87" s="23">
        <v>3.8873000000000002</v>
      </c>
      <c r="S87" s="23">
        <v>0</v>
      </c>
      <c r="T87" s="23">
        <v>0.22009999999999999</v>
      </c>
      <c r="U87" s="23"/>
      <c r="V87" s="23"/>
      <c r="W87" s="23"/>
    </row>
    <row r="88" spans="1:23" x14ac:dyDescent="0.25">
      <c r="A88" s="23" t="s">
        <v>122</v>
      </c>
      <c r="B88" s="23" t="s">
        <v>167</v>
      </c>
      <c r="C88" s="23" t="s">
        <v>294</v>
      </c>
      <c r="D88" s="23" t="s">
        <v>295</v>
      </c>
      <c r="E88" s="23"/>
      <c r="F88" s="23">
        <v>2.3639000000000001</v>
      </c>
      <c r="G88" s="23">
        <v>0</v>
      </c>
      <c r="H88" s="23">
        <v>5.9283000000000001</v>
      </c>
      <c r="I88" s="23">
        <v>0</v>
      </c>
      <c r="J88" s="23"/>
      <c r="K88" s="23"/>
      <c r="L88" s="23"/>
      <c r="M88" s="23"/>
      <c r="N88" s="23">
        <v>2.1509</v>
      </c>
      <c r="O88" s="23">
        <v>3.7168999999999999</v>
      </c>
      <c r="P88" s="23"/>
      <c r="Q88" s="23">
        <v>2.1509</v>
      </c>
      <c r="R88" s="23">
        <v>3.7168999999999999</v>
      </c>
      <c r="S88" s="23">
        <v>0</v>
      </c>
      <c r="T88" s="23">
        <v>0.23910000000000001</v>
      </c>
      <c r="U88" s="23"/>
      <c r="V88" s="23"/>
      <c r="W88" s="23"/>
    </row>
    <row r="89" spans="1:23" x14ac:dyDescent="0.25">
      <c r="A89" s="23" t="s">
        <v>122</v>
      </c>
      <c r="B89" s="23" t="s">
        <v>296</v>
      </c>
      <c r="C89" s="23" t="s">
        <v>297</v>
      </c>
      <c r="D89" s="23" t="s">
        <v>298</v>
      </c>
      <c r="E89" s="23"/>
      <c r="F89" s="23">
        <v>7.3299000000000003</v>
      </c>
      <c r="G89" s="23">
        <v>0</v>
      </c>
      <c r="H89" s="23">
        <v>15.605399999999999</v>
      </c>
      <c r="I89" s="23">
        <v>0</v>
      </c>
      <c r="J89" s="23"/>
      <c r="K89" s="23"/>
      <c r="L89" s="23"/>
      <c r="M89" s="23"/>
      <c r="N89" s="23">
        <v>2.0539000000000001</v>
      </c>
      <c r="O89" s="23">
        <v>3.4798</v>
      </c>
      <c r="P89" s="23"/>
      <c r="Q89" s="23"/>
      <c r="R89" s="23"/>
      <c r="S89" s="23">
        <v>0</v>
      </c>
      <c r="T89" s="23">
        <v>8.5500000000000007E-2</v>
      </c>
      <c r="U89" s="23"/>
      <c r="V89" s="23"/>
      <c r="W89" s="23"/>
    </row>
    <row r="90" spans="1:23" x14ac:dyDescent="0.25">
      <c r="A90" s="23" t="s">
        <v>122</v>
      </c>
      <c r="B90" s="23" t="s">
        <v>296</v>
      </c>
      <c r="C90" s="23" t="s">
        <v>299</v>
      </c>
      <c r="D90" s="23" t="s">
        <v>300</v>
      </c>
      <c r="E90" s="23"/>
      <c r="F90" s="23">
        <v>2.75</v>
      </c>
      <c r="G90" s="23">
        <v>0</v>
      </c>
      <c r="H90" s="23">
        <v>12.375</v>
      </c>
      <c r="I90" s="23">
        <v>0</v>
      </c>
      <c r="J90" s="23"/>
      <c r="K90" s="23"/>
      <c r="L90" s="23"/>
      <c r="M90" s="23"/>
      <c r="N90" s="23">
        <v>2.2629999999999999</v>
      </c>
      <c r="O90" s="23">
        <v>4.694</v>
      </c>
      <c r="P90" s="23"/>
      <c r="Q90" s="23"/>
      <c r="R90" s="23"/>
      <c r="S90" s="23">
        <v>0</v>
      </c>
      <c r="T90" s="23">
        <v>7.8E-2</v>
      </c>
      <c r="U90" s="23"/>
      <c r="V90" s="23"/>
      <c r="W90" s="23"/>
    </row>
    <row r="91" spans="1:23" x14ac:dyDescent="0.25">
      <c r="A91" s="23" t="s">
        <v>122</v>
      </c>
      <c r="B91" s="23" t="s">
        <v>296</v>
      </c>
      <c r="C91" s="23" t="s">
        <v>301</v>
      </c>
      <c r="D91" s="23" t="s">
        <v>302</v>
      </c>
      <c r="E91" s="23"/>
      <c r="F91" s="23">
        <v>6.0274999999999999</v>
      </c>
      <c r="G91" s="23">
        <v>0</v>
      </c>
      <c r="H91" s="23">
        <v>12.390499999999999</v>
      </c>
      <c r="I91" s="23">
        <v>0</v>
      </c>
      <c r="J91" s="23"/>
      <c r="K91" s="23"/>
      <c r="L91" s="23"/>
      <c r="M91" s="23"/>
      <c r="N91" s="23">
        <v>2.3098999999999998</v>
      </c>
      <c r="O91" s="23">
        <v>3.0790999999999999</v>
      </c>
      <c r="P91" s="23"/>
      <c r="Q91" s="23"/>
      <c r="R91" s="23"/>
      <c r="S91" s="23">
        <v>0</v>
      </c>
      <c r="T91" s="23">
        <v>0.11559999999999999</v>
      </c>
      <c r="U91" s="23"/>
      <c r="V91" s="23"/>
      <c r="W91" s="23">
        <v>9.9099999999999994E-2</v>
      </c>
    </row>
    <row r="92" spans="1:23" x14ac:dyDescent="0.25">
      <c r="A92" s="23" t="s">
        <v>122</v>
      </c>
      <c r="B92" s="23" t="s">
        <v>296</v>
      </c>
      <c r="C92" s="23" t="s">
        <v>303</v>
      </c>
      <c r="D92" s="23" t="s">
        <v>304</v>
      </c>
      <c r="E92" s="23"/>
      <c r="F92" s="23">
        <v>7.7999000000000001</v>
      </c>
      <c r="G92" s="23">
        <v>0</v>
      </c>
      <c r="H92" s="23">
        <v>11.305899999999999</v>
      </c>
      <c r="I92" s="23">
        <v>0</v>
      </c>
      <c r="J92" s="23"/>
      <c r="K92" s="23"/>
      <c r="L92" s="23"/>
      <c r="M92" s="23"/>
      <c r="N92" s="23">
        <v>2.0857000000000001</v>
      </c>
      <c r="O92" s="23">
        <v>3.7562000000000002</v>
      </c>
      <c r="P92" s="23"/>
      <c r="Q92" s="23"/>
      <c r="R92" s="23"/>
      <c r="S92" s="23">
        <v>0</v>
      </c>
      <c r="T92" s="23">
        <v>8.9499999999999996E-2</v>
      </c>
      <c r="U92" s="23"/>
      <c r="V92" s="23"/>
      <c r="W92" s="23"/>
    </row>
    <row r="93" spans="1:23" x14ac:dyDescent="0.25">
      <c r="A93" s="23" t="s">
        <v>122</v>
      </c>
      <c r="B93" s="23" t="s">
        <v>296</v>
      </c>
      <c r="C93" s="23" t="s">
        <v>305</v>
      </c>
      <c r="D93" s="23" t="s">
        <v>306</v>
      </c>
      <c r="E93" s="23"/>
      <c r="F93" s="23">
        <v>6.75</v>
      </c>
      <c r="G93" s="23">
        <v>0</v>
      </c>
      <c r="H93" s="23">
        <v>13</v>
      </c>
      <c r="I93" s="23">
        <v>0</v>
      </c>
      <c r="J93" s="23"/>
      <c r="K93" s="23"/>
      <c r="L93" s="23"/>
      <c r="M93" s="23"/>
      <c r="N93" s="23">
        <v>1.944</v>
      </c>
      <c r="O93" s="23">
        <v>3.6819999999999999</v>
      </c>
      <c r="P93" s="23"/>
      <c r="Q93" s="23">
        <v>1.944</v>
      </c>
      <c r="R93" s="23">
        <v>0</v>
      </c>
      <c r="S93" s="23">
        <v>0</v>
      </c>
      <c r="T93" s="23">
        <v>0.14199999999999999</v>
      </c>
      <c r="U93" s="23"/>
      <c r="V93" s="23"/>
      <c r="W93" s="23">
        <v>0</v>
      </c>
    </row>
    <row r="94" spans="1:23" x14ac:dyDescent="0.25">
      <c r="A94" s="23" t="s">
        <v>122</v>
      </c>
      <c r="B94" s="23" t="s">
        <v>296</v>
      </c>
      <c r="C94" s="23" t="s">
        <v>307</v>
      </c>
      <c r="D94" s="23" t="s">
        <v>308</v>
      </c>
      <c r="E94" s="23"/>
      <c r="F94" s="23">
        <v>5.8174999999999999</v>
      </c>
      <c r="G94" s="23">
        <v>0</v>
      </c>
      <c r="H94" s="23">
        <v>8.4795999999999996</v>
      </c>
      <c r="I94" s="23">
        <v>0</v>
      </c>
      <c r="J94" s="23"/>
      <c r="K94" s="23"/>
      <c r="L94" s="23"/>
      <c r="M94" s="23"/>
      <c r="N94" s="23">
        <v>2.1084000000000001</v>
      </c>
      <c r="O94" s="23">
        <v>2.9701</v>
      </c>
      <c r="P94" s="23"/>
      <c r="Q94" s="23">
        <v>2.1084000000000001</v>
      </c>
      <c r="R94" s="23">
        <v>2.9701</v>
      </c>
      <c r="S94" s="23">
        <v>0</v>
      </c>
      <c r="T94" s="23">
        <v>2.6499999999999999E-2</v>
      </c>
      <c r="U94" s="23"/>
      <c r="V94" s="23"/>
      <c r="W94" s="23">
        <v>3.15E-2</v>
      </c>
    </row>
    <row r="95" spans="1:23" x14ac:dyDescent="0.25">
      <c r="A95" s="23" t="s">
        <v>122</v>
      </c>
      <c r="B95" s="23" t="s">
        <v>296</v>
      </c>
      <c r="C95" s="23" t="s">
        <v>309</v>
      </c>
      <c r="D95" s="23" t="s">
        <v>310</v>
      </c>
      <c r="E95" s="23"/>
      <c r="F95" s="23">
        <v>6.8947000000000003</v>
      </c>
      <c r="G95" s="23">
        <v>0</v>
      </c>
      <c r="H95" s="23">
        <v>18.072299999999998</v>
      </c>
      <c r="I95" s="23">
        <v>0</v>
      </c>
      <c r="J95" s="23"/>
      <c r="K95" s="23"/>
      <c r="L95" s="23"/>
      <c r="M95" s="23"/>
      <c r="N95" s="23">
        <v>2.4053</v>
      </c>
      <c r="O95" s="23">
        <v>2.9196</v>
      </c>
      <c r="P95" s="23"/>
      <c r="Q95" s="23">
        <v>2.4053</v>
      </c>
      <c r="R95" s="23">
        <v>2.9196</v>
      </c>
      <c r="S95" s="23">
        <v>0</v>
      </c>
      <c r="T95" s="23"/>
      <c r="U95" s="23"/>
      <c r="V95" s="23"/>
      <c r="W95" s="23"/>
    </row>
    <row r="96" spans="1:23" x14ac:dyDescent="0.25">
      <c r="A96" s="23" t="s">
        <v>122</v>
      </c>
      <c r="B96" s="23" t="s">
        <v>296</v>
      </c>
      <c r="C96" s="23" t="s">
        <v>311</v>
      </c>
      <c r="D96" s="23" t="s">
        <v>312</v>
      </c>
      <c r="E96" s="23"/>
      <c r="F96" s="23">
        <v>8.6300000000000008</v>
      </c>
      <c r="G96" s="23">
        <v>0</v>
      </c>
      <c r="H96" s="23">
        <v>12.28</v>
      </c>
      <c r="I96" s="23">
        <v>0</v>
      </c>
      <c r="J96" s="23"/>
      <c r="K96" s="23"/>
      <c r="L96" s="23"/>
      <c r="M96" s="23"/>
      <c r="N96" s="23">
        <v>2.4950000000000001</v>
      </c>
      <c r="O96" s="23">
        <v>3.6629999999999998</v>
      </c>
      <c r="P96" s="23"/>
      <c r="Q96" s="23"/>
      <c r="R96" s="23"/>
      <c r="S96" s="23">
        <v>0</v>
      </c>
      <c r="T96" s="23">
        <v>4.7500000000000001E-2</v>
      </c>
      <c r="U96" s="23"/>
      <c r="V96" s="23"/>
      <c r="W96" s="23"/>
    </row>
    <row r="97" spans="1:23" x14ac:dyDescent="0.25">
      <c r="A97" s="23" t="s">
        <v>122</v>
      </c>
      <c r="B97" s="23" t="s">
        <v>296</v>
      </c>
      <c r="C97" s="23" t="s">
        <v>313</v>
      </c>
      <c r="D97" s="23" t="s">
        <v>314</v>
      </c>
      <c r="E97" s="23"/>
      <c r="F97" s="23">
        <v>7.0697000000000001</v>
      </c>
      <c r="G97" s="23">
        <v>0</v>
      </c>
      <c r="H97" s="23">
        <v>9.4265000000000008</v>
      </c>
      <c r="I97" s="23">
        <v>0</v>
      </c>
      <c r="J97" s="23"/>
      <c r="K97" s="23"/>
      <c r="L97" s="23"/>
      <c r="M97" s="23"/>
      <c r="N97" s="23">
        <v>1.6332</v>
      </c>
      <c r="O97" s="23">
        <v>2.7557</v>
      </c>
      <c r="P97" s="23"/>
      <c r="Q97" s="23"/>
      <c r="R97" s="23"/>
      <c r="S97" s="23">
        <v>0</v>
      </c>
      <c r="T97" s="23">
        <v>4.41E-2</v>
      </c>
      <c r="U97" s="23"/>
      <c r="V97" s="23"/>
      <c r="W97" s="23"/>
    </row>
    <row r="98" spans="1:23" x14ac:dyDescent="0.25">
      <c r="A98" s="23" t="s">
        <v>122</v>
      </c>
      <c r="B98" s="23" t="s">
        <v>296</v>
      </c>
      <c r="C98" s="23" t="s">
        <v>315</v>
      </c>
      <c r="D98" s="23" t="s">
        <v>316</v>
      </c>
      <c r="E98" s="23"/>
      <c r="F98" s="23">
        <v>7.2041000000000004</v>
      </c>
      <c r="G98" s="23">
        <v>0</v>
      </c>
      <c r="H98" s="23">
        <v>15.6317</v>
      </c>
      <c r="I98" s="23">
        <v>0</v>
      </c>
      <c r="J98" s="23"/>
      <c r="K98" s="23"/>
      <c r="L98" s="23"/>
      <c r="M98" s="23"/>
      <c r="N98" s="23">
        <v>2.2713999999999999</v>
      </c>
      <c r="O98" s="23">
        <v>3.8348</v>
      </c>
      <c r="P98" s="23"/>
      <c r="Q98" s="23"/>
      <c r="R98" s="23"/>
      <c r="S98" s="23">
        <v>0</v>
      </c>
      <c r="T98" s="23">
        <v>6.2399999999999997E-2</v>
      </c>
      <c r="U98" s="23"/>
      <c r="V98" s="23"/>
      <c r="W98" s="23"/>
    </row>
    <row r="99" spans="1:23" x14ac:dyDescent="0.25">
      <c r="A99" s="23" t="s">
        <v>122</v>
      </c>
      <c r="B99" s="23" t="s">
        <v>296</v>
      </c>
      <c r="C99" s="23" t="s">
        <v>317</v>
      </c>
      <c r="D99" s="23" t="s">
        <v>318</v>
      </c>
      <c r="E99" s="23"/>
      <c r="F99" s="23">
        <v>6.0206</v>
      </c>
      <c r="G99" s="23">
        <v>0</v>
      </c>
      <c r="H99" s="23">
        <v>9.7512000000000008</v>
      </c>
      <c r="I99" s="23">
        <v>0</v>
      </c>
      <c r="J99" s="23"/>
      <c r="K99" s="23"/>
      <c r="L99" s="23"/>
      <c r="M99" s="23"/>
      <c r="N99" s="23">
        <v>2.2498999999999998</v>
      </c>
      <c r="O99" s="23">
        <v>2.9319999999999999</v>
      </c>
      <c r="P99" s="23"/>
      <c r="Q99" s="23">
        <v>2.2498999999999998</v>
      </c>
      <c r="R99" s="23">
        <v>2.9319999999999999</v>
      </c>
      <c r="S99" s="23">
        <v>0</v>
      </c>
      <c r="T99" s="23">
        <v>5.6300000000000003E-2</v>
      </c>
      <c r="U99" s="23"/>
      <c r="V99" s="23"/>
      <c r="W99" s="23"/>
    </row>
    <row r="100" spans="1:23" x14ac:dyDescent="0.25">
      <c r="A100" s="23" t="s">
        <v>122</v>
      </c>
      <c r="B100" s="23" t="s">
        <v>296</v>
      </c>
      <c r="C100" s="23" t="s">
        <v>319</v>
      </c>
      <c r="D100" s="23" t="s">
        <v>320</v>
      </c>
      <c r="E100" s="23"/>
      <c r="F100" s="23">
        <v>9.1754999999999995</v>
      </c>
      <c r="G100" s="23">
        <v>0</v>
      </c>
      <c r="H100" s="23">
        <v>13.5845</v>
      </c>
      <c r="I100" s="23">
        <v>0</v>
      </c>
      <c r="J100" s="23"/>
      <c r="K100" s="23"/>
      <c r="L100" s="23"/>
      <c r="M100" s="23"/>
      <c r="N100" s="23">
        <v>2.1475</v>
      </c>
      <c r="O100" s="23">
        <v>4.0319000000000003</v>
      </c>
      <c r="P100" s="23"/>
      <c r="Q100" s="23">
        <v>2.1475</v>
      </c>
      <c r="R100" s="23">
        <v>4.0319000000000003</v>
      </c>
      <c r="S100" s="23">
        <v>0</v>
      </c>
      <c r="T100" s="23">
        <v>0.26860000000000001</v>
      </c>
      <c r="U100" s="23"/>
      <c r="V100" s="23"/>
      <c r="W100" s="23"/>
    </row>
    <row r="101" spans="1:23" x14ac:dyDescent="0.25">
      <c r="A101" s="23" t="s">
        <v>122</v>
      </c>
      <c r="B101" s="23" t="s">
        <v>296</v>
      </c>
      <c r="C101" s="23" t="s">
        <v>321</v>
      </c>
      <c r="D101" s="23" t="s">
        <v>322</v>
      </c>
      <c r="E101" s="23"/>
      <c r="F101" s="23">
        <v>6.8262</v>
      </c>
      <c r="G101" s="23">
        <v>0</v>
      </c>
      <c r="H101" s="23">
        <v>14</v>
      </c>
      <c r="I101" s="23">
        <v>0</v>
      </c>
      <c r="J101" s="23"/>
      <c r="K101" s="23"/>
      <c r="L101" s="23"/>
      <c r="M101" s="23"/>
      <c r="N101" s="23">
        <v>2.3010000000000002</v>
      </c>
      <c r="O101" s="23">
        <v>3.5009999999999999</v>
      </c>
      <c r="P101" s="23"/>
      <c r="Q101" s="23">
        <v>2.3010000000000002</v>
      </c>
      <c r="R101" s="23">
        <v>3.5009999999999999</v>
      </c>
      <c r="S101" s="23">
        <v>0</v>
      </c>
      <c r="T101" s="23"/>
      <c r="U101" s="23"/>
      <c r="V101" s="23"/>
      <c r="W101" s="23"/>
    </row>
    <row r="102" spans="1:23" x14ac:dyDescent="0.25">
      <c r="A102" s="23" t="s">
        <v>122</v>
      </c>
      <c r="B102" s="23" t="s">
        <v>296</v>
      </c>
      <c r="C102" s="23" t="s">
        <v>323</v>
      </c>
      <c r="D102" s="23" t="s">
        <v>324</v>
      </c>
      <c r="E102" s="23"/>
      <c r="F102" s="23">
        <v>7.3746999999999998</v>
      </c>
      <c r="G102" s="23">
        <v>0</v>
      </c>
      <c r="H102" s="23">
        <v>7.3746999999999998</v>
      </c>
      <c r="I102" s="23">
        <v>0</v>
      </c>
      <c r="J102" s="23"/>
      <c r="K102" s="23"/>
      <c r="L102" s="23"/>
      <c r="M102" s="23"/>
      <c r="N102" s="23">
        <v>2.3178000000000001</v>
      </c>
      <c r="O102" s="23">
        <v>4.7670000000000003</v>
      </c>
      <c r="P102" s="23"/>
      <c r="Q102" s="23"/>
      <c r="R102" s="23"/>
      <c r="S102" s="23">
        <v>0</v>
      </c>
      <c r="T102" s="23">
        <v>0.29699999999999999</v>
      </c>
      <c r="U102" s="23"/>
      <c r="V102" s="23"/>
      <c r="W102" s="23"/>
    </row>
    <row r="103" spans="1:23" x14ac:dyDescent="0.25">
      <c r="A103" s="23" t="s">
        <v>122</v>
      </c>
      <c r="B103" s="23" t="s">
        <v>296</v>
      </c>
      <c r="C103" s="23" t="s">
        <v>325</v>
      </c>
      <c r="D103" s="23" t="s">
        <v>326</v>
      </c>
      <c r="E103" s="23"/>
      <c r="F103" s="23">
        <v>7.7742000000000004</v>
      </c>
      <c r="G103" s="23">
        <v>0</v>
      </c>
      <c r="H103" s="23">
        <v>7.7742000000000004</v>
      </c>
      <c r="I103" s="23">
        <v>0</v>
      </c>
      <c r="J103" s="23"/>
      <c r="K103" s="23"/>
      <c r="L103" s="23"/>
      <c r="M103" s="23"/>
      <c r="N103" s="23">
        <v>2.2505999999999999</v>
      </c>
      <c r="O103" s="23">
        <v>2.8008000000000002</v>
      </c>
      <c r="P103" s="23"/>
      <c r="Q103" s="23">
        <v>2.2505999999999999</v>
      </c>
      <c r="R103" s="23">
        <v>0</v>
      </c>
      <c r="S103" s="23">
        <v>0</v>
      </c>
      <c r="T103" s="23">
        <v>7.5700000000000003E-2</v>
      </c>
      <c r="U103" s="23"/>
      <c r="V103" s="23"/>
      <c r="W103" s="23"/>
    </row>
    <row r="104" spans="1:23" x14ac:dyDescent="0.25">
      <c r="A104" s="23" t="s">
        <v>122</v>
      </c>
      <c r="B104" s="23" t="s">
        <v>296</v>
      </c>
      <c r="C104" s="23" t="s">
        <v>327</v>
      </c>
      <c r="D104" s="23" t="s">
        <v>328</v>
      </c>
      <c r="E104" s="23"/>
      <c r="F104" s="23">
        <v>8.1838999999999995</v>
      </c>
      <c r="G104" s="23">
        <v>0</v>
      </c>
      <c r="H104" s="23">
        <v>16.591899999999999</v>
      </c>
      <c r="I104" s="23">
        <v>0</v>
      </c>
      <c r="J104" s="23"/>
      <c r="K104" s="23"/>
      <c r="L104" s="23"/>
      <c r="M104" s="23"/>
      <c r="N104" s="23">
        <v>2.3433000000000002</v>
      </c>
      <c r="O104" s="23">
        <v>2.5082</v>
      </c>
      <c r="P104" s="23"/>
      <c r="Q104" s="23"/>
      <c r="R104" s="23"/>
      <c r="S104" s="23">
        <v>0</v>
      </c>
      <c r="T104" s="23">
        <v>2.52E-2</v>
      </c>
      <c r="U104" s="23"/>
      <c r="V104" s="23"/>
      <c r="W104" s="23"/>
    </row>
    <row r="105" spans="1:23" x14ac:dyDescent="0.25">
      <c r="A105" s="23" t="s">
        <v>122</v>
      </c>
      <c r="B105" s="23" t="s">
        <v>296</v>
      </c>
      <c r="C105" s="23" t="s">
        <v>329</v>
      </c>
      <c r="D105" s="23" t="s">
        <v>330</v>
      </c>
      <c r="E105" s="23"/>
      <c r="F105" s="23">
        <v>1.9025000000000001</v>
      </c>
      <c r="G105" s="23">
        <v>0</v>
      </c>
      <c r="H105" s="23">
        <v>6.6969000000000003</v>
      </c>
      <c r="I105" s="23">
        <v>0</v>
      </c>
      <c r="J105" s="23"/>
      <c r="K105" s="23"/>
      <c r="L105" s="23"/>
      <c r="M105" s="23"/>
      <c r="N105" s="23">
        <v>2.7624</v>
      </c>
      <c r="O105" s="23">
        <v>3.8887999999999998</v>
      </c>
      <c r="P105" s="23"/>
      <c r="Q105" s="23">
        <v>2.7624</v>
      </c>
      <c r="R105" s="23">
        <v>3.8887999999999998</v>
      </c>
      <c r="S105" s="23">
        <v>0</v>
      </c>
      <c r="T105" s="23">
        <v>0.15740000000000001</v>
      </c>
      <c r="U105" s="23"/>
      <c r="V105" s="23"/>
      <c r="W105" s="23"/>
    </row>
    <row r="106" spans="1:23" x14ac:dyDescent="0.25">
      <c r="A106" s="23" t="s">
        <v>122</v>
      </c>
      <c r="B106" s="23" t="s">
        <v>296</v>
      </c>
      <c r="C106" s="23" t="s">
        <v>331</v>
      </c>
      <c r="D106" s="23" t="s">
        <v>332</v>
      </c>
      <c r="E106" s="23"/>
      <c r="F106" s="23">
        <v>7.9</v>
      </c>
      <c r="G106" s="23">
        <v>0</v>
      </c>
      <c r="H106" s="23">
        <v>13.55</v>
      </c>
      <c r="I106" s="23">
        <v>0</v>
      </c>
      <c r="J106" s="23"/>
      <c r="K106" s="23"/>
      <c r="L106" s="23"/>
      <c r="M106" s="23"/>
      <c r="N106" s="23">
        <v>2.0402</v>
      </c>
      <c r="O106" s="23">
        <v>3.8325999999999998</v>
      </c>
      <c r="P106" s="23"/>
      <c r="Q106" s="23"/>
      <c r="R106" s="23"/>
      <c r="S106" s="23">
        <v>0</v>
      </c>
      <c r="T106" s="23">
        <v>0.34229999999999999</v>
      </c>
      <c r="U106" s="23"/>
      <c r="V106" s="23"/>
      <c r="W106" s="23"/>
    </row>
    <row r="107" spans="1:23" x14ac:dyDescent="0.25">
      <c r="A107" s="23" t="s">
        <v>122</v>
      </c>
      <c r="B107" s="23" t="s">
        <v>296</v>
      </c>
      <c r="C107" s="23" t="s">
        <v>333</v>
      </c>
      <c r="D107" s="23" t="s">
        <v>334</v>
      </c>
      <c r="E107" s="23"/>
      <c r="F107" s="23">
        <v>6.3185000000000002</v>
      </c>
      <c r="G107" s="23">
        <v>0</v>
      </c>
      <c r="H107" s="23">
        <v>8.5685000000000002</v>
      </c>
      <c r="I107" s="23">
        <v>0</v>
      </c>
      <c r="J107" s="23"/>
      <c r="K107" s="23"/>
      <c r="L107" s="23"/>
      <c r="M107" s="23"/>
      <c r="N107" s="23">
        <v>2.0023</v>
      </c>
      <c r="O107" s="23">
        <v>2.9249000000000001</v>
      </c>
      <c r="P107" s="23"/>
      <c r="Q107" s="23"/>
      <c r="R107" s="23"/>
      <c r="S107" s="23">
        <v>0</v>
      </c>
      <c r="T107" s="23">
        <v>6.6400000000000001E-2</v>
      </c>
      <c r="U107" s="23"/>
      <c r="V107" s="23"/>
      <c r="W107" s="23"/>
    </row>
    <row r="108" spans="1:23" x14ac:dyDescent="0.25">
      <c r="A108" s="23" t="s">
        <v>122</v>
      </c>
      <c r="B108" s="23" t="s">
        <v>296</v>
      </c>
      <c r="C108" s="23" t="s">
        <v>335</v>
      </c>
      <c r="D108" s="23" t="s">
        <v>336</v>
      </c>
      <c r="E108" s="23"/>
      <c r="F108" s="23">
        <v>10.9047</v>
      </c>
      <c r="G108" s="23">
        <v>0</v>
      </c>
      <c r="H108" s="23">
        <v>16.773399999999999</v>
      </c>
      <c r="I108" s="23">
        <v>0</v>
      </c>
      <c r="J108" s="23"/>
      <c r="K108" s="23"/>
      <c r="L108" s="23"/>
      <c r="M108" s="23"/>
      <c r="N108" s="23">
        <v>1.9559</v>
      </c>
      <c r="O108" s="23">
        <v>3.2482000000000002</v>
      </c>
      <c r="P108" s="23"/>
      <c r="Q108" s="23">
        <v>1.9559</v>
      </c>
      <c r="R108" s="23">
        <v>3.2482000000000002</v>
      </c>
      <c r="S108" s="23">
        <v>0</v>
      </c>
      <c r="T108" s="23">
        <v>0.28000000000000003</v>
      </c>
      <c r="U108" s="23"/>
      <c r="V108" s="23"/>
      <c r="W108" s="23"/>
    </row>
    <row r="109" spans="1:23" x14ac:dyDescent="0.25">
      <c r="A109" s="23" t="s">
        <v>122</v>
      </c>
      <c r="B109" s="23" t="s">
        <v>296</v>
      </c>
      <c r="C109" s="23" t="s">
        <v>337</v>
      </c>
      <c r="D109" s="23" t="s">
        <v>338</v>
      </c>
      <c r="E109" s="23"/>
      <c r="F109" s="23">
        <v>4.8750999999999998</v>
      </c>
      <c r="G109" s="23">
        <v>0</v>
      </c>
      <c r="H109" s="23">
        <v>6.3750999999999998</v>
      </c>
      <c r="I109" s="23">
        <v>0</v>
      </c>
      <c r="J109" s="23"/>
      <c r="K109" s="23"/>
      <c r="L109" s="23"/>
      <c r="M109" s="23"/>
      <c r="N109" s="23">
        <v>1.4420999999999999</v>
      </c>
      <c r="O109" s="23">
        <v>2.6657000000000002</v>
      </c>
      <c r="P109" s="23"/>
      <c r="Q109" s="23">
        <v>1.4420999999999999</v>
      </c>
      <c r="R109" s="23">
        <v>2.6657000000000002</v>
      </c>
      <c r="S109" s="23">
        <v>0</v>
      </c>
      <c r="T109" s="23"/>
      <c r="U109" s="23"/>
      <c r="V109" s="23"/>
      <c r="W109" s="23"/>
    </row>
    <row r="110" spans="1:23" x14ac:dyDescent="0.25">
      <c r="A110" s="23" t="s">
        <v>122</v>
      </c>
      <c r="B110" s="23" t="s">
        <v>296</v>
      </c>
      <c r="C110" s="23" t="s">
        <v>339</v>
      </c>
      <c r="D110" s="23" t="s">
        <v>340</v>
      </c>
      <c r="E110" s="23"/>
      <c r="F110" s="23">
        <v>5.1989999999999998</v>
      </c>
      <c r="G110" s="23">
        <v>0</v>
      </c>
      <c r="H110" s="23">
        <v>10.2104</v>
      </c>
      <c r="I110" s="23">
        <v>0</v>
      </c>
      <c r="J110" s="23"/>
      <c r="K110" s="23"/>
      <c r="L110" s="23"/>
      <c r="M110" s="23"/>
      <c r="N110" s="23">
        <v>2.2151000000000001</v>
      </c>
      <c r="O110" s="23">
        <v>3.1036999999999999</v>
      </c>
      <c r="P110" s="23"/>
      <c r="Q110" s="23"/>
      <c r="R110" s="23"/>
      <c r="S110" s="23">
        <v>0</v>
      </c>
      <c r="T110" s="23">
        <v>0.18590000000000001</v>
      </c>
      <c r="U110" s="23"/>
      <c r="V110" s="23"/>
      <c r="W110" s="23"/>
    </row>
    <row r="111" spans="1:23" x14ac:dyDescent="0.25">
      <c r="A111" s="23" t="s">
        <v>122</v>
      </c>
      <c r="B111" s="23" t="s">
        <v>296</v>
      </c>
      <c r="C111" s="23" t="s">
        <v>341</v>
      </c>
      <c r="D111" s="23" t="s">
        <v>342</v>
      </c>
      <c r="E111" s="23"/>
      <c r="F111" s="23">
        <v>7.2919999999999998</v>
      </c>
      <c r="G111" s="23">
        <v>0</v>
      </c>
      <c r="H111" s="23">
        <v>8.52</v>
      </c>
      <c r="I111" s="23">
        <v>0</v>
      </c>
      <c r="J111" s="23"/>
      <c r="K111" s="23"/>
      <c r="L111" s="23"/>
      <c r="M111" s="23"/>
      <c r="N111" s="23">
        <v>2.1576</v>
      </c>
      <c r="O111" s="23">
        <v>3.4355000000000002</v>
      </c>
      <c r="P111" s="23"/>
      <c r="Q111" s="23">
        <v>2.1576</v>
      </c>
      <c r="R111" s="23">
        <v>3.4355000000000002</v>
      </c>
      <c r="S111" s="23">
        <v>0</v>
      </c>
      <c r="T111" s="23">
        <v>0.11700000000000001</v>
      </c>
      <c r="U111" s="23"/>
      <c r="V111" s="23"/>
      <c r="W111" s="23"/>
    </row>
    <row r="112" spans="1:23" x14ac:dyDescent="0.25">
      <c r="A112" s="23" t="s">
        <v>122</v>
      </c>
      <c r="B112" s="23" t="s">
        <v>296</v>
      </c>
      <c r="C112" s="23" t="s">
        <v>343</v>
      </c>
      <c r="D112" s="23" t="s">
        <v>344</v>
      </c>
      <c r="E112" s="23"/>
      <c r="F112" s="23">
        <v>6.0723000000000003</v>
      </c>
      <c r="G112" s="23">
        <v>0</v>
      </c>
      <c r="H112" s="23">
        <v>8.5719999999999992</v>
      </c>
      <c r="I112" s="23">
        <v>0</v>
      </c>
      <c r="J112" s="23"/>
      <c r="K112" s="23"/>
      <c r="L112" s="23"/>
      <c r="M112" s="23"/>
      <c r="N112" s="23">
        <v>1.7982</v>
      </c>
      <c r="O112" s="23">
        <v>3.3982999999999999</v>
      </c>
      <c r="P112" s="23"/>
      <c r="Q112" s="23"/>
      <c r="R112" s="23"/>
      <c r="S112" s="23">
        <v>0</v>
      </c>
      <c r="T112" s="23">
        <v>0.1119</v>
      </c>
      <c r="U112" s="23"/>
      <c r="V112" s="23"/>
      <c r="W112" s="23">
        <v>4.5499999999999999E-2</v>
      </c>
    </row>
    <row r="113" spans="1:23" x14ac:dyDescent="0.25">
      <c r="A113" s="23" t="s">
        <v>122</v>
      </c>
      <c r="B113" s="23" t="s">
        <v>296</v>
      </c>
      <c r="C113" s="23" t="s">
        <v>345</v>
      </c>
      <c r="D113" s="23" t="s">
        <v>346</v>
      </c>
      <c r="E113" s="23"/>
      <c r="F113" s="23">
        <v>4.25</v>
      </c>
      <c r="G113" s="23">
        <v>0</v>
      </c>
      <c r="H113" s="23">
        <v>6.3</v>
      </c>
      <c r="I113" s="23">
        <v>0</v>
      </c>
      <c r="J113" s="23"/>
      <c r="K113" s="23"/>
      <c r="L113" s="23"/>
      <c r="M113" s="23"/>
      <c r="N113" s="23">
        <v>2.2400000000000002</v>
      </c>
      <c r="O113" s="23">
        <v>3.32</v>
      </c>
      <c r="P113" s="23"/>
      <c r="Q113" s="23">
        <v>2.2400000000000002</v>
      </c>
      <c r="R113" s="23">
        <v>3.32</v>
      </c>
      <c r="S113" s="23">
        <v>0</v>
      </c>
      <c r="T113" s="23">
        <v>0.04</v>
      </c>
      <c r="U113" s="23"/>
      <c r="V113" s="23"/>
      <c r="W113" s="23"/>
    </row>
    <row r="114" spans="1:23" x14ac:dyDescent="0.25">
      <c r="A114" s="23" t="s">
        <v>122</v>
      </c>
      <c r="B114" s="23" t="s">
        <v>296</v>
      </c>
      <c r="C114" s="23" t="s">
        <v>347</v>
      </c>
      <c r="D114" s="23" t="s">
        <v>348</v>
      </c>
      <c r="E114" s="23"/>
      <c r="F114" s="23">
        <v>15.5235</v>
      </c>
      <c r="G114" s="23">
        <v>0</v>
      </c>
      <c r="H114" s="23">
        <v>28.539300000000001</v>
      </c>
      <c r="I114" s="23">
        <v>0</v>
      </c>
      <c r="J114" s="23"/>
      <c r="K114" s="23"/>
      <c r="L114" s="23"/>
      <c r="M114" s="23"/>
      <c r="N114" s="23">
        <v>1.9657</v>
      </c>
      <c r="O114" s="23">
        <v>3.7035999999999998</v>
      </c>
      <c r="P114" s="23"/>
      <c r="Q114" s="23"/>
      <c r="R114" s="23"/>
      <c r="S114" s="23">
        <v>0</v>
      </c>
      <c r="T114" s="23">
        <v>0.27800000000000002</v>
      </c>
      <c r="U114" s="23"/>
      <c r="V114" s="23"/>
      <c r="W114" s="23"/>
    </row>
    <row r="115" spans="1:23" x14ac:dyDescent="0.25">
      <c r="A115" s="23" t="s">
        <v>122</v>
      </c>
      <c r="B115" s="23" t="s">
        <v>296</v>
      </c>
      <c r="C115" s="23" t="s">
        <v>349</v>
      </c>
      <c r="D115" s="23" t="s">
        <v>350</v>
      </c>
      <c r="E115" s="23"/>
      <c r="F115" s="23">
        <v>4.8899999999999997</v>
      </c>
      <c r="G115" s="23">
        <v>0</v>
      </c>
      <c r="H115" s="23">
        <v>6.1</v>
      </c>
      <c r="I115" s="23">
        <v>0</v>
      </c>
      <c r="J115" s="23"/>
      <c r="K115" s="23"/>
      <c r="L115" s="23"/>
      <c r="M115" s="23"/>
      <c r="N115" s="23">
        <v>2.39</v>
      </c>
      <c r="O115" s="23">
        <v>3.01</v>
      </c>
      <c r="P115" s="23"/>
      <c r="Q115" s="23">
        <v>2.39</v>
      </c>
      <c r="R115" s="23">
        <v>3.01</v>
      </c>
      <c r="S115" s="23">
        <v>0</v>
      </c>
      <c r="T115" s="23">
        <v>0.04</v>
      </c>
      <c r="U115" s="23"/>
      <c r="V115" s="23"/>
      <c r="W115" s="23"/>
    </row>
    <row r="116" spans="1:23" x14ac:dyDescent="0.25">
      <c r="A116" s="23" t="s">
        <v>122</v>
      </c>
      <c r="B116" s="23" t="s">
        <v>296</v>
      </c>
      <c r="C116" s="23" t="s">
        <v>351</v>
      </c>
      <c r="D116" s="23" t="s">
        <v>352</v>
      </c>
      <c r="E116" s="23"/>
      <c r="F116" s="23">
        <v>7.4710000000000001</v>
      </c>
      <c r="G116" s="23">
        <v>0</v>
      </c>
      <c r="H116" s="23">
        <v>19.835000000000001</v>
      </c>
      <c r="I116" s="23">
        <v>0</v>
      </c>
      <c r="J116" s="23"/>
      <c r="K116" s="23"/>
      <c r="L116" s="23"/>
      <c r="M116" s="23"/>
      <c r="N116" s="23">
        <v>2.056</v>
      </c>
      <c r="O116" s="23">
        <v>4.1239999999999997</v>
      </c>
      <c r="P116" s="23"/>
      <c r="Q116" s="23"/>
      <c r="R116" s="23"/>
      <c r="S116" s="23">
        <v>0</v>
      </c>
      <c r="T116" s="23">
        <v>0.21199999999999999</v>
      </c>
      <c r="U116" s="23"/>
      <c r="V116" s="23"/>
      <c r="W116" s="23"/>
    </row>
    <row r="117" spans="1:23" x14ac:dyDescent="0.25">
      <c r="A117" s="23" t="s">
        <v>122</v>
      </c>
      <c r="B117" s="23" t="s">
        <v>296</v>
      </c>
      <c r="C117" s="23" t="s">
        <v>353</v>
      </c>
      <c r="D117" s="23" t="s">
        <v>354</v>
      </c>
      <c r="E117" s="23"/>
      <c r="F117" s="23">
        <v>5.2539999999999996</v>
      </c>
      <c r="G117" s="23">
        <v>0</v>
      </c>
      <c r="H117" s="23">
        <v>8.4284999999999997</v>
      </c>
      <c r="I117" s="23">
        <v>0</v>
      </c>
      <c r="J117" s="23"/>
      <c r="K117" s="23"/>
      <c r="L117" s="23"/>
      <c r="M117" s="23"/>
      <c r="N117" s="23">
        <v>2.7313000000000001</v>
      </c>
      <c r="O117" s="23">
        <v>3.9487000000000001</v>
      </c>
      <c r="P117" s="23"/>
      <c r="Q117" s="23">
        <v>2.7313000000000001</v>
      </c>
      <c r="R117" s="23">
        <v>3.9487000000000001</v>
      </c>
      <c r="S117" s="23">
        <v>0</v>
      </c>
      <c r="T117" s="23">
        <v>2.7699999999999999E-2</v>
      </c>
      <c r="U117" s="23"/>
      <c r="V117" s="23"/>
      <c r="W117" s="23"/>
    </row>
    <row r="118" spans="1:23" x14ac:dyDescent="0.25">
      <c r="A118" s="23" t="s">
        <v>122</v>
      </c>
      <c r="B118" s="23" t="s">
        <v>296</v>
      </c>
      <c r="C118" s="23" t="s">
        <v>355</v>
      </c>
      <c r="D118" s="23" t="s">
        <v>356</v>
      </c>
      <c r="E118" s="23"/>
      <c r="F118" s="23">
        <v>7.548</v>
      </c>
      <c r="G118" s="23">
        <v>0</v>
      </c>
      <c r="H118" s="23">
        <v>8.6610999999999994</v>
      </c>
      <c r="I118" s="23">
        <v>0</v>
      </c>
      <c r="J118" s="23"/>
      <c r="K118" s="23"/>
      <c r="L118" s="23"/>
      <c r="M118" s="23"/>
      <c r="N118" s="23">
        <v>2.3045</v>
      </c>
      <c r="O118" s="23">
        <v>3.5684</v>
      </c>
      <c r="P118" s="23"/>
      <c r="Q118" s="23"/>
      <c r="R118" s="23"/>
      <c r="S118" s="23">
        <v>0</v>
      </c>
      <c r="T118" s="23">
        <v>8.5599999999999996E-2</v>
      </c>
      <c r="U118" s="23"/>
      <c r="V118" s="23"/>
      <c r="W118" s="23"/>
    </row>
    <row r="119" spans="1:23" x14ac:dyDescent="0.25">
      <c r="A119" s="23" t="s">
        <v>122</v>
      </c>
      <c r="B119" s="23" t="s">
        <v>296</v>
      </c>
      <c r="C119" s="23" t="s">
        <v>357</v>
      </c>
      <c r="D119" s="23" t="s">
        <v>358</v>
      </c>
      <c r="E119" s="23"/>
      <c r="F119" s="23">
        <v>5.6287000000000003</v>
      </c>
      <c r="G119" s="23">
        <v>0</v>
      </c>
      <c r="H119" s="23">
        <v>12.271699999999999</v>
      </c>
      <c r="I119" s="23">
        <v>0</v>
      </c>
      <c r="J119" s="23"/>
      <c r="K119" s="23"/>
      <c r="L119" s="23"/>
      <c r="M119" s="23"/>
      <c r="N119" s="23">
        <v>2.5918999999999999</v>
      </c>
      <c r="O119" s="23">
        <v>3.4081999999999999</v>
      </c>
      <c r="P119" s="23"/>
      <c r="Q119" s="23">
        <v>2.5918999999999999</v>
      </c>
      <c r="R119" s="23">
        <v>3.4081999999999999</v>
      </c>
      <c r="S119" s="23">
        <v>0</v>
      </c>
      <c r="T119" s="23">
        <v>0.15049999999999999</v>
      </c>
      <c r="U119" s="23"/>
      <c r="V119" s="23"/>
      <c r="W119" s="23"/>
    </row>
    <row r="120" spans="1:23" x14ac:dyDescent="0.25">
      <c r="A120" s="23" t="s">
        <v>122</v>
      </c>
      <c r="B120" s="23" t="s">
        <v>296</v>
      </c>
      <c r="C120" s="23" t="s">
        <v>359</v>
      </c>
      <c r="D120" s="23" t="s">
        <v>360</v>
      </c>
      <c r="E120" s="23"/>
      <c r="F120" s="23">
        <v>6.8491</v>
      </c>
      <c r="G120" s="23">
        <v>0</v>
      </c>
      <c r="H120" s="23">
        <v>10.379</v>
      </c>
      <c r="I120" s="23">
        <v>0</v>
      </c>
      <c r="J120" s="23"/>
      <c r="K120" s="23"/>
      <c r="L120" s="23"/>
      <c r="M120" s="23"/>
      <c r="N120" s="23">
        <v>2.3841000000000001</v>
      </c>
      <c r="O120" s="23">
        <v>3.8281999999999998</v>
      </c>
      <c r="P120" s="23"/>
      <c r="Q120" s="23">
        <v>2.3841000000000001</v>
      </c>
      <c r="R120" s="23">
        <v>3.8281999999999998</v>
      </c>
      <c r="S120" s="23">
        <v>0</v>
      </c>
      <c r="T120" s="23">
        <v>0.14660000000000001</v>
      </c>
      <c r="U120" s="23"/>
      <c r="V120" s="23"/>
      <c r="W120" s="23"/>
    </row>
    <row r="121" spans="1:23" x14ac:dyDescent="0.25">
      <c r="A121" s="23" t="s">
        <v>122</v>
      </c>
      <c r="B121" s="23" t="s">
        <v>296</v>
      </c>
      <c r="C121" s="23" t="s">
        <v>361</v>
      </c>
      <c r="D121" s="23" t="s">
        <v>362</v>
      </c>
      <c r="E121" s="23"/>
      <c r="F121" s="23">
        <v>7.9290000000000003</v>
      </c>
      <c r="G121" s="23">
        <v>0</v>
      </c>
      <c r="H121" s="23">
        <v>13.042999999999999</v>
      </c>
      <c r="I121" s="23">
        <v>0</v>
      </c>
      <c r="J121" s="23"/>
      <c r="K121" s="23"/>
      <c r="L121" s="23"/>
      <c r="M121" s="23"/>
      <c r="N121" s="23">
        <v>2.2869999999999999</v>
      </c>
      <c r="O121" s="23">
        <v>3.6930000000000001</v>
      </c>
      <c r="P121" s="23"/>
      <c r="Q121" s="23">
        <v>2.2869999999999999</v>
      </c>
      <c r="R121" s="23">
        <v>3.6930000000000001</v>
      </c>
      <c r="S121" s="23">
        <v>0</v>
      </c>
      <c r="T121" s="23">
        <v>4.5999999999999999E-2</v>
      </c>
      <c r="U121" s="23"/>
      <c r="V121" s="23"/>
      <c r="W121" s="23"/>
    </row>
    <row r="122" spans="1:23" x14ac:dyDescent="0.25">
      <c r="A122" s="23" t="s">
        <v>122</v>
      </c>
      <c r="B122" s="23" t="s">
        <v>296</v>
      </c>
      <c r="C122" s="23" t="s">
        <v>363</v>
      </c>
      <c r="D122" s="23" t="s">
        <v>364</v>
      </c>
      <c r="E122" s="23"/>
      <c r="F122" s="23">
        <v>4.9573999999999998</v>
      </c>
      <c r="G122" s="23">
        <v>0</v>
      </c>
      <c r="H122" s="23">
        <v>15.0839</v>
      </c>
      <c r="I122" s="23">
        <v>0</v>
      </c>
      <c r="J122" s="23"/>
      <c r="K122" s="23"/>
      <c r="L122" s="23"/>
      <c r="M122" s="23"/>
      <c r="N122" s="23">
        <v>2.3513000000000002</v>
      </c>
      <c r="O122" s="23">
        <v>3.5948000000000002</v>
      </c>
      <c r="P122" s="23"/>
      <c r="Q122" s="23">
        <v>2.3513000000000002</v>
      </c>
      <c r="R122" s="23">
        <v>3.5948000000000002</v>
      </c>
      <c r="S122" s="23">
        <v>0</v>
      </c>
      <c r="T122" s="23">
        <v>0.1313</v>
      </c>
      <c r="U122" s="23"/>
      <c r="V122" s="23"/>
      <c r="W122" s="23"/>
    </row>
    <row r="123" spans="1:23" x14ac:dyDescent="0.25">
      <c r="A123" s="23" t="s">
        <v>122</v>
      </c>
      <c r="B123" s="23" t="s">
        <v>296</v>
      </c>
      <c r="C123" s="23" t="s">
        <v>365</v>
      </c>
      <c r="D123" s="23" t="s">
        <v>366</v>
      </c>
      <c r="E123" s="23"/>
      <c r="F123" s="23">
        <v>7.0119999999999996</v>
      </c>
      <c r="G123" s="23">
        <v>0</v>
      </c>
      <c r="H123" s="23">
        <v>18.645</v>
      </c>
      <c r="I123" s="23">
        <v>0</v>
      </c>
      <c r="J123" s="23"/>
      <c r="K123" s="23"/>
      <c r="L123" s="23"/>
      <c r="M123" s="23"/>
      <c r="N123" s="23">
        <v>2.0859999999999999</v>
      </c>
      <c r="O123" s="23">
        <v>2.9569999999999999</v>
      </c>
      <c r="P123" s="23"/>
      <c r="Q123" s="23"/>
      <c r="R123" s="23"/>
      <c r="S123" s="23">
        <v>0</v>
      </c>
      <c r="T123" s="23">
        <v>0.39800000000000002</v>
      </c>
      <c r="U123" s="23"/>
      <c r="V123" s="23"/>
      <c r="W123" s="23"/>
    </row>
    <row r="124" spans="1:23" x14ac:dyDescent="0.25">
      <c r="A124" s="23" t="s">
        <v>122</v>
      </c>
      <c r="B124" s="23" t="s">
        <v>296</v>
      </c>
      <c r="C124" s="23" t="s">
        <v>367</v>
      </c>
      <c r="D124" s="23" t="s">
        <v>368</v>
      </c>
      <c r="E124" s="23"/>
      <c r="F124" s="23">
        <v>9.2144999999999992</v>
      </c>
      <c r="G124" s="23">
        <v>0</v>
      </c>
      <c r="H124" s="23">
        <v>13.973000000000001</v>
      </c>
      <c r="I124" s="23">
        <v>0</v>
      </c>
      <c r="J124" s="23"/>
      <c r="K124" s="23"/>
      <c r="L124" s="23"/>
      <c r="M124" s="23"/>
      <c r="N124" s="23">
        <v>2.5432000000000001</v>
      </c>
      <c r="O124" s="23">
        <v>4.4602000000000004</v>
      </c>
      <c r="P124" s="23"/>
      <c r="Q124" s="23">
        <v>2.5432000000000001</v>
      </c>
      <c r="R124" s="23">
        <v>4.4602000000000004</v>
      </c>
      <c r="S124" s="23">
        <v>0</v>
      </c>
      <c r="T124" s="23">
        <v>0.26079999999999998</v>
      </c>
      <c r="U124" s="23"/>
      <c r="V124" s="23"/>
      <c r="W124" s="23"/>
    </row>
    <row r="125" spans="1:23" x14ac:dyDescent="0.25">
      <c r="A125" s="23" t="s">
        <v>122</v>
      </c>
      <c r="B125" s="23" t="s">
        <v>296</v>
      </c>
      <c r="C125" s="23" t="s">
        <v>369</v>
      </c>
      <c r="D125" s="23" t="s">
        <v>370</v>
      </c>
      <c r="E125" s="23"/>
      <c r="F125" s="23">
        <v>13.666</v>
      </c>
      <c r="G125" s="23">
        <v>0</v>
      </c>
      <c r="H125" s="23">
        <v>16.718</v>
      </c>
      <c r="I125" s="23">
        <v>0</v>
      </c>
      <c r="J125" s="23"/>
      <c r="K125" s="23"/>
      <c r="L125" s="23"/>
      <c r="M125" s="23"/>
      <c r="N125" s="23">
        <v>2.226</v>
      </c>
      <c r="O125" s="23">
        <v>3.7930000000000001</v>
      </c>
      <c r="P125" s="23"/>
      <c r="Q125" s="23"/>
      <c r="R125" s="23"/>
      <c r="S125" s="23">
        <v>0</v>
      </c>
      <c r="T125" s="23">
        <v>0.17100000000000001</v>
      </c>
      <c r="U125" s="23"/>
      <c r="V125" s="23"/>
      <c r="W125" s="23"/>
    </row>
    <row r="126" spans="1:23" x14ac:dyDescent="0.25">
      <c r="A126" s="23" t="s">
        <v>122</v>
      </c>
      <c r="B126" s="23" t="s">
        <v>296</v>
      </c>
      <c r="C126" s="23" t="s">
        <v>371</v>
      </c>
      <c r="D126" s="23" t="s">
        <v>372</v>
      </c>
      <c r="E126" s="23"/>
      <c r="F126" s="23">
        <v>4.5643000000000002</v>
      </c>
      <c r="G126" s="23">
        <v>0</v>
      </c>
      <c r="H126" s="23">
        <v>12.836499999999999</v>
      </c>
      <c r="I126" s="23">
        <v>0</v>
      </c>
      <c r="J126" s="23"/>
      <c r="K126" s="23"/>
      <c r="L126" s="23"/>
      <c r="M126" s="23"/>
      <c r="N126" s="23">
        <v>2.1783000000000001</v>
      </c>
      <c r="O126" s="23">
        <v>3.3666</v>
      </c>
      <c r="P126" s="23"/>
      <c r="Q126" s="23"/>
      <c r="R126" s="23"/>
      <c r="S126" s="23">
        <v>0</v>
      </c>
      <c r="T126" s="23">
        <v>0.4743</v>
      </c>
      <c r="U126" s="23"/>
      <c r="V126" s="23"/>
      <c r="W126" s="23">
        <v>0.18890000000000001</v>
      </c>
    </row>
    <row r="127" spans="1:23" x14ac:dyDescent="0.25">
      <c r="A127" s="23" t="s">
        <v>122</v>
      </c>
      <c r="B127" s="23" t="s">
        <v>296</v>
      </c>
      <c r="C127" s="23" t="s">
        <v>373</v>
      </c>
      <c r="D127" s="23" t="s">
        <v>374</v>
      </c>
      <c r="E127" s="23"/>
      <c r="F127" s="23">
        <v>9.16</v>
      </c>
      <c r="G127" s="23">
        <v>0</v>
      </c>
      <c r="H127" s="23">
        <v>14.39</v>
      </c>
      <c r="I127" s="23">
        <v>0</v>
      </c>
      <c r="J127" s="23"/>
      <c r="K127" s="23"/>
      <c r="L127" s="23"/>
      <c r="M127" s="23"/>
      <c r="N127" s="23">
        <v>2.4954000000000001</v>
      </c>
      <c r="O127" s="23">
        <v>3.5807000000000002</v>
      </c>
      <c r="P127" s="23"/>
      <c r="Q127" s="23">
        <v>2.4954000000000001</v>
      </c>
      <c r="R127" s="23">
        <v>3.5807000000000002</v>
      </c>
      <c r="S127" s="23">
        <v>0</v>
      </c>
      <c r="T127" s="23">
        <v>0.18870000000000001</v>
      </c>
      <c r="U127" s="23"/>
      <c r="V127" s="23"/>
      <c r="W127" s="23"/>
    </row>
    <row r="128" spans="1:23" x14ac:dyDescent="0.25">
      <c r="A128" s="23" t="s">
        <v>122</v>
      </c>
      <c r="B128" s="23" t="s">
        <v>296</v>
      </c>
      <c r="C128" s="23" t="s">
        <v>375</v>
      </c>
      <c r="D128" s="23" t="s">
        <v>376</v>
      </c>
      <c r="E128" s="23"/>
      <c r="F128" s="23">
        <v>4.4059999999999997</v>
      </c>
      <c r="G128" s="23">
        <v>0</v>
      </c>
      <c r="H128" s="23">
        <v>6</v>
      </c>
      <c r="I128" s="23">
        <v>0</v>
      </c>
      <c r="J128" s="23"/>
      <c r="K128" s="23"/>
      <c r="L128" s="23"/>
      <c r="M128" s="23"/>
      <c r="N128" s="23">
        <v>2.0539999999999998</v>
      </c>
      <c r="O128" s="23">
        <v>2.8879999999999999</v>
      </c>
      <c r="P128" s="23"/>
      <c r="Q128" s="23"/>
      <c r="R128" s="23"/>
      <c r="S128" s="23">
        <v>0</v>
      </c>
      <c r="T128" s="23">
        <v>0.06</v>
      </c>
      <c r="U128" s="23"/>
      <c r="V128" s="23"/>
      <c r="W128" s="23">
        <v>4.2999999999999997E-2</v>
      </c>
    </row>
    <row r="129" spans="1:23" x14ac:dyDescent="0.25">
      <c r="A129" s="23" t="s">
        <v>122</v>
      </c>
      <c r="B129" s="23" t="s">
        <v>296</v>
      </c>
      <c r="C129" s="23" t="s">
        <v>377</v>
      </c>
      <c r="D129" s="23" t="s">
        <v>378</v>
      </c>
      <c r="E129" s="23"/>
      <c r="F129" s="23">
        <v>7.6372999999999998</v>
      </c>
      <c r="G129" s="23">
        <v>0</v>
      </c>
      <c r="H129" s="23">
        <v>7.6372999999999998</v>
      </c>
      <c r="I129" s="23">
        <v>0</v>
      </c>
      <c r="J129" s="23"/>
      <c r="K129" s="23"/>
      <c r="L129" s="23"/>
      <c r="M129" s="23"/>
      <c r="N129" s="23">
        <v>2.1989000000000001</v>
      </c>
      <c r="O129" s="23">
        <v>3.2244000000000002</v>
      </c>
      <c r="P129" s="23"/>
      <c r="Q129" s="23">
        <v>2.1989000000000001</v>
      </c>
      <c r="R129" s="23">
        <v>3.2244000000000002</v>
      </c>
      <c r="S129" s="23">
        <v>0</v>
      </c>
      <c r="T129" s="23">
        <v>0.2641</v>
      </c>
      <c r="U129" s="23"/>
      <c r="V129" s="23"/>
      <c r="W129" s="23"/>
    </row>
    <row r="130" spans="1:23" x14ac:dyDescent="0.25">
      <c r="A130" s="23" t="s">
        <v>122</v>
      </c>
      <c r="B130" s="23" t="s">
        <v>296</v>
      </c>
      <c r="C130" s="23" t="s">
        <v>379</v>
      </c>
      <c r="D130" s="23" t="s">
        <v>380</v>
      </c>
      <c r="E130" s="23"/>
      <c r="F130" s="23">
        <v>7.665</v>
      </c>
      <c r="G130" s="23">
        <v>0</v>
      </c>
      <c r="H130" s="23">
        <v>17.329000000000001</v>
      </c>
      <c r="I130" s="23">
        <v>0</v>
      </c>
      <c r="J130" s="23"/>
      <c r="K130" s="23"/>
      <c r="L130" s="23"/>
      <c r="M130" s="23"/>
      <c r="N130" s="23">
        <v>1.9177999999999999</v>
      </c>
      <c r="O130" s="23">
        <v>4.2300000000000004</v>
      </c>
      <c r="P130" s="23"/>
      <c r="Q130" s="23"/>
      <c r="R130" s="23"/>
      <c r="S130" s="23">
        <v>0</v>
      </c>
      <c r="T130" s="23">
        <v>0.15160000000000001</v>
      </c>
      <c r="U130" s="23"/>
      <c r="V130" s="23"/>
      <c r="W130" s="23"/>
    </row>
    <row r="131" spans="1:23" x14ac:dyDescent="0.25">
      <c r="A131" s="23" t="s">
        <v>122</v>
      </c>
      <c r="B131" s="23" t="s">
        <v>296</v>
      </c>
      <c r="C131" s="23" t="s">
        <v>381</v>
      </c>
      <c r="D131" s="23" t="s">
        <v>382</v>
      </c>
      <c r="E131" s="23"/>
      <c r="F131" s="23">
        <v>9.44</v>
      </c>
      <c r="G131" s="23">
        <v>0</v>
      </c>
      <c r="H131" s="23">
        <v>11.34</v>
      </c>
      <c r="I131" s="23">
        <v>0</v>
      </c>
      <c r="J131" s="23"/>
      <c r="K131" s="23"/>
      <c r="L131" s="23"/>
      <c r="M131" s="23"/>
      <c r="N131" s="23">
        <v>1.95</v>
      </c>
      <c r="O131" s="23">
        <v>3.95</v>
      </c>
      <c r="P131" s="23"/>
      <c r="Q131" s="23"/>
      <c r="R131" s="23"/>
      <c r="S131" s="23">
        <v>0</v>
      </c>
      <c r="T131" s="23">
        <v>0.46</v>
      </c>
      <c r="U131" s="23"/>
      <c r="V131" s="23"/>
      <c r="W131" s="23"/>
    </row>
    <row r="132" spans="1:23" x14ac:dyDescent="0.25">
      <c r="A132" s="23" t="s">
        <v>122</v>
      </c>
      <c r="B132" s="23" t="s">
        <v>296</v>
      </c>
      <c r="C132" s="23" t="s">
        <v>383</v>
      </c>
      <c r="D132" s="23" t="s">
        <v>384</v>
      </c>
      <c r="E132" s="23"/>
      <c r="F132" s="23">
        <v>10.48</v>
      </c>
      <c r="G132" s="23">
        <v>0</v>
      </c>
      <c r="H132" s="23">
        <v>13.98</v>
      </c>
      <c r="I132" s="23">
        <v>0</v>
      </c>
      <c r="J132" s="23"/>
      <c r="K132" s="23"/>
      <c r="L132" s="23"/>
      <c r="M132" s="23"/>
      <c r="N132" s="23">
        <v>2.3788999999999998</v>
      </c>
      <c r="O132" s="23">
        <v>3.6932999999999998</v>
      </c>
      <c r="P132" s="23"/>
      <c r="Q132" s="23"/>
      <c r="R132" s="23"/>
      <c r="S132" s="23">
        <v>0</v>
      </c>
      <c r="T132" s="23">
        <v>0.50290000000000001</v>
      </c>
      <c r="U132" s="23"/>
      <c r="V132" s="23"/>
      <c r="W132" s="23"/>
    </row>
    <row r="133" spans="1:23" x14ac:dyDescent="0.25">
      <c r="A133" s="23" t="s">
        <v>122</v>
      </c>
      <c r="B133" s="23" t="s">
        <v>296</v>
      </c>
      <c r="C133" s="23" t="s">
        <v>385</v>
      </c>
      <c r="D133" s="23" t="s">
        <v>386</v>
      </c>
      <c r="E133" s="23"/>
      <c r="F133" s="23">
        <v>10.7239</v>
      </c>
      <c r="G133" s="23">
        <v>0</v>
      </c>
      <c r="H133" s="23">
        <v>14.492100000000001</v>
      </c>
      <c r="I133" s="23">
        <v>0</v>
      </c>
      <c r="J133" s="23"/>
      <c r="K133" s="23"/>
      <c r="L133" s="23"/>
      <c r="M133" s="23"/>
      <c r="N133" s="23">
        <v>1.748</v>
      </c>
      <c r="O133" s="23">
        <v>3.3298999999999999</v>
      </c>
      <c r="P133" s="23"/>
      <c r="Q133" s="23"/>
      <c r="R133" s="23"/>
      <c r="S133" s="23">
        <v>0</v>
      </c>
      <c r="T133" s="23">
        <v>0.1981</v>
      </c>
      <c r="U133" s="23"/>
      <c r="V133" s="23"/>
      <c r="W133" s="23"/>
    </row>
    <row r="134" spans="1:23" x14ac:dyDescent="0.25">
      <c r="A134" s="23" t="s">
        <v>122</v>
      </c>
      <c r="B134" s="23" t="s">
        <v>296</v>
      </c>
      <c r="C134" s="23" t="s">
        <v>387</v>
      </c>
      <c r="D134" s="23" t="s">
        <v>388</v>
      </c>
      <c r="E134" s="23"/>
      <c r="F134" s="23">
        <v>8.2281999999999993</v>
      </c>
      <c r="G134" s="23">
        <v>0</v>
      </c>
      <c r="H134" s="23">
        <v>9.9060000000000006</v>
      </c>
      <c r="I134" s="23">
        <v>0</v>
      </c>
      <c r="J134" s="23"/>
      <c r="K134" s="23"/>
      <c r="L134" s="23"/>
      <c r="M134" s="23"/>
      <c r="N134" s="23">
        <v>3.0415000000000001</v>
      </c>
      <c r="O134" s="23">
        <v>4.0415999999999999</v>
      </c>
      <c r="P134" s="23"/>
      <c r="Q134" s="23"/>
      <c r="R134" s="23"/>
      <c r="S134" s="23">
        <v>0</v>
      </c>
      <c r="T134" s="23">
        <v>0.27529999999999999</v>
      </c>
      <c r="U134" s="23"/>
      <c r="V134" s="23"/>
      <c r="W134" s="23"/>
    </row>
    <row r="135" spans="1:23" x14ac:dyDescent="0.25">
      <c r="A135" s="23" t="s">
        <v>122</v>
      </c>
      <c r="B135" s="23" t="s">
        <v>296</v>
      </c>
      <c r="C135" s="23" t="s">
        <v>389</v>
      </c>
      <c r="D135" s="23" t="s">
        <v>390</v>
      </c>
      <c r="E135" s="23"/>
      <c r="F135" s="23">
        <v>10.152900000000001</v>
      </c>
      <c r="G135" s="23">
        <v>0</v>
      </c>
      <c r="H135" s="23">
        <v>14.362299999999999</v>
      </c>
      <c r="I135" s="23">
        <v>0</v>
      </c>
      <c r="J135" s="23"/>
      <c r="K135" s="23"/>
      <c r="L135" s="23"/>
      <c r="M135" s="23"/>
      <c r="N135" s="23">
        <v>2.5097999999999998</v>
      </c>
      <c r="O135" s="23">
        <v>3.8889</v>
      </c>
      <c r="P135" s="23"/>
      <c r="Q135" s="23">
        <v>2.5097999999999998</v>
      </c>
      <c r="R135" s="23">
        <v>3.8889</v>
      </c>
      <c r="S135" s="23">
        <v>0</v>
      </c>
      <c r="T135" s="23">
        <v>0.1993</v>
      </c>
      <c r="U135" s="23"/>
      <c r="V135" s="23"/>
      <c r="W135" s="23"/>
    </row>
    <row r="136" spans="1:23" x14ac:dyDescent="0.25">
      <c r="A136" s="23" t="s">
        <v>122</v>
      </c>
      <c r="B136" s="23" t="s">
        <v>296</v>
      </c>
      <c r="C136" s="23" t="s">
        <v>391</v>
      </c>
      <c r="D136" s="23" t="s">
        <v>392</v>
      </c>
      <c r="E136" s="23"/>
      <c r="F136" s="23">
        <v>4.8151999999999999</v>
      </c>
      <c r="G136" s="23">
        <v>0</v>
      </c>
      <c r="H136" s="23">
        <v>4.8151999999999999</v>
      </c>
      <c r="I136" s="23">
        <v>0</v>
      </c>
      <c r="J136" s="23"/>
      <c r="K136" s="23"/>
      <c r="L136" s="23"/>
      <c r="M136" s="23"/>
      <c r="N136" s="23">
        <v>2.3826000000000001</v>
      </c>
      <c r="O136" s="23">
        <v>3.2793000000000001</v>
      </c>
      <c r="P136" s="23"/>
      <c r="Q136" s="23"/>
      <c r="R136" s="23"/>
      <c r="S136" s="23">
        <v>0</v>
      </c>
      <c r="T136" s="23">
        <v>8.5699999999999998E-2</v>
      </c>
      <c r="U136" s="23"/>
      <c r="V136" s="23"/>
      <c r="W136" s="23"/>
    </row>
    <row r="137" spans="1:23" x14ac:dyDescent="0.25">
      <c r="A137" s="23" t="s">
        <v>122</v>
      </c>
      <c r="B137" s="23" t="s">
        <v>296</v>
      </c>
      <c r="C137" s="23" t="s">
        <v>393</v>
      </c>
      <c r="D137" s="23" t="s">
        <v>394</v>
      </c>
      <c r="E137" s="23"/>
      <c r="F137" s="23">
        <v>5.14</v>
      </c>
      <c r="G137" s="23">
        <v>0</v>
      </c>
      <c r="H137" s="23">
        <v>8.1725999999999992</v>
      </c>
      <c r="I137" s="23">
        <v>0</v>
      </c>
      <c r="J137" s="23"/>
      <c r="K137" s="23"/>
      <c r="L137" s="23"/>
      <c r="M137" s="23"/>
      <c r="N137" s="23">
        <v>2.5131999999999999</v>
      </c>
      <c r="O137" s="23">
        <v>3.5834999999999999</v>
      </c>
      <c r="P137" s="23"/>
      <c r="Q137" s="23">
        <v>2.5131999999999999</v>
      </c>
      <c r="R137" s="23">
        <v>3.5834999999999999</v>
      </c>
      <c r="S137" s="23">
        <v>0</v>
      </c>
      <c r="T137" s="23">
        <v>0.13220000000000001</v>
      </c>
      <c r="U137" s="23"/>
      <c r="V137" s="23"/>
      <c r="W137" s="23"/>
    </row>
    <row r="138" spans="1:23" x14ac:dyDescent="0.25">
      <c r="A138" s="23" t="s">
        <v>122</v>
      </c>
      <c r="B138" s="23" t="s">
        <v>296</v>
      </c>
      <c r="C138" s="23" t="s">
        <v>395</v>
      </c>
      <c r="D138" s="23" t="s">
        <v>396</v>
      </c>
      <c r="E138" s="23"/>
      <c r="F138" s="23">
        <v>5.8163</v>
      </c>
      <c r="G138" s="23">
        <v>0</v>
      </c>
      <c r="H138" s="23">
        <v>7.2164000000000001</v>
      </c>
      <c r="I138" s="23">
        <v>0</v>
      </c>
      <c r="J138" s="23"/>
      <c r="K138" s="23"/>
      <c r="L138" s="23"/>
      <c r="M138" s="23"/>
      <c r="N138" s="23">
        <v>2.3875999999999999</v>
      </c>
      <c r="O138" s="23">
        <v>3.4477000000000002</v>
      </c>
      <c r="P138" s="23"/>
      <c r="Q138" s="23">
        <v>2.3875999999999999</v>
      </c>
      <c r="R138" s="23">
        <v>3.4477000000000002</v>
      </c>
      <c r="S138" s="23">
        <v>0</v>
      </c>
      <c r="T138" s="23">
        <v>1.4E-2</v>
      </c>
      <c r="U138" s="23"/>
      <c r="V138" s="23"/>
      <c r="W138" s="23"/>
    </row>
    <row r="139" spans="1:23" x14ac:dyDescent="0.25">
      <c r="A139" s="23" t="s">
        <v>122</v>
      </c>
      <c r="B139" s="23" t="s">
        <v>296</v>
      </c>
      <c r="C139" s="23" t="s">
        <v>397</v>
      </c>
      <c r="D139" s="23" t="s">
        <v>398</v>
      </c>
      <c r="E139" s="23"/>
      <c r="F139" s="23">
        <v>7.548</v>
      </c>
      <c r="G139" s="23">
        <v>0</v>
      </c>
      <c r="H139" s="23">
        <v>7.548</v>
      </c>
      <c r="I139" s="23">
        <v>0</v>
      </c>
      <c r="J139" s="23"/>
      <c r="K139" s="23"/>
      <c r="L139" s="23"/>
      <c r="M139" s="23"/>
      <c r="N139" s="23">
        <v>2.4750999999999999</v>
      </c>
      <c r="O139" s="23">
        <v>3.7524000000000002</v>
      </c>
      <c r="P139" s="23"/>
      <c r="Q139" s="23">
        <v>2.4752000000000001</v>
      </c>
      <c r="R139" s="23">
        <v>3.7524000000000002</v>
      </c>
      <c r="S139" s="23">
        <v>0</v>
      </c>
      <c r="T139" s="23">
        <v>4.2700000000000002E-2</v>
      </c>
      <c r="U139" s="23"/>
      <c r="V139" s="23"/>
      <c r="W139" s="23"/>
    </row>
    <row r="140" spans="1:23" x14ac:dyDescent="0.25">
      <c r="A140" s="23" t="s">
        <v>122</v>
      </c>
      <c r="B140" s="23" t="s">
        <v>296</v>
      </c>
      <c r="C140" s="23" t="s">
        <v>399</v>
      </c>
      <c r="D140" s="23" t="s">
        <v>400</v>
      </c>
      <c r="E140" s="23"/>
      <c r="F140" s="23">
        <v>9.5190999999999999</v>
      </c>
      <c r="G140" s="23">
        <v>0</v>
      </c>
      <c r="H140" s="23">
        <v>16.5381</v>
      </c>
      <c r="I140" s="23">
        <v>0</v>
      </c>
      <c r="J140" s="23"/>
      <c r="K140" s="23"/>
      <c r="L140" s="23"/>
      <c r="M140" s="23"/>
      <c r="N140" s="23">
        <v>2.0907</v>
      </c>
      <c r="O140" s="23">
        <v>3.6871</v>
      </c>
      <c r="P140" s="23"/>
      <c r="Q140" s="23">
        <v>2.0907</v>
      </c>
      <c r="R140" s="23">
        <v>3.6871</v>
      </c>
      <c r="S140" s="23">
        <v>0</v>
      </c>
      <c r="T140" s="23">
        <v>0.20660000000000001</v>
      </c>
      <c r="U140" s="23"/>
      <c r="V140" s="23"/>
      <c r="W140" s="23"/>
    </row>
    <row r="141" spans="1:23" x14ac:dyDescent="0.25">
      <c r="A141" s="23" t="s">
        <v>122</v>
      </c>
      <c r="B141" s="23" t="s">
        <v>296</v>
      </c>
      <c r="C141" s="23" t="s">
        <v>401</v>
      </c>
      <c r="D141" s="23" t="s">
        <v>402</v>
      </c>
      <c r="E141" s="23"/>
      <c r="F141" s="23">
        <v>9.6920000000000002</v>
      </c>
      <c r="G141" s="23">
        <v>0</v>
      </c>
      <c r="H141" s="23">
        <v>13.246</v>
      </c>
      <c r="I141" s="23">
        <v>0</v>
      </c>
      <c r="J141" s="23"/>
      <c r="K141" s="23"/>
      <c r="L141" s="23"/>
      <c r="M141" s="23"/>
      <c r="N141" s="23">
        <v>2.2719999999999998</v>
      </c>
      <c r="O141" s="23">
        <v>3.5310000000000001</v>
      </c>
      <c r="P141" s="23"/>
      <c r="Q141" s="23"/>
      <c r="R141" s="23"/>
      <c r="S141" s="23">
        <v>0</v>
      </c>
      <c r="T141" s="23">
        <v>0.30199999999999999</v>
      </c>
      <c r="U141" s="23"/>
      <c r="V141" s="23"/>
      <c r="W141" s="23"/>
    </row>
    <row r="142" spans="1:23" x14ac:dyDescent="0.25">
      <c r="A142" s="23" t="s">
        <v>122</v>
      </c>
      <c r="B142" s="23" t="s">
        <v>296</v>
      </c>
      <c r="C142" s="23" t="s">
        <v>403</v>
      </c>
      <c r="D142" s="23" t="s">
        <v>404</v>
      </c>
      <c r="E142" s="23"/>
      <c r="F142" s="23">
        <v>6.0918000000000001</v>
      </c>
      <c r="G142" s="23">
        <v>0</v>
      </c>
      <c r="H142" s="23">
        <v>14.764200000000001</v>
      </c>
      <c r="I142" s="23">
        <v>0</v>
      </c>
      <c r="J142" s="23"/>
      <c r="K142" s="23"/>
      <c r="L142" s="23"/>
      <c r="M142" s="23"/>
      <c r="N142" s="23">
        <v>2.1568000000000001</v>
      </c>
      <c r="O142" s="23">
        <v>3.2652000000000001</v>
      </c>
      <c r="P142" s="23"/>
      <c r="Q142" s="23"/>
      <c r="R142" s="23"/>
      <c r="S142" s="23">
        <v>0</v>
      </c>
      <c r="T142" s="23">
        <v>5.4399999999999997E-2</v>
      </c>
      <c r="U142" s="23"/>
      <c r="V142" s="23"/>
      <c r="W142" s="23"/>
    </row>
    <row r="143" spans="1:23" x14ac:dyDescent="0.25">
      <c r="A143" s="23" t="s">
        <v>122</v>
      </c>
      <c r="B143" s="23" t="s">
        <v>296</v>
      </c>
      <c r="C143" s="23" t="s">
        <v>405</v>
      </c>
      <c r="D143" s="23" t="s">
        <v>406</v>
      </c>
      <c r="E143" s="23"/>
      <c r="F143" s="23">
        <v>6.8023999999999996</v>
      </c>
      <c r="G143" s="23">
        <v>0</v>
      </c>
      <c r="H143" s="23">
        <v>10.725</v>
      </c>
      <c r="I143" s="23">
        <v>0</v>
      </c>
      <c r="J143" s="23"/>
      <c r="K143" s="23"/>
      <c r="L143" s="23"/>
      <c r="M143" s="23"/>
      <c r="N143" s="23">
        <v>2.0398000000000001</v>
      </c>
      <c r="O143" s="23">
        <v>4.3005000000000004</v>
      </c>
      <c r="P143" s="23"/>
      <c r="Q143" s="23"/>
      <c r="R143" s="23"/>
      <c r="S143" s="23">
        <v>0</v>
      </c>
      <c r="T143" s="23">
        <v>0.36599999999999999</v>
      </c>
      <c r="U143" s="23"/>
      <c r="V143" s="23"/>
      <c r="W143" s="23"/>
    </row>
    <row r="144" spans="1:23" x14ac:dyDescent="0.25">
      <c r="A144" s="23" t="s">
        <v>122</v>
      </c>
      <c r="B144" s="23" t="s">
        <v>296</v>
      </c>
      <c r="C144" s="23" t="s">
        <v>407</v>
      </c>
      <c r="D144" s="23" t="s">
        <v>408</v>
      </c>
      <c r="E144" s="23"/>
      <c r="F144" s="23">
        <v>8.2277000000000005</v>
      </c>
      <c r="G144" s="23">
        <v>0</v>
      </c>
      <c r="H144" s="23">
        <v>10.6882</v>
      </c>
      <c r="I144" s="23">
        <v>0</v>
      </c>
      <c r="J144" s="23"/>
      <c r="K144" s="23"/>
      <c r="L144" s="23"/>
      <c r="M144" s="23"/>
      <c r="N144" s="23">
        <v>2.2751999999999999</v>
      </c>
      <c r="O144" s="23">
        <v>3.3923999999999999</v>
      </c>
      <c r="P144" s="23"/>
      <c r="Q144" s="23">
        <v>2.2751999999999999</v>
      </c>
      <c r="R144" s="23">
        <v>3.3923999999999999</v>
      </c>
      <c r="S144" s="23">
        <v>0</v>
      </c>
      <c r="T144" s="23">
        <v>0.25900000000000001</v>
      </c>
      <c r="U144" s="23"/>
      <c r="V144" s="23"/>
      <c r="W144" s="23"/>
    </row>
    <row r="145" spans="1:23" x14ac:dyDescent="0.25">
      <c r="A145" s="23" t="s">
        <v>122</v>
      </c>
      <c r="B145" s="23" t="s">
        <v>296</v>
      </c>
      <c r="C145" s="23" t="s">
        <v>409</v>
      </c>
      <c r="D145" s="23" t="s">
        <v>410</v>
      </c>
      <c r="E145" s="23"/>
      <c r="F145" s="23">
        <v>11.3</v>
      </c>
      <c r="G145" s="23">
        <v>0</v>
      </c>
      <c r="H145" s="23">
        <v>19.09</v>
      </c>
      <c r="I145" s="23">
        <v>0</v>
      </c>
      <c r="J145" s="23"/>
      <c r="K145" s="23"/>
      <c r="L145" s="23"/>
      <c r="M145" s="23"/>
      <c r="N145" s="23">
        <v>2.7850000000000001</v>
      </c>
      <c r="O145" s="23">
        <v>3.8879999999999999</v>
      </c>
      <c r="P145" s="23"/>
      <c r="Q145" s="23"/>
      <c r="R145" s="23"/>
      <c r="S145" s="23">
        <v>0</v>
      </c>
      <c r="T145" s="23">
        <v>0.25</v>
      </c>
      <c r="U145" s="23"/>
      <c r="V145" s="23"/>
      <c r="W145" s="23"/>
    </row>
    <row r="146" spans="1:23" x14ac:dyDescent="0.25">
      <c r="A146" s="23" t="s">
        <v>122</v>
      </c>
      <c r="B146" s="23" t="s">
        <v>296</v>
      </c>
      <c r="C146" s="23" t="s">
        <v>411</v>
      </c>
      <c r="D146" s="23" t="s">
        <v>412</v>
      </c>
      <c r="E146" s="23"/>
      <c r="F146" s="23">
        <v>22</v>
      </c>
      <c r="G146" s="23">
        <v>0</v>
      </c>
      <c r="H146" s="23">
        <v>32</v>
      </c>
      <c r="I146" s="23">
        <v>0</v>
      </c>
      <c r="J146" s="23"/>
      <c r="K146" s="23"/>
      <c r="L146" s="23"/>
      <c r="M146" s="23"/>
      <c r="N146" s="23">
        <v>2.1842999999999999</v>
      </c>
      <c r="O146" s="23">
        <v>4.0887000000000002</v>
      </c>
      <c r="P146" s="23"/>
      <c r="Q146" s="23">
        <v>2.1842999999999999</v>
      </c>
      <c r="R146" s="23">
        <v>4.0887000000000002</v>
      </c>
      <c r="S146" s="23">
        <v>0</v>
      </c>
      <c r="T146" s="23">
        <v>0.1699</v>
      </c>
      <c r="U146" s="23"/>
      <c r="V146" s="23"/>
      <c r="W146" s="23"/>
    </row>
    <row r="147" spans="1:23" x14ac:dyDescent="0.25">
      <c r="A147" s="23" t="s">
        <v>122</v>
      </c>
      <c r="B147" s="23" t="s">
        <v>296</v>
      </c>
      <c r="C147" s="23" t="s">
        <v>413</v>
      </c>
      <c r="D147" s="23" t="s">
        <v>414</v>
      </c>
      <c r="E147" s="23"/>
      <c r="F147" s="23">
        <v>8.4352</v>
      </c>
      <c r="G147" s="23">
        <v>0</v>
      </c>
      <c r="H147" s="23">
        <v>21.987300000000001</v>
      </c>
      <c r="I147" s="23">
        <v>0</v>
      </c>
      <c r="J147" s="23"/>
      <c r="K147" s="23"/>
      <c r="L147" s="23"/>
      <c r="M147" s="23"/>
      <c r="N147" s="23">
        <v>2.2084999999999999</v>
      </c>
      <c r="O147" s="23">
        <v>3.9546999999999999</v>
      </c>
      <c r="P147" s="23"/>
      <c r="Q147" s="23"/>
      <c r="R147" s="23"/>
      <c r="S147" s="23">
        <v>0</v>
      </c>
      <c r="T147" s="23">
        <v>0.35210000000000002</v>
      </c>
      <c r="U147" s="23"/>
      <c r="V147" s="23"/>
      <c r="W147" s="23"/>
    </row>
    <row r="148" spans="1:23" x14ac:dyDescent="0.25">
      <c r="A148" s="23" t="s">
        <v>122</v>
      </c>
      <c r="B148" s="23" t="s">
        <v>296</v>
      </c>
      <c r="C148" s="23" t="s">
        <v>415</v>
      </c>
      <c r="D148" s="23" t="s">
        <v>416</v>
      </c>
      <c r="E148" s="23"/>
      <c r="F148" s="23">
        <v>7.19</v>
      </c>
      <c r="G148" s="23">
        <v>0</v>
      </c>
      <c r="H148" s="23">
        <v>9.8889999999999993</v>
      </c>
      <c r="I148" s="23">
        <v>0</v>
      </c>
      <c r="J148" s="23"/>
      <c r="K148" s="23"/>
      <c r="L148" s="23"/>
      <c r="M148" s="23"/>
      <c r="N148" s="23">
        <v>2.6269999999999998</v>
      </c>
      <c r="O148" s="23">
        <v>3.649</v>
      </c>
      <c r="P148" s="23"/>
      <c r="Q148" s="23"/>
      <c r="R148" s="23"/>
      <c r="S148" s="23">
        <v>0</v>
      </c>
      <c r="T148" s="23">
        <v>0.19500000000000001</v>
      </c>
      <c r="U148" s="23"/>
      <c r="V148" s="23"/>
      <c r="W148" s="23"/>
    </row>
    <row r="149" spans="1:23" x14ac:dyDescent="0.25">
      <c r="A149" s="23" t="s">
        <v>122</v>
      </c>
      <c r="B149" s="23" t="s">
        <v>296</v>
      </c>
      <c r="C149" s="23" t="s">
        <v>417</v>
      </c>
      <c r="D149" s="23" t="s">
        <v>418</v>
      </c>
      <c r="E149" s="23"/>
      <c r="F149" s="23">
        <v>6.3448000000000002</v>
      </c>
      <c r="G149" s="23">
        <v>0</v>
      </c>
      <c r="H149" s="23">
        <v>7.5858999999999996</v>
      </c>
      <c r="I149" s="23">
        <v>0</v>
      </c>
      <c r="J149" s="23"/>
      <c r="K149" s="23"/>
      <c r="L149" s="23"/>
      <c r="M149" s="23"/>
      <c r="N149" s="23">
        <v>2.1360000000000001</v>
      </c>
      <c r="O149" s="23">
        <v>2.7298</v>
      </c>
      <c r="P149" s="23"/>
      <c r="Q149" s="23"/>
      <c r="R149" s="23"/>
      <c r="S149" s="23">
        <v>0</v>
      </c>
      <c r="T149" s="23">
        <v>5.57E-2</v>
      </c>
      <c r="U149" s="23"/>
      <c r="V149" s="23"/>
      <c r="W149" s="23"/>
    </row>
    <row r="150" spans="1:23" x14ac:dyDescent="0.25">
      <c r="A150" s="23" t="s">
        <v>122</v>
      </c>
      <c r="B150" s="23" t="s">
        <v>296</v>
      </c>
      <c r="C150" s="23" t="s">
        <v>419</v>
      </c>
      <c r="D150" s="23" t="s">
        <v>420</v>
      </c>
      <c r="E150" s="23"/>
      <c r="F150" s="23">
        <v>8.2050000000000001</v>
      </c>
      <c r="G150" s="23">
        <v>0</v>
      </c>
      <c r="H150" s="23">
        <v>12.225</v>
      </c>
      <c r="I150" s="23">
        <v>0</v>
      </c>
      <c r="J150" s="23"/>
      <c r="K150" s="23"/>
      <c r="L150" s="23"/>
      <c r="M150" s="23"/>
      <c r="N150" s="23">
        <v>1.5081</v>
      </c>
      <c r="O150" s="23">
        <v>2.9927000000000001</v>
      </c>
      <c r="P150" s="23"/>
      <c r="Q150" s="23"/>
      <c r="R150" s="23"/>
      <c r="S150" s="23">
        <v>0</v>
      </c>
      <c r="T150" s="23">
        <v>0.29389999999999999</v>
      </c>
      <c r="U150" s="23"/>
      <c r="V150" s="23"/>
      <c r="W150" s="23"/>
    </row>
    <row r="151" spans="1:23" x14ac:dyDescent="0.25">
      <c r="A151" s="23" t="s">
        <v>122</v>
      </c>
      <c r="B151" s="23" t="s">
        <v>296</v>
      </c>
      <c r="C151" s="23" t="s">
        <v>421</v>
      </c>
      <c r="D151" s="23" t="s">
        <v>422</v>
      </c>
      <c r="E151" s="23"/>
      <c r="F151" s="23">
        <v>6.4720000000000004</v>
      </c>
      <c r="G151" s="23">
        <v>0</v>
      </c>
      <c r="H151" s="23">
        <v>11.802</v>
      </c>
      <c r="I151" s="23">
        <v>0</v>
      </c>
      <c r="J151" s="23"/>
      <c r="K151" s="23"/>
      <c r="L151" s="23"/>
      <c r="M151" s="23"/>
      <c r="N151" s="23">
        <v>2.2909999999999999</v>
      </c>
      <c r="O151" s="23">
        <v>3.395</v>
      </c>
      <c r="P151" s="23"/>
      <c r="Q151" s="23"/>
      <c r="R151" s="23"/>
      <c r="S151" s="23">
        <v>0</v>
      </c>
      <c r="T151" s="23">
        <v>0.24399999999999999</v>
      </c>
      <c r="U151" s="23"/>
      <c r="V151" s="23"/>
      <c r="W151" s="23"/>
    </row>
    <row r="152" spans="1:23" x14ac:dyDescent="0.25">
      <c r="A152" s="23" t="s">
        <v>122</v>
      </c>
      <c r="B152" s="23" t="s">
        <v>296</v>
      </c>
      <c r="C152" s="23" t="s">
        <v>423</v>
      </c>
      <c r="D152" s="23" t="s">
        <v>424</v>
      </c>
      <c r="E152" s="23"/>
      <c r="F152" s="23">
        <v>4.7110000000000003</v>
      </c>
      <c r="G152" s="23">
        <v>0</v>
      </c>
      <c r="H152" s="23">
        <v>5.6079999999999997</v>
      </c>
      <c r="I152" s="23">
        <v>0</v>
      </c>
      <c r="J152" s="23"/>
      <c r="K152" s="23"/>
      <c r="L152" s="23"/>
      <c r="M152" s="23"/>
      <c r="N152" s="23">
        <v>1.9350000000000001</v>
      </c>
      <c r="O152" s="23">
        <v>3.254</v>
      </c>
      <c r="P152" s="23"/>
      <c r="Q152" s="23">
        <v>1.9350000000000001</v>
      </c>
      <c r="R152" s="23">
        <v>3.254</v>
      </c>
      <c r="S152" s="23">
        <v>0</v>
      </c>
      <c r="T152" s="23">
        <v>8.1000000000000003E-2</v>
      </c>
      <c r="U152" s="23"/>
      <c r="V152" s="23"/>
      <c r="W152" s="23"/>
    </row>
    <row r="153" spans="1:23" x14ac:dyDescent="0.25">
      <c r="A153" s="23" t="s">
        <v>122</v>
      </c>
      <c r="B153" s="23" t="s">
        <v>296</v>
      </c>
      <c r="C153" s="23" t="s">
        <v>425</v>
      </c>
      <c r="D153" s="23" t="s">
        <v>426</v>
      </c>
      <c r="E153" s="23"/>
      <c r="F153" s="23">
        <v>5.3902000000000001</v>
      </c>
      <c r="G153" s="23">
        <v>0</v>
      </c>
      <c r="H153" s="23">
        <v>7.1413000000000002</v>
      </c>
      <c r="I153" s="23">
        <v>0</v>
      </c>
      <c r="J153" s="23"/>
      <c r="K153" s="23"/>
      <c r="L153" s="23"/>
      <c r="M153" s="23"/>
      <c r="N153" s="23">
        <v>2.3793000000000002</v>
      </c>
      <c r="O153" s="23">
        <v>3.2479</v>
      </c>
      <c r="P153" s="23"/>
      <c r="Q153" s="23">
        <v>2.3793000000000002</v>
      </c>
      <c r="R153" s="23">
        <v>3.2479</v>
      </c>
      <c r="S153" s="23">
        <v>0</v>
      </c>
      <c r="T153" s="23">
        <v>8.6199999999999999E-2</v>
      </c>
      <c r="U153" s="23"/>
      <c r="V153" s="23"/>
      <c r="W153" s="23"/>
    </row>
    <row r="154" spans="1:23" x14ac:dyDescent="0.25">
      <c r="A154" s="23" t="s">
        <v>122</v>
      </c>
      <c r="B154" s="23" t="s">
        <v>296</v>
      </c>
      <c r="C154" s="23" t="s">
        <v>427</v>
      </c>
      <c r="D154" s="23" t="s">
        <v>428</v>
      </c>
      <c r="E154" s="23"/>
      <c r="F154" s="23">
        <v>5.2</v>
      </c>
      <c r="G154" s="23">
        <v>0</v>
      </c>
      <c r="H154" s="23">
        <v>15.6</v>
      </c>
      <c r="I154" s="23">
        <v>0</v>
      </c>
      <c r="J154" s="23"/>
      <c r="K154" s="23"/>
      <c r="L154" s="23"/>
      <c r="M154" s="23"/>
      <c r="N154" s="23">
        <v>2.3460000000000001</v>
      </c>
      <c r="O154" s="23">
        <v>3.38</v>
      </c>
      <c r="P154" s="23"/>
      <c r="Q154" s="23"/>
      <c r="R154" s="23"/>
      <c r="S154" s="23">
        <v>0</v>
      </c>
      <c r="T154" s="23">
        <v>0.23599999999999999</v>
      </c>
      <c r="U154" s="23"/>
      <c r="V154" s="23"/>
      <c r="W154" s="23"/>
    </row>
    <row r="155" spans="1:23" x14ac:dyDescent="0.25">
      <c r="A155" s="23" t="s">
        <v>122</v>
      </c>
      <c r="B155" s="23" t="s">
        <v>296</v>
      </c>
      <c r="C155" s="23" t="s">
        <v>429</v>
      </c>
      <c r="D155" s="23" t="s">
        <v>430</v>
      </c>
      <c r="E155" s="23"/>
      <c r="F155" s="23">
        <v>12.242000000000001</v>
      </c>
      <c r="G155" s="23">
        <v>0</v>
      </c>
      <c r="H155" s="23">
        <v>12.242000000000001</v>
      </c>
      <c r="I155" s="23">
        <v>0</v>
      </c>
      <c r="J155" s="23"/>
      <c r="K155" s="23"/>
      <c r="L155" s="23"/>
      <c r="M155" s="23"/>
      <c r="N155" s="23">
        <v>2.0760000000000001</v>
      </c>
      <c r="O155" s="23">
        <v>3.968</v>
      </c>
      <c r="P155" s="23"/>
      <c r="Q155" s="23">
        <v>2.0760000000000001</v>
      </c>
      <c r="R155" s="23">
        <v>3.968</v>
      </c>
      <c r="S155" s="23">
        <v>0</v>
      </c>
      <c r="T155" s="23">
        <v>0.42</v>
      </c>
      <c r="U155" s="23"/>
      <c r="V155" s="23"/>
      <c r="W155" s="23"/>
    </row>
    <row r="156" spans="1:23" x14ac:dyDescent="0.25">
      <c r="A156" s="23" t="s">
        <v>122</v>
      </c>
      <c r="B156" s="23" t="s">
        <v>296</v>
      </c>
      <c r="C156" s="23" t="s">
        <v>431</v>
      </c>
      <c r="D156" s="23" t="s">
        <v>432</v>
      </c>
      <c r="E156" s="23"/>
      <c r="F156" s="23">
        <v>7.6555999999999997</v>
      </c>
      <c r="G156" s="23">
        <v>0</v>
      </c>
      <c r="H156" s="23">
        <v>14.6127</v>
      </c>
      <c r="I156" s="23">
        <v>0</v>
      </c>
      <c r="J156" s="23"/>
      <c r="K156" s="23"/>
      <c r="L156" s="23"/>
      <c r="M156" s="23"/>
      <c r="N156" s="23">
        <v>2.2292999999999998</v>
      </c>
      <c r="O156" s="23">
        <v>3.0451000000000001</v>
      </c>
      <c r="P156" s="23"/>
      <c r="Q156" s="23">
        <v>2.2292999999999998</v>
      </c>
      <c r="R156" s="23">
        <v>3.0451000000000001</v>
      </c>
      <c r="S156" s="23">
        <v>0</v>
      </c>
      <c r="T156" s="23">
        <v>0.252</v>
      </c>
      <c r="U156" s="23"/>
      <c r="V156" s="23"/>
      <c r="W156" s="23"/>
    </row>
    <row r="157" spans="1:23" x14ac:dyDescent="0.25">
      <c r="A157" s="23" t="s">
        <v>122</v>
      </c>
      <c r="B157" s="23" t="s">
        <v>296</v>
      </c>
      <c r="C157" s="23" t="s">
        <v>433</v>
      </c>
      <c r="D157" s="23" t="s">
        <v>434</v>
      </c>
      <c r="E157" s="23"/>
      <c r="F157" s="23">
        <v>8.73</v>
      </c>
      <c r="G157" s="23">
        <v>0</v>
      </c>
      <c r="H157" s="23">
        <v>14</v>
      </c>
      <c r="I157" s="23">
        <v>0</v>
      </c>
      <c r="J157" s="23"/>
      <c r="K157" s="23"/>
      <c r="L157" s="23"/>
      <c r="M157" s="23"/>
      <c r="N157" s="23">
        <v>2.1739999999999999</v>
      </c>
      <c r="O157" s="23">
        <v>3.81</v>
      </c>
      <c r="P157" s="23"/>
      <c r="Q157" s="23">
        <v>2.1739999999999999</v>
      </c>
      <c r="R157" s="23">
        <v>3.81</v>
      </c>
      <c r="S157" s="23">
        <v>0</v>
      </c>
      <c r="T157" s="23">
        <v>0.13</v>
      </c>
      <c r="U157" s="23"/>
      <c r="V157" s="23"/>
      <c r="W157" s="23"/>
    </row>
    <row r="158" spans="1:23" x14ac:dyDescent="0.25">
      <c r="A158" s="23" t="s">
        <v>122</v>
      </c>
      <c r="B158" s="23" t="s">
        <v>296</v>
      </c>
      <c r="C158" s="23" t="s">
        <v>435</v>
      </c>
      <c r="D158" s="23" t="s">
        <v>436</v>
      </c>
      <c r="E158" s="23"/>
      <c r="F158" s="23">
        <v>6.7481999999999998</v>
      </c>
      <c r="G158" s="23">
        <v>0</v>
      </c>
      <c r="H158" s="23">
        <v>9.2482000000000006</v>
      </c>
      <c r="I158" s="23">
        <v>0</v>
      </c>
      <c r="J158" s="23"/>
      <c r="K158" s="23"/>
      <c r="L158" s="23"/>
      <c r="M158" s="23"/>
      <c r="N158" s="23">
        <v>1.9925999999999999</v>
      </c>
      <c r="O158" s="23">
        <v>3.8445999999999998</v>
      </c>
      <c r="P158" s="23"/>
      <c r="Q158" s="23">
        <v>1.9925999999999999</v>
      </c>
      <c r="R158" s="23">
        <v>3.8445999999999998</v>
      </c>
      <c r="S158" s="23">
        <v>0</v>
      </c>
      <c r="T158" s="23">
        <v>0.1111</v>
      </c>
      <c r="U158" s="23"/>
      <c r="V158" s="23"/>
      <c r="W158" s="23"/>
    </row>
    <row r="159" spans="1:23" x14ac:dyDescent="0.25">
      <c r="A159" s="23" t="s">
        <v>122</v>
      </c>
      <c r="B159" s="23" t="s">
        <v>296</v>
      </c>
      <c r="C159" s="23" t="s">
        <v>437</v>
      </c>
      <c r="D159" s="23" t="s">
        <v>438</v>
      </c>
      <c r="E159" s="23"/>
      <c r="F159" s="23">
        <v>8.2662999999999993</v>
      </c>
      <c r="G159" s="23">
        <v>0</v>
      </c>
      <c r="H159" s="23">
        <v>9.9872999999999994</v>
      </c>
      <c r="I159" s="23">
        <v>0</v>
      </c>
      <c r="J159" s="23"/>
      <c r="K159" s="23"/>
      <c r="L159" s="23"/>
      <c r="M159" s="23"/>
      <c r="N159" s="23">
        <v>2.0682</v>
      </c>
      <c r="O159" s="23">
        <v>3.0112000000000001</v>
      </c>
      <c r="P159" s="23"/>
      <c r="Q159" s="23">
        <v>2.0682</v>
      </c>
      <c r="R159" s="23">
        <v>3.0112000000000001</v>
      </c>
      <c r="S159" s="23">
        <v>0</v>
      </c>
      <c r="T159" s="23">
        <v>0.1502</v>
      </c>
      <c r="U159" s="23"/>
      <c r="V159" s="23"/>
      <c r="W159" s="23"/>
    </row>
    <row r="160" spans="1:23" x14ac:dyDescent="0.25">
      <c r="A160" s="23" t="s">
        <v>122</v>
      </c>
      <c r="B160" s="23" t="s">
        <v>296</v>
      </c>
      <c r="C160" s="23" t="s">
        <v>439</v>
      </c>
      <c r="D160" s="23" t="s">
        <v>440</v>
      </c>
      <c r="E160" s="23"/>
      <c r="F160" s="23">
        <v>5.53</v>
      </c>
      <c r="G160" s="23">
        <v>0</v>
      </c>
      <c r="H160" s="23">
        <v>7.28</v>
      </c>
      <c r="I160" s="23">
        <v>0</v>
      </c>
      <c r="J160" s="23"/>
      <c r="K160" s="23"/>
      <c r="L160" s="23"/>
      <c r="M160" s="23"/>
      <c r="N160" s="23">
        <v>2.3700999999999999</v>
      </c>
      <c r="O160" s="23">
        <v>3.7780999999999998</v>
      </c>
      <c r="P160" s="23"/>
      <c r="Q160" s="23">
        <v>2.3700999999999999</v>
      </c>
      <c r="R160" s="23">
        <v>3.7780999999999998</v>
      </c>
      <c r="S160" s="23">
        <v>0</v>
      </c>
      <c r="T160" s="23">
        <v>4.7500000000000001E-2</v>
      </c>
      <c r="U160" s="23"/>
      <c r="V160" s="23"/>
      <c r="W160" s="23"/>
    </row>
    <row r="161" spans="1:23" x14ac:dyDescent="0.25">
      <c r="A161" s="23" t="s">
        <v>122</v>
      </c>
      <c r="B161" s="23" t="s">
        <v>296</v>
      </c>
      <c r="C161" s="23" t="s">
        <v>441</v>
      </c>
      <c r="D161" s="23" t="s">
        <v>442</v>
      </c>
      <c r="E161" s="23"/>
      <c r="F161" s="23">
        <v>8.1359999999999992</v>
      </c>
      <c r="G161" s="23">
        <v>0</v>
      </c>
      <c r="H161" s="23">
        <v>15.135999999999999</v>
      </c>
      <c r="I161" s="23">
        <v>0</v>
      </c>
      <c r="J161" s="23"/>
      <c r="K161" s="23"/>
      <c r="L161" s="23"/>
      <c r="M161" s="23"/>
      <c r="N161" s="23">
        <v>2.4245000000000001</v>
      </c>
      <c r="O161" s="23">
        <v>3.4072</v>
      </c>
      <c r="P161" s="23"/>
      <c r="Q161" s="23">
        <v>2.4245000000000001</v>
      </c>
      <c r="R161" s="23">
        <v>3.4072</v>
      </c>
      <c r="S161" s="23">
        <v>0</v>
      </c>
      <c r="T161" s="23">
        <v>0.1111</v>
      </c>
      <c r="U161" s="23"/>
      <c r="V161" s="23"/>
      <c r="W161" s="23"/>
    </row>
    <row r="162" spans="1:23" x14ac:dyDescent="0.25">
      <c r="A162" s="23" t="s">
        <v>122</v>
      </c>
      <c r="B162" s="23" t="s">
        <v>296</v>
      </c>
      <c r="C162" s="23" t="s">
        <v>443</v>
      </c>
      <c r="D162" s="23" t="s">
        <v>444</v>
      </c>
      <c r="E162" s="23"/>
      <c r="F162" s="23">
        <v>13.7</v>
      </c>
      <c r="G162" s="23">
        <v>0</v>
      </c>
      <c r="H162" s="23">
        <v>13.7</v>
      </c>
      <c r="I162" s="23">
        <v>0</v>
      </c>
      <c r="J162" s="23"/>
      <c r="K162" s="23"/>
      <c r="L162" s="23"/>
      <c r="M162" s="23"/>
      <c r="N162" s="23">
        <v>2.76</v>
      </c>
      <c r="O162" s="23">
        <v>3.3439999999999999</v>
      </c>
      <c r="P162" s="23"/>
      <c r="Q162" s="23"/>
      <c r="R162" s="23"/>
      <c r="S162" s="23">
        <v>0</v>
      </c>
      <c r="T162" s="23">
        <v>0.20200000000000001</v>
      </c>
      <c r="U162" s="23"/>
      <c r="V162" s="23"/>
      <c r="W162" s="23"/>
    </row>
    <row r="163" spans="1:23" x14ac:dyDescent="0.25">
      <c r="A163" s="23" t="s">
        <v>122</v>
      </c>
      <c r="B163" s="23" t="s">
        <v>296</v>
      </c>
      <c r="C163" s="23" t="s">
        <v>445</v>
      </c>
      <c r="D163" s="23" t="s">
        <v>446</v>
      </c>
      <c r="E163" s="23"/>
      <c r="F163" s="23">
        <v>7.15</v>
      </c>
      <c r="G163" s="23">
        <v>0</v>
      </c>
      <c r="H163" s="23">
        <v>11.7</v>
      </c>
      <c r="I163" s="23">
        <v>0</v>
      </c>
      <c r="J163" s="23"/>
      <c r="K163" s="23"/>
      <c r="L163" s="23"/>
      <c r="M163" s="23"/>
      <c r="N163" s="23">
        <v>1.8644000000000001</v>
      </c>
      <c r="O163" s="23">
        <v>3.8875000000000002</v>
      </c>
      <c r="P163" s="23"/>
      <c r="Q163" s="23">
        <v>1.8644000000000001</v>
      </c>
      <c r="R163" s="23">
        <v>3.8875000000000002</v>
      </c>
      <c r="S163" s="23">
        <v>0</v>
      </c>
      <c r="T163" s="23">
        <v>0.33529999999999999</v>
      </c>
      <c r="U163" s="23"/>
      <c r="V163" s="23"/>
      <c r="W163" s="23"/>
    </row>
    <row r="164" spans="1:23" x14ac:dyDescent="0.25">
      <c r="A164" s="23" t="s">
        <v>122</v>
      </c>
      <c r="B164" s="23" t="s">
        <v>296</v>
      </c>
      <c r="C164" s="23" t="s">
        <v>447</v>
      </c>
      <c r="D164" s="23" t="s">
        <v>448</v>
      </c>
      <c r="E164" s="23"/>
      <c r="F164" s="23">
        <v>4.593</v>
      </c>
      <c r="G164" s="23">
        <v>0</v>
      </c>
      <c r="H164" s="23">
        <v>10.502000000000001</v>
      </c>
      <c r="I164" s="23">
        <v>0</v>
      </c>
      <c r="J164" s="23"/>
      <c r="K164" s="23"/>
      <c r="L164" s="23"/>
      <c r="M164" s="23"/>
      <c r="N164" s="23">
        <v>2.5169999999999999</v>
      </c>
      <c r="O164" s="23">
        <v>3.077</v>
      </c>
      <c r="P164" s="23"/>
      <c r="Q164" s="23">
        <v>2.5169999999999999</v>
      </c>
      <c r="R164" s="23">
        <v>3.077</v>
      </c>
      <c r="S164" s="23">
        <v>0</v>
      </c>
      <c r="T164" s="23">
        <v>0.20100000000000001</v>
      </c>
      <c r="U164" s="23"/>
      <c r="V164" s="23"/>
      <c r="W164" s="23"/>
    </row>
    <row r="165" spans="1:23" x14ac:dyDescent="0.25">
      <c r="A165" s="23" t="s">
        <v>122</v>
      </c>
      <c r="B165" s="23" t="s">
        <v>296</v>
      </c>
      <c r="C165" s="23" t="s">
        <v>449</v>
      </c>
      <c r="D165" s="23" t="s">
        <v>450</v>
      </c>
      <c r="E165" s="23"/>
      <c r="F165" s="23">
        <v>7.1731999999999996</v>
      </c>
      <c r="G165" s="23">
        <v>0</v>
      </c>
      <c r="H165" s="23">
        <v>15.860200000000001</v>
      </c>
      <c r="I165" s="23">
        <v>0</v>
      </c>
      <c r="J165" s="23"/>
      <c r="K165" s="23"/>
      <c r="L165" s="23"/>
      <c r="M165" s="23"/>
      <c r="N165" s="23">
        <v>2.5905</v>
      </c>
      <c r="O165" s="23">
        <v>3.8315999999999999</v>
      </c>
      <c r="P165" s="23"/>
      <c r="Q165" s="23"/>
      <c r="R165" s="23"/>
      <c r="S165" s="23">
        <v>0</v>
      </c>
      <c r="T165" s="23">
        <v>6.2E-2</v>
      </c>
      <c r="U165" s="23"/>
      <c r="V165" s="23"/>
      <c r="W165" s="23"/>
    </row>
    <row r="166" spans="1:23" x14ac:dyDescent="0.25">
      <c r="A166" s="23" t="s">
        <v>122</v>
      </c>
      <c r="B166" s="23" t="s">
        <v>296</v>
      </c>
      <c r="C166" s="23" t="s">
        <v>451</v>
      </c>
      <c r="D166" s="23" t="s">
        <v>452</v>
      </c>
      <c r="E166" s="23"/>
      <c r="F166" s="23">
        <v>6.5</v>
      </c>
      <c r="G166" s="23">
        <v>0</v>
      </c>
      <c r="H166" s="23">
        <v>8.25</v>
      </c>
      <c r="I166" s="23">
        <v>0</v>
      </c>
      <c r="J166" s="23"/>
      <c r="K166" s="23"/>
      <c r="L166" s="23"/>
      <c r="M166" s="23"/>
      <c r="N166" s="23">
        <v>2.2443</v>
      </c>
      <c r="O166" s="23">
        <v>3.1989000000000001</v>
      </c>
      <c r="P166" s="23"/>
      <c r="Q166" s="23"/>
      <c r="R166" s="23"/>
      <c r="S166" s="23">
        <v>0</v>
      </c>
      <c r="T166" s="23">
        <v>4.3999999999999997E-2</v>
      </c>
      <c r="U166" s="23"/>
      <c r="V166" s="23"/>
      <c r="W166" s="23"/>
    </row>
    <row r="167" spans="1:23" x14ac:dyDescent="0.25">
      <c r="A167" s="23" t="s">
        <v>122</v>
      </c>
      <c r="B167" s="23" t="s">
        <v>296</v>
      </c>
      <c r="C167" s="23" t="s">
        <v>453</v>
      </c>
      <c r="D167" s="23" t="s">
        <v>454</v>
      </c>
      <c r="E167" s="23"/>
      <c r="F167" s="23">
        <v>6.9894999999999996</v>
      </c>
      <c r="G167" s="23">
        <v>0</v>
      </c>
      <c r="H167" s="23">
        <v>6.9894999999999996</v>
      </c>
      <c r="I167" s="23">
        <v>0</v>
      </c>
      <c r="J167" s="23"/>
      <c r="K167" s="23"/>
      <c r="L167" s="23"/>
      <c r="M167" s="23"/>
      <c r="N167" s="23">
        <v>2.4148999999999998</v>
      </c>
      <c r="O167" s="23">
        <v>3.5937000000000001</v>
      </c>
      <c r="P167" s="23"/>
      <c r="Q167" s="23">
        <v>2.4148999999999998</v>
      </c>
      <c r="R167" s="23">
        <v>3.5937000000000001</v>
      </c>
      <c r="S167" s="23">
        <v>0</v>
      </c>
      <c r="T167" s="23">
        <v>0.10290000000000001</v>
      </c>
      <c r="U167" s="23"/>
      <c r="V167" s="23"/>
      <c r="W167" s="23"/>
    </row>
    <row r="168" spans="1:23" x14ac:dyDescent="0.25">
      <c r="A168" s="23" t="s">
        <v>122</v>
      </c>
      <c r="B168" s="23" t="s">
        <v>296</v>
      </c>
      <c r="C168" s="23" t="s">
        <v>455</v>
      </c>
      <c r="D168" s="23" t="s">
        <v>456</v>
      </c>
      <c r="E168" s="23"/>
      <c r="F168" s="23">
        <v>9.3663000000000007</v>
      </c>
      <c r="G168" s="23">
        <v>0</v>
      </c>
      <c r="H168" s="23">
        <v>11.0311</v>
      </c>
      <c r="I168" s="23">
        <v>0</v>
      </c>
      <c r="J168" s="23"/>
      <c r="K168" s="23"/>
      <c r="L168" s="23"/>
      <c r="M168" s="23"/>
      <c r="N168" s="23">
        <v>2.0893000000000002</v>
      </c>
      <c r="O168" s="23">
        <v>3.8151999999999999</v>
      </c>
      <c r="P168" s="23"/>
      <c r="Q168" s="23"/>
      <c r="R168" s="23"/>
      <c r="S168" s="23">
        <v>0</v>
      </c>
      <c r="T168" s="23">
        <v>0.21060000000000001</v>
      </c>
      <c r="U168" s="23"/>
      <c r="V168" s="23"/>
      <c r="W168" s="23"/>
    </row>
    <row r="169" spans="1:23" x14ac:dyDescent="0.25">
      <c r="A169" s="23" t="s">
        <v>122</v>
      </c>
      <c r="B169" s="23" t="s">
        <v>296</v>
      </c>
      <c r="C169" s="23" t="s">
        <v>457</v>
      </c>
      <c r="D169" s="23" t="s">
        <v>458</v>
      </c>
      <c r="E169" s="23"/>
      <c r="F169" s="23">
        <v>5.3311000000000002</v>
      </c>
      <c r="G169" s="23">
        <v>0</v>
      </c>
      <c r="H169" s="23">
        <v>15.458500000000001</v>
      </c>
      <c r="I169" s="23">
        <v>0</v>
      </c>
      <c r="J169" s="23"/>
      <c r="K169" s="23"/>
      <c r="L169" s="23"/>
      <c r="M169" s="23"/>
      <c r="N169" s="23">
        <v>2.2763</v>
      </c>
      <c r="O169" s="23">
        <v>1.9801</v>
      </c>
      <c r="P169" s="23"/>
      <c r="Q169" s="23">
        <v>2.2763</v>
      </c>
      <c r="R169" s="23">
        <v>1.9801</v>
      </c>
      <c r="S169" s="23">
        <v>0</v>
      </c>
      <c r="T169" s="23">
        <v>4.0599999999999997E-2</v>
      </c>
      <c r="U169" s="23"/>
      <c r="V169" s="23"/>
      <c r="W169" s="23"/>
    </row>
    <row r="170" spans="1:23" x14ac:dyDescent="0.25">
      <c r="A170" s="23" t="s">
        <v>122</v>
      </c>
      <c r="B170" s="23" t="s">
        <v>296</v>
      </c>
      <c r="C170" s="23" t="s">
        <v>459</v>
      </c>
      <c r="D170" s="23" t="s">
        <v>460</v>
      </c>
      <c r="E170" s="23"/>
      <c r="F170" s="23">
        <v>6.9119999999999999</v>
      </c>
      <c r="G170" s="23">
        <v>0</v>
      </c>
      <c r="H170" s="23">
        <v>9.673</v>
      </c>
      <c r="I170" s="23">
        <v>0</v>
      </c>
      <c r="J170" s="23"/>
      <c r="K170" s="23"/>
      <c r="L170" s="23"/>
      <c r="M170" s="23"/>
      <c r="N170" s="23">
        <v>2.5691999999999999</v>
      </c>
      <c r="O170" s="23">
        <v>3.2774000000000001</v>
      </c>
      <c r="P170" s="23"/>
      <c r="Q170" s="23">
        <v>2.5691999999999999</v>
      </c>
      <c r="R170" s="23">
        <v>3.2774000000000001</v>
      </c>
      <c r="S170" s="23">
        <v>0</v>
      </c>
      <c r="T170" s="23">
        <v>0.13020000000000001</v>
      </c>
      <c r="U170" s="23"/>
      <c r="V170" s="23"/>
      <c r="W170" s="23"/>
    </row>
    <row r="171" spans="1:23" x14ac:dyDescent="0.25">
      <c r="A171" s="23" t="s">
        <v>122</v>
      </c>
      <c r="B171" s="23" t="s">
        <v>296</v>
      </c>
      <c r="C171" s="23" t="s">
        <v>461</v>
      </c>
      <c r="D171" s="23" t="s">
        <v>462</v>
      </c>
      <c r="E171" s="23"/>
      <c r="F171" s="23">
        <v>7.5323000000000002</v>
      </c>
      <c r="G171" s="23">
        <v>0</v>
      </c>
      <c r="H171" s="23">
        <v>14.9756</v>
      </c>
      <c r="I171" s="23">
        <v>0</v>
      </c>
      <c r="J171" s="23"/>
      <c r="K171" s="23"/>
      <c r="L171" s="23"/>
      <c r="M171" s="23"/>
      <c r="N171" s="23">
        <v>2.0632000000000001</v>
      </c>
      <c r="O171" s="23">
        <v>4.1157000000000004</v>
      </c>
      <c r="P171" s="23"/>
      <c r="Q171" s="23"/>
      <c r="R171" s="23"/>
      <c r="S171" s="23">
        <v>0</v>
      </c>
      <c r="T171" s="23">
        <v>0.57320000000000004</v>
      </c>
      <c r="U171" s="23"/>
      <c r="V171" s="23"/>
      <c r="W171" s="23"/>
    </row>
    <row r="172" spans="1:23" x14ac:dyDescent="0.25">
      <c r="A172" s="23" t="s">
        <v>122</v>
      </c>
      <c r="B172" s="23" t="s">
        <v>296</v>
      </c>
      <c r="C172" s="23" t="s">
        <v>463</v>
      </c>
      <c r="D172" s="23" t="s">
        <v>464</v>
      </c>
      <c r="E172" s="23"/>
      <c r="F172" s="23">
        <v>13.75</v>
      </c>
      <c r="G172" s="23">
        <v>0</v>
      </c>
      <c r="H172" s="23">
        <v>18</v>
      </c>
      <c r="I172" s="23">
        <v>0</v>
      </c>
      <c r="J172" s="23"/>
      <c r="K172" s="23"/>
      <c r="L172" s="23"/>
      <c r="M172" s="23"/>
      <c r="N172" s="23">
        <v>2.2431999999999999</v>
      </c>
      <c r="O172" s="23">
        <v>4.1322999999999999</v>
      </c>
      <c r="P172" s="23"/>
      <c r="Q172" s="23">
        <v>2.2431999999999999</v>
      </c>
      <c r="R172" s="23">
        <v>4.1322999999999999</v>
      </c>
      <c r="S172" s="23">
        <v>0</v>
      </c>
      <c r="T172" s="23">
        <v>4.1300000000000003E-2</v>
      </c>
      <c r="U172" s="23"/>
      <c r="V172" s="23"/>
      <c r="W172" s="23"/>
    </row>
    <row r="173" spans="1:23" x14ac:dyDescent="0.25">
      <c r="A173" s="23" t="s">
        <v>122</v>
      </c>
      <c r="B173" s="23" t="s">
        <v>296</v>
      </c>
      <c r="C173" s="23" t="s">
        <v>465</v>
      </c>
      <c r="D173" s="23" t="s">
        <v>466</v>
      </c>
      <c r="E173" s="23"/>
      <c r="F173" s="23">
        <v>6.59</v>
      </c>
      <c r="G173" s="23">
        <v>0</v>
      </c>
      <c r="H173" s="23">
        <v>14.62</v>
      </c>
      <c r="I173" s="23">
        <v>0</v>
      </c>
      <c r="J173" s="23"/>
      <c r="K173" s="23"/>
      <c r="L173" s="23"/>
      <c r="M173" s="23"/>
      <c r="N173" s="23">
        <v>2.0299999999999998</v>
      </c>
      <c r="O173" s="23">
        <v>3.24</v>
      </c>
      <c r="P173" s="23"/>
      <c r="Q173" s="23"/>
      <c r="R173" s="23"/>
      <c r="S173" s="23">
        <v>0</v>
      </c>
      <c r="T173" s="23">
        <v>0.38</v>
      </c>
      <c r="U173" s="23"/>
      <c r="V173" s="23"/>
      <c r="W173" s="23"/>
    </row>
    <row r="174" spans="1:23" x14ac:dyDescent="0.25">
      <c r="A174" s="23" t="s">
        <v>122</v>
      </c>
      <c r="B174" s="23" t="s">
        <v>296</v>
      </c>
      <c r="C174" s="23" t="s">
        <v>467</v>
      </c>
      <c r="D174" s="23" t="s">
        <v>468</v>
      </c>
      <c r="E174" s="23"/>
      <c r="F174" s="23">
        <v>5.6</v>
      </c>
      <c r="G174" s="23">
        <v>0</v>
      </c>
      <c r="H174" s="23">
        <v>7.86</v>
      </c>
      <c r="I174" s="23">
        <v>0</v>
      </c>
      <c r="J174" s="23"/>
      <c r="K174" s="23"/>
      <c r="L174" s="23"/>
      <c r="M174" s="23"/>
      <c r="N174" s="23">
        <v>1.64</v>
      </c>
      <c r="O174" s="23">
        <v>3.09</v>
      </c>
      <c r="P174" s="23"/>
      <c r="Q174" s="23"/>
      <c r="R174" s="23"/>
      <c r="S174" s="23">
        <v>0</v>
      </c>
      <c r="T174" s="23">
        <v>0.19</v>
      </c>
      <c r="U174" s="23"/>
      <c r="V174" s="23"/>
      <c r="W174" s="23"/>
    </row>
    <row r="175" spans="1:23" x14ac:dyDescent="0.25">
      <c r="A175" s="23" t="s">
        <v>122</v>
      </c>
      <c r="B175" s="23" t="s">
        <v>296</v>
      </c>
      <c r="C175" s="23" t="s">
        <v>469</v>
      </c>
      <c r="D175" s="23" t="s">
        <v>470</v>
      </c>
      <c r="E175" s="23"/>
      <c r="F175" s="23">
        <v>5.6580000000000004</v>
      </c>
      <c r="G175" s="23">
        <v>0</v>
      </c>
      <c r="H175" s="23">
        <v>8.032</v>
      </c>
      <c r="I175" s="23">
        <v>0</v>
      </c>
      <c r="J175" s="23"/>
      <c r="K175" s="23"/>
      <c r="L175" s="23"/>
      <c r="M175" s="23"/>
      <c r="N175" s="23">
        <v>2.218</v>
      </c>
      <c r="O175" s="23">
        <v>3.5</v>
      </c>
      <c r="P175" s="23"/>
      <c r="Q175" s="23"/>
      <c r="R175" s="23"/>
      <c r="S175" s="23">
        <v>0</v>
      </c>
      <c r="T175" s="23">
        <v>0.22800000000000001</v>
      </c>
      <c r="U175" s="23"/>
      <c r="V175" s="23"/>
      <c r="W175" s="23"/>
    </row>
    <row r="176" spans="1:23" x14ac:dyDescent="0.25">
      <c r="A176" s="23" t="s">
        <v>122</v>
      </c>
      <c r="B176" s="23" t="s">
        <v>296</v>
      </c>
      <c r="C176" s="23" t="s">
        <v>471</v>
      </c>
      <c r="D176" s="23" t="s">
        <v>472</v>
      </c>
      <c r="E176" s="23"/>
      <c r="F176" s="23">
        <v>4.617</v>
      </c>
      <c r="G176" s="23">
        <v>0</v>
      </c>
      <c r="H176" s="23">
        <v>7.1669999999999998</v>
      </c>
      <c r="I176" s="23">
        <v>0</v>
      </c>
      <c r="J176" s="23"/>
      <c r="K176" s="23"/>
      <c r="L176" s="23"/>
      <c r="M176" s="23"/>
      <c r="N176" s="23">
        <v>2.415</v>
      </c>
      <c r="O176" s="23">
        <v>3.3210000000000002</v>
      </c>
      <c r="P176" s="23"/>
      <c r="Q176" s="23">
        <v>2.415</v>
      </c>
      <c r="R176" s="23">
        <v>3.3210000000000002</v>
      </c>
      <c r="S176" s="23">
        <v>0</v>
      </c>
      <c r="T176" s="23">
        <v>4.9000000000000002E-2</v>
      </c>
      <c r="U176" s="23"/>
      <c r="V176" s="23"/>
      <c r="W176" s="23"/>
    </row>
    <row r="177" spans="1:23" x14ac:dyDescent="0.25">
      <c r="A177" s="23" t="s">
        <v>122</v>
      </c>
      <c r="B177" s="23" t="s">
        <v>296</v>
      </c>
      <c r="C177" s="23" t="s">
        <v>473</v>
      </c>
      <c r="D177" s="23" t="s">
        <v>474</v>
      </c>
      <c r="E177" s="23"/>
      <c r="F177" s="23">
        <v>5.35</v>
      </c>
      <c r="G177" s="23">
        <v>0</v>
      </c>
      <c r="H177" s="23">
        <v>5.649</v>
      </c>
      <c r="I177" s="23">
        <v>0</v>
      </c>
      <c r="J177" s="23"/>
      <c r="K177" s="23"/>
      <c r="L177" s="23"/>
      <c r="M177" s="23"/>
      <c r="N177" s="23">
        <v>2.718</v>
      </c>
      <c r="O177" s="23">
        <v>2.7160000000000002</v>
      </c>
      <c r="P177" s="23"/>
      <c r="Q177" s="23">
        <v>2.718</v>
      </c>
      <c r="R177" s="23">
        <v>2.7160000000000002</v>
      </c>
      <c r="S177" s="23">
        <v>0</v>
      </c>
      <c r="T177" s="23">
        <v>4.1000000000000002E-2</v>
      </c>
      <c r="U177" s="23"/>
      <c r="V177" s="23"/>
      <c r="W177" s="23"/>
    </row>
    <row r="178" spans="1:23" x14ac:dyDescent="0.25">
      <c r="A178" s="23" t="s">
        <v>122</v>
      </c>
      <c r="B178" s="23" t="s">
        <v>296</v>
      </c>
      <c r="C178" s="23" t="s">
        <v>475</v>
      </c>
      <c r="D178" s="23" t="s">
        <v>476</v>
      </c>
      <c r="E178" s="23"/>
      <c r="F178" s="23">
        <v>5.9</v>
      </c>
      <c r="G178" s="23">
        <v>0</v>
      </c>
      <c r="H178" s="23">
        <v>7.9</v>
      </c>
      <c r="I178" s="23">
        <v>0</v>
      </c>
      <c r="J178" s="23"/>
      <c r="K178" s="23"/>
      <c r="L178" s="23"/>
      <c r="M178" s="23"/>
      <c r="N178" s="23">
        <v>2.1930000000000001</v>
      </c>
      <c r="O178" s="23">
        <v>3.9049999999999998</v>
      </c>
      <c r="P178" s="23"/>
      <c r="Q178" s="23"/>
      <c r="R178" s="23"/>
      <c r="S178" s="23">
        <v>0</v>
      </c>
      <c r="T178" s="23">
        <v>7.8E-2</v>
      </c>
      <c r="U178" s="23"/>
      <c r="V178" s="23"/>
      <c r="W178" s="23"/>
    </row>
    <row r="179" spans="1:23" x14ac:dyDescent="0.25">
      <c r="A179" s="23" t="s">
        <v>122</v>
      </c>
      <c r="B179" s="23" t="s">
        <v>296</v>
      </c>
      <c r="C179" s="23" t="s">
        <v>477</v>
      </c>
      <c r="D179" s="23" t="s">
        <v>478</v>
      </c>
      <c r="E179" s="23"/>
      <c r="F179" s="23">
        <v>13.8</v>
      </c>
      <c r="G179" s="23">
        <v>0</v>
      </c>
      <c r="H179" s="23">
        <v>22.8</v>
      </c>
      <c r="I179" s="23">
        <v>0</v>
      </c>
      <c r="J179" s="23"/>
      <c r="K179" s="23"/>
      <c r="L179" s="23"/>
      <c r="M179" s="23"/>
      <c r="N179" s="23">
        <v>2.0493999999999999</v>
      </c>
      <c r="O179" s="23">
        <v>3.5640000000000001</v>
      </c>
      <c r="P179" s="23"/>
      <c r="Q179" s="23"/>
      <c r="R179" s="23"/>
      <c r="S179" s="23">
        <v>0</v>
      </c>
      <c r="T179" s="23">
        <v>1.18E-2</v>
      </c>
      <c r="U179" s="23"/>
      <c r="V179" s="23"/>
      <c r="W179" s="23"/>
    </row>
    <row r="180" spans="1:23" x14ac:dyDescent="0.25">
      <c r="A180" s="23" t="s">
        <v>122</v>
      </c>
      <c r="B180" s="23" t="s">
        <v>296</v>
      </c>
      <c r="C180" s="23" t="s">
        <v>479</v>
      </c>
      <c r="D180" s="23" t="s">
        <v>480</v>
      </c>
      <c r="E180" s="23"/>
      <c r="F180" s="23">
        <v>5.0449999999999999</v>
      </c>
      <c r="G180" s="23">
        <v>0</v>
      </c>
      <c r="H180" s="23">
        <v>9.3840000000000003</v>
      </c>
      <c r="I180" s="23">
        <v>0</v>
      </c>
      <c r="J180" s="23"/>
      <c r="K180" s="23"/>
      <c r="L180" s="23"/>
      <c r="M180" s="23"/>
      <c r="N180" s="23">
        <v>2.3069999999999999</v>
      </c>
      <c r="O180" s="23">
        <v>3.3679999999999999</v>
      </c>
      <c r="P180" s="23"/>
      <c r="Q180" s="23">
        <v>2.3069999999999999</v>
      </c>
      <c r="R180" s="23">
        <v>3.3679999999999999</v>
      </c>
      <c r="S180" s="23">
        <v>0</v>
      </c>
      <c r="T180" s="23">
        <v>0.127</v>
      </c>
      <c r="U180" s="23"/>
      <c r="V180" s="23"/>
      <c r="W180" s="23"/>
    </row>
    <row r="181" spans="1:23" x14ac:dyDescent="0.25">
      <c r="A181" s="23" t="s">
        <v>122</v>
      </c>
      <c r="B181" s="23" t="s">
        <v>296</v>
      </c>
      <c r="C181" s="23" t="s">
        <v>481</v>
      </c>
      <c r="D181" s="23" t="s">
        <v>482</v>
      </c>
      <c r="E181" s="23"/>
      <c r="F181" s="23">
        <v>6.3891999999999998</v>
      </c>
      <c r="G181" s="23">
        <v>0</v>
      </c>
      <c r="H181" s="23">
        <v>10.6952</v>
      </c>
      <c r="I181" s="23">
        <v>0</v>
      </c>
      <c r="J181" s="23"/>
      <c r="K181" s="23"/>
      <c r="L181" s="23"/>
      <c r="M181" s="23"/>
      <c r="N181" s="23">
        <v>2.1680000000000001</v>
      </c>
      <c r="O181" s="23">
        <v>3.4899</v>
      </c>
      <c r="P181" s="23"/>
      <c r="Q181" s="23">
        <v>2.1680000000000001</v>
      </c>
      <c r="R181" s="23">
        <v>3.4899</v>
      </c>
      <c r="S181" s="23">
        <v>0</v>
      </c>
      <c r="T181" s="23">
        <v>6.5799999999999997E-2</v>
      </c>
      <c r="U181" s="23"/>
      <c r="V181" s="23"/>
      <c r="W181" s="23"/>
    </row>
    <row r="182" spans="1:23" x14ac:dyDescent="0.25">
      <c r="A182" s="23" t="s">
        <v>122</v>
      </c>
      <c r="B182" s="23" t="s">
        <v>296</v>
      </c>
      <c r="C182" s="23" t="s">
        <v>483</v>
      </c>
      <c r="D182" s="23" t="s">
        <v>484</v>
      </c>
      <c r="E182" s="23"/>
      <c r="F182" s="23">
        <v>8.2306000000000008</v>
      </c>
      <c r="G182" s="23">
        <v>0</v>
      </c>
      <c r="H182" s="23">
        <v>11.1584</v>
      </c>
      <c r="I182" s="23">
        <v>0</v>
      </c>
      <c r="J182" s="23"/>
      <c r="K182" s="23"/>
      <c r="L182" s="23"/>
      <c r="M182" s="23"/>
      <c r="N182" s="23">
        <v>2.3443999999999998</v>
      </c>
      <c r="O182" s="23">
        <v>3.5581</v>
      </c>
      <c r="P182" s="23"/>
      <c r="Q182" s="23">
        <v>2.3443999999999998</v>
      </c>
      <c r="R182" s="23">
        <v>3.5581</v>
      </c>
      <c r="S182" s="23">
        <v>0</v>
      </c>
      <c r="T182" s="23">
        <v>3.8E-3</v>
      </c>
      <c r="U182" s="23"/>
      <c r="V182" s="23"/>
      <c r="W182" s="23">
        <v>0.1207</v>
      </c>
    </row>
    <row r="183" spans="1:23" x14ac:dyDescent="0.25">
      <c r="A183" s="23" t="s">
        <v>122</v>
      </c>
      <c r="B183" s="23" t="s">
        <v>296</v>
      </c>
      <c r="C183" s="23" t="s">
        <v>485</v>
      </c>
      <c r="D183" s="23" t="s">
        <v>486</v>
      </c>
      <c r="E183" s="23"/>
      <c r="F183" s="23">
        <v>6.3855000000000004</v>
      </c>
      <c r="G183" s="23">
        <v>0</v>
      </c>
      <c r="H183" s="23">
        <v>13.888500000000001</v>
      </c>
      <c r="I183" s="23">
        <v>0</v>
      </c>
      <c r="J183" s="23"/>
      <c r="K183" s="23"/>
      <c r="L183" s="23"/>
      <c r="M183" s="23"/>
      <c r="N183" s="23">
        <v>2.2292000000000001</v>
      </c>
      <c r="O183" s="23">
        <v>2.7023000000000001</v>
      </c>
      <c r="P183" s="23"/>
      <c r="Q183" s="23"/>
      <c r="R183" s="23"/>
      <c r="S183" s="23">
        <v>0</v>
      </c>
      <c r="T183" s="23">
        <v>0.17419999999999999</v>
      </c>
      <c r="U183" s="23"/>
      <c r="V183" s="23"/>
      <c r="W183" s="23"/>
    </row>
    <row r="184" spans="1:23" x14ac:dyDescent="0.25">
      <c r="A184" s="23" t="s">
        <v>122</v>
      </c>
      <c r="B184" s="23" t="s">
        <v>296</v>
      </c>
      <c r="C184" s="23" t="s">
        <v>487</v>
      </c>
      <c r="D184" s="23" t="s">
        <v>488</v>
      </c>
      <c r="E184" s="23"/>
      <c r="F184" s="23">
        <v>7.85</v>
      </c>
      <c r="G184" s="23">
        <v>0</v>
      </c>
      <c r="H184" s="23">
        <v>24.29</v>
      </c>
      <c r="I184" s="23">
        <v>0</v>
      </c>
      <c r="J184" s="23"/>
      <c r="K184" s="23"/>
      <c r="L184" s="23"/>
      <c r="M184" s="23"/>
      <c r="N184" s="23">
        <v>2.2200000000000002</v>
      </c>
      <c r="O184" s="23">
        <v>4.21</v>
      </c>
      <c r="P184" s="23"/>
      <c r="Q184" s="23"/>
      <c r="R184" s="23"/>
      <c r="S184" s="23">
        <v>0</v>
      </c>
      <c r="T184" s="23"/>
      <c r="U184" s="23"/>
      <c r="V184" s="23"/>
      <c r="W184" s="23"/>
    </row>
    <row r="185" spans="1:23" x14ac:dyDescent="0.25">
      <c r="A185" s="23" t="s">
        <v>122</v>
      </c>
      <c r="B185" s="23" t="s">
        <v>296</v>
      </c>
      <c r="C185" s="23" t="s">
        <v>489</v>
      </c>
      <c r="D185" s="23" t="s">
        <v>490</v>
      </c>
      <c r="E185" s="23"/>
      <c r="F185" s="23">
        <v>9.5120000000000005</v>
      </c>
      <c r="G185" s="23">
        <v>0</v>
      </c>
      <c r="H185" s="23">
        <v>34.459000000000003</v>
      </c>
      <c r="I185" s="23">
        <v>0</v>
      </c>
      <c r="J185" s="23"/>
      <c r="K185" s="23"/>
      <c r="L185" s="23"/>
      <c r="M185" s="23"/>
      <c r="N185" s="23">
        <v>2.1709999999999998</v>
      </c>
      <c r="O185" s="23">
        <v>2.1259999999999999</v>
      </c>
      <c r="P185" s="23"/>
      <c r="Q185" s="23"/>
      <c r="R185" s="23"/>
      <c r="S185" s="23">
        <v>0</v>
      </c>
      <c r="T185" s="23">
        <v>0.41299999999999998</v>
      </c>
      <c r="U185" s="23"/>
      <c r="V185" s="23"/>
      <c r="W185" s="23"/>
    </row>
    <row r="186" spans="1:23" x14ac:dyDescent="0.25">
      <c r="A186" s="23" t="s">
        <v>122</v>
      </c>
      <c r="B186" s="23" t="s">
        <v>296</v>
      </c>
      <c r="C186" s="23" t="s">
        <v>491</v>
      </c>
      <c r="D186" s="23" t="s">
        <v>492</v>
      </c>
      <c r="E186" s="23"/>
      <c r="F186" s="23">
        <v>7.27</v>
      </c>
      <c r="G186" s="23">
        <v>0</v>
      </c>
      <c r="H186" s="23">
        <v>7.27</v>
      </c>
      <c r="I186" s="23">
        <v>0</v>
      </c>
      <c r="J186" s="23"/>
      <c r="K186" s="23"/>
      <c r="L186" s="23"/>
      <c r="M186" s="23"/>
      <c r="N186" s="23">
        <v>2.2320000000000002</v>
      </c>
      <c r="O186" s="23">
        <v>3.9209999999999998</v>
      </c>
      <c r="P186" s="23"/>
      <c r="Q186" s="23">
        <v>2.2320000000000002</v>
      </c>
      <c r="R186" s="23">
        <v>3.9209999999999998</v>
      </c>
      <c r="S186" s="23">
        <v>0</v>
      </c>
      <c r="T186" s="23">
        <v>7.5999999999999998E-2</v>
      </c>
      <c r="U186" s="23"/>
      <c r="V186" s="23"/>
      <c r="W186" s="23"/>
    </row>
    <row r="187" spans="1:23" x14ac:dyDescent="0.25">
      <c r="A187" s="23" t="s">
        <v>122</v>
      </c>
      <c r="B187" s="23" t="s">
        <v>296</v>
      </c>
      <c r="C187" s="23" t="s">
        <v>493</v>
      </c>
      <c r="D187" s="23" t="s">
        <v>494</v>
      </c>
      <c r="E187" s="23"/>
      <c r="F187" s="23">
        <v>9.5</v>
      </c>
      <c r="G187" s="23">
        <v>0</v>
      </c>
      <c r="H187" s="23">
        <v>19.0503</v>
      </c>
      <c r="I187" s="23">
        <v>0</v>
      </c>
      <c r="J187" s="23"/>
      <c r="K187" s="23"/>
      <c r="L187" s="23"/>
      <c r="M187" s="23"/>
      <c r="N187" s="23">
        <v>2.3054000000000001</v>
      </c>
      <c r="O187" s="23">
        <v>3.2221000000000002</v>
      </c>
      <c r="P187" s="23"/>
      <c r="Q187" s="23">
        <v>2.3054000000000001</v>
      </c>
      <c r="R187" s="23">
        <v>3.2221000000000002</v>
      </c>
      <c r="S187" s="23">
        <v>0</v>
      </c>
      <c r="T187" s="23">
        <v>0.1714</v>
      </c>
      <c r="U187" s="23"/>
      <c r="V187" s="23"/>
      <c r="W187" s="23"/>
    </row>
    <row r="188" spans="1:23" x14ac:dyDescent="0.25">
      <c r="A188" s="23" t="s">
        <v>122</v>
      </c>
      <c r="B188" s="23" t="s">
        <v>296</v>
      </c>
      <c r="C188" s="23" t="s">
        <v>495</v>
      </c>
      <c r="D188" s="23" t="s">
        <v>496</v>
      </c>
      <c r="E188" s="23"/>
      <c r="F188" s="23">
        <v>5.7281000000000004</v>
      </c>
      <c r="G188" s="23">
        <v>0</v>
      </c>
      <c r="H188" s="23">
        <v>15.9041</v>
      </c>
      <c r="I188" s="23">
        <v>0</v>
      </c>
      <c r="J188" s="23"/>
      <c r="K188" s="23"/>
      <c r="L188" s="23"/>
      <c r="M188" s="23"/>
      <c r="N188" s="23">
        <v>2.1343000000000001</v>
      </c>
      <c r="O188" s="23">
        <v>4.3719000000000001</v>
      </c>
      <c r="P188" s="23"/>
      <c r="Q188" s="23"/>
      <c r="R188" s="23"/>
      <c r="S188" s="23">
        <v>0</v>
      </c>
      <c r="T188" s="23">
        <v>6.6100000000000006E-2</v>
      </c>
      <c r="U188" s="23"/>
      <c r="V188" s="23"/>
      <c r="W188" s="23"/>
    </row>
    <row r="189" spans="1:23" x14ac:dyDescent="0.25">
      <c r="A189" s="23" t="s">
        <v>122</v>
      </c>
      <c r="B189" s="23" t="s">
        <v>296</v>
      </c>
      <c r="C189" s="23" t="s">
        <v>497</v>
      </c>
      <c r="D189" s="23" t="s">
        <v>498</v>
      </c>
      <c r="E189" s="23"/>
      <c r="F189" s="23">
        <v>6.9028</v>
      </c>
      <c r="G189" s="23">
        <v>0</v>
      </c>
      <c r="H189" s="23">
        <v>19.9419</v>
      </c>
      <c r="I189" s="23">
        <v>0</v>
      </c>
      <c r="J189" s="23"/>
      <c r="K189" s="23"/>
      <c r="L189" s="23"/>
      <c r="M189" s="23"/>
      <c r="N189" s="23">
        <v>2.2677</v>
      </c>
      <c r="O189" s="23">
        <v>3.0741000000000001</v>
      </c>
      <c r="P189" s="23"/>
      <c r="Q189" s="23">
        <v>2.2677</v>
      </c>
      <c r="R189" s="23">
        <v>3.0741000000000001</v>
      </c>
      <c r="S189" s="23">
        <v>0</v>
      </c>
      <c r="T189" s="23">
        <v>0.1734</v>
      </c>
      <c r="U189" s="23"/>
      <c r="V189" s="23"/>
      <c r="W189" s="23"/>
    </row>
    <row r="190" spans="1:23" x14ac:dyDescent="0.25">
      <c r="A190" s="23" t="s">
        <v>122</v>
      </c>
      <c r="B190" s="23" t="s">
        <v>296</v>
      </c>
      <c r="C190" s="23" t="s">
        <v>499</v>
      </c>
      <c r="D190" s="23" t="s">
        <v>500</v>
      </c>
      <c r="E190" s="23"/>
      <c r="F190" s="23">
        <v>7.859</v>
      </c>
      <c r="G190" s="23">
        <v>0</v>
      </c>
      <c r="H190" s="23">
        <v>10.859</v>
      </c>
      <c r="I190" s="23">
        <v>0</v>
      </c>
      <c r="J190" s="23"/>
      <c r="K190" s="23"/>
      <c r="L190" s="23"/>
      <c r="M190" s="23"/>
      <c r="N190" s="23">
        <v>2.4413</v>
      </c>
      <c r="O190" s="23">
        <v>3.5165999999999999</v>
      </c>
      <c r="P190" s="23"/>
      <c r="Q190" s="23">
        <v>2.4413</v>
      </c>
      <c r="R190" s="23">
        <v>3.5165999999999999</v>
      </c>
      <c r="S190" s="23">
        <v>0</v>
      </c>
      <c r="T190" s="23"/>
      <c r="U190" s="23"/>
      <c r="V190" s="23"/>
      <c r="W190" s="23"/>
    </row>
    <row r="191" spans="1:23" x14ac:dyDescent="0.25">
      <c r="A191" s="23" t="s">
        <v>122</v>
      </c>
      <c r="B191" s="23" t="s">
        <v>296</v>
      </c>
      <c r="C191" s="23" t="s">
        <v>501</v>
      </c>
      <c r="D191" s="23" t="s">
        <v>502</v>
      </c>
      <c r="E191" s="23"/>
      <c r="F191" s="23">
        <v>10.377000000000001</v>
      </c>
      <c r="G191" s="23">
        <v>0</v>
      </c>
      <c r="H191" s="23">
        <v>19.187000000000001</v>
      </c>
      <c r="I191" s="23">
        <v>0</v>
      </c>
      <c r="J191" s="23"/>
      <c r="K191" s="23"/>
      <c r="L191" s="23"/>
      <c r="M191" s="23"/>
      <c r="N191" s="23">
        <v>2.06</v>
      </c>
      <c r="O191" s="23">
        <v>4.1399999999999997</v>
      </c>
      <c r="P191" s="23"/>
      <c r="Q191" s="23"/>
      <c r="R191" s="23"/>
      <c r="S191" s="23">
        <v>0</v>
      </c>
      <c r="T191" s="23">
        <v>0.19600000000000001</v>
      </c>
      <c r="U191" s="23"/>
      <c r="V191" s="23"/>
      <c r="W191" s="23"/>
    </row>
    <row r="192" spans="1:23" x14ac:dyDescent="0.25">
      <c r="A192" s="23" t="s">
        <v>122</v>
      </c>
      <c r="B192" s="23" t="s">
        <v>296</v>
      </c>
      <c r="C192" s="23" t="s">
        <v>503</v>
      </c>
      <c r="D192" s="23" t="s">
        <v>504</v>
      </c>
      <c r="E192" s="23"/>
      <c r="F192" s="23">
        <v>10.15</v>
      </c>
      <c r="G192" s="23">
        <v>0</v>
      </c>
      <c r="H192" s="23">
        <v>15.1</v>
      </c>
      <c r="I192" s="23">
        <v>0</v>
      </c>
      <c r="J192" s="23"/>
      <c r="K192" s="23"/>
      <c r="L192" s="23"/>
      <c r="M192" s="23"/>
      <c r="N192" s="23">
        <v>2.44</v>
      </c>
      <c r="O192" s="23">
        <v>3.7</v>
      </c>
      <c r="P192" s="23"/>
      <c r="Q192" s="23"/>
      <c r="R192" s="23"/>
      <c r="S192" s="23">
        <v>0</v>
      </c>
      <c r="T192" s="23">
        <v>0.17499999999999999</v>
      </c>
      <c r="U192" s="23"/>
      <c r="V192" s="23"/>
      <c r="W192" s="23"/>
    </row>
    <row r="193" spans="1:23" x14ac:dyDescent="0.25">
      <c r="A193" s="23" t="s">
        <v>122</v>
      </c>
      <c r="B193" s="23" t="s">
        <v>296</v>
      </c>
      <c r="C193" s="23" t="s">
        <v>505</v>
      </c>
      <c r="D193" s="23" t="s">
        <v>506</v>
      </c>
      <c r="E193" s="23"/>
      <c r="F193" s="23">
        <v>5.6802999999999999</v>
      </c>
      <c r="G193" s="23">
        <v>0</v>
      </c>
      <c r="H193" s="23">
        <v>9.1803000000000008</v>
      </c>
      <c r="I193" s="23">
        <v>0</v>
      </c>
      <c r="J193" s="23"/>
      <c r="K193" s="23"/>
      <c r="L193" s="23"/>
      <c r="M193" s="23"/>
      <c r="N193" s="23">
        <v>2.2827999999999999</v>
      </c>
      <c r="O193" s="23">
        <v>3.2168000000000001</v>
      </c>
      <c r="P193" s="23"/>
      <c r="Q193" s="23">
        <v>2.2827999999999999</v>
      </c>
      <c r="R193" s="23">
        <v>3.2168000000000001</v>
      </c>
      <c r="S193" s="23">
        <v>0</v>
      </c>
      <c r="T193" s="23">
        <v>0.1234</v>
      </c>
      <c r="U193" s="23"/>
      <c r="V193" s="23"/>
      <c r="W193" s="23"/>
    </row>
    <row r="194" spans="1:23" x14ac:dyDescent="0.25">
      <c r="A194" s="23" t="s">
        <v>122</v>
      </c>
      <c r="B194" s="23" t="s">
        <v>296</v>
      </c>
      <c r="C194" s="23" t="s">
        <v>507</v>
      </c>
      <c r="D194" s="23" t="s">
        <v>508</v>
      </c>
      <c r="E194" s="23"/>
      <c r="F194" s="23">
        <v>5.1078999999999999</v>
      </c>
      <c r="G194" s="23">
        <v>0</v>
      </c>
      <c r="H194" s="23">
        <v>5.1078999999999999</v>
      </c>
      <c r="I194" s="23">
        <v>0</v>
      </c>
      <c r="J194" s="23"/>
      <c r="K194" s="23"/>
      <c r="L194" s="23"/>
      <c r="M194" s="23"/>
      <c r="N194" s="23">
        <v>2.5093000000000001</v>
      </c>
      <c r="O194" s="23">
        <v>3.0070000000000001</v>
      </c>
      <c r="P194" s="23"/>
      <c r="Q194" s="23">
        <v>2.5093000000000001</v>
      </c>
      <c r="R194" s="23">
        <v>3.0070000000000001</v>
      </c>
      <c r="S194" s="23">
        <v>0</v>
      </c>
      <c r="T194" s="23">
        <v>4.5600000000000002E-2</v>
      </c>
      <c r="U194" s="23"/>
      <c r="V194" s="23"/>
      <c r="W194" s="23"/>
    </row>
    <row r="195" spans="1:23" x14ac:dyDescent="0.25">
      <c r="A195" s="23" t="s">
        <v>122</v>
      </c>
      <c r="B195" s="23" t="s">
        <v>296</v>
      </c>
      <c r="C195" s="23" t="s">
        <v>509</v>
      </c>
      <c r="D195" s="23" t="s">
        <v>510</v>
      </c>
      <c r="E195" s="23"/>
      <c r="F195" s="23">
        <v>7.2992999999999997</v>
      </c>
      <c r="G195" s="23">
        <v>0</v>
      </c>
      <c r="H195" s="23">
        <v>17.530999999999999</v>
      </c>
      <c r="I195" s="23">
        <v>0</v>
      </c>
      <c r="J195" s="23"/>
      <c r="K195" s="23"/>
      <c r="L195" s="23"/>
      <c r="M195" s="23"/>
      <c r="N195" s="23">
        <v>2.3609</v>
      </c>
      <c r="O195" s="23">
        <v>3.6745000000000001</v>
      </c>
      <c r="P195" s="23"/>
      <c r="Q195" s="23">
        <v>2.3609</v>
      </c>
      <c r="R195" s="23">
        <v>3.6745000000000001</v>
      </c>
      <c r="S195" s="23">
        <v>0</v>
      </c>
      <c r="T195" s="23">
        <v>0.36470000000000002</v>
      </c>
      <c r="U195" s="23"/>
      <c r="V195" s="23"/>
      <c r="W195" s="23"/>
    </row>
    <row r="196" spans="1:23" x14ac:dyDescent="0.25">
      <c r="A196" s="23" t="s">
        <v>122</v>
      </c>
      <c r="B196" s="23" t="s">
        <v>296</v>
      </c>
      <c r="C196" s="23" t="s">
        <v>511</v>
      </c>
      <c r="D196" s="23" t="s">
        <v>512</v>
      </c>
      <c r="E196" s="23"/>
      <c r="F196" s="23">
        <v>5.1257999999999999</v>
      </c>
      <c r="G196" s="23">
        <v>0</v>
      </c>
      <c r="H196" s="23">
        <v>7.8323</v>
      </c>
      <c r="I196" s="23">
        <v>0</v>
      </c>
      <c r="J196" s="23"/>
      <c r="K196" s="23"/>
      <c r="L196" s="23"/>
      <c r="M196" s="23"/>
      <c r="N196" s="23">
        <v>2.4165999999999999</v>
      </c>
      <c r="O196" s="23">
        <v>3.2622</v>
      </c>
      <c r="P196" s="23"/>
      <c r="Q196" s="23">
        <v>2.4165999999999999</v>
      </c>
      <c r="R196" s="23">
        <v>3.2622</v>
      </c>
      <c r="S196" s="23">
        <v>0</v>
      </c>
      <c r="T196" s="23">
        <v>0.2175</v>
      </c>
      <c r="U196" s="23"/>
      <c r="V196" s="23"/>
      <c r="W196" s="23"/>
    </row>
    <row r="197" spans="1:23" x14ac:dyDescent="0.25">
      <c r="A197" s="23" t="s">
        <v>122</v>
      </c>
      <c r="B197" s="23" t="s">
        <v>513</v>
      </c>
      <c r="C197" s="23" t="s">
        <v>514</v>
      </c>
      <c r="D197" s="23" t="s">
        <v>515</v>
      </c>
      <c r="E197" s="23"/>
      <c r="F197" s="23">
        <v>11.7814</v>
      </c>
      <c r="G197" s="23">
        <v>0</v>
      </c>
      <c r="H197" s="23">
        <v>25.266400000000001</v>
      </c>
      <c r="I197" s="23">
        <v>0</v>
      </c>
      <c r="J197" s="23"/>
      <c r="K197" s="23"/>
      <c r="L197" s="23"/>
      <c r="M197" s="23"/>
      <c r="N197" s="23">
        <v>2.4182999999999999</v>
      </c>
      <c r="O197" s="23">
        <v>4.5237999999999996</v>
      </c>
      <c r="P197" s="23"/>
      <c r="Q197" s="23"/>
      <c r="R197" s="23"/>
      <c r="S197" s="23">
        <v>0</v>
      </c>
      <c r="T197" s="23">
        <v>3.8E-3</v>
      </c>
      <c r="U197" s="23"/>
      <c r="V197" s="23"/>
      <c r="W197" s="23"/>
    </row>
    <row r="198" spans="1:23" x14ac:dyDescent="0.25">
      <c r="A198" s="23" t="s">
        <v>122</v>
      </c>
      <c r="B198" s="23" t="s">
        <v>513</v>
      </c>
      <c r="C198" s="23" t="s">
        <v>516</v>
      </c>
      <c r="D198" s="23" t="s">
        <v>517</v>
      </c>
      <c r="E198" s="23"/>
      <c r="F198" s="23">
        <v>4.4234</v>
      </c>
      <c r="G198" s="23">
        <v>0</v>
      </c>
      <c r="H198" s="23">
        <v>8.4234000000000009</v>
      </c>
      <c r="I198" s="23">
        <v>0</v>
      </c>
      <c r="J198" s="23"/>
      <c r="K198" s="23"/>
      <c r="L198" s="23"/>
      <c r="M198" s="23"/>
      <c r="N198" s="23">
        <v>2.0710999999999999</v>
      </c>
      <c r="O198" s="23">
        <v>3.1286999999999998</v>
      </c>
      <c r="P198" s="23"/>
      <c r="Q198" s="23"/>
      <c r="R198" s="23"/>
      <c r="S198" s="23">
        <v>0</v>
      </c>
      <c r="T198" s="23"/>
      <c r="U198" s="23"/>
      <c r="V198" s="23"/>
      <c r="W198" s="23"/>
    </row>
    <row r="199" spans="1:23" x14ac:dyDescent="0.25">
      <c r="A199" s="23" t="s">
        <v>122</v>
      </c>
      <c r="B199" s="23" t="s">
        <v>513</v>
      </c>
      <c r="C199" s="23" t="s">
        <v>518</v>
      </c>
      <c r="D199" s="23" t="s">
        <v>519</v>
      </c>
      <c r="E199" s="23"/>
      <c r="F199" s="23">
        <v>9.0890000000000004</v>
      </c>
      <c r="G199" s="23">
        <v>0</v>
      </c>
      <c r="H199" s="23">
        <v>15.888999999999999</v>
      </c>
      <c r="I199" s="23">
        <v>0</v>
      </c>
      <c r="J199" s="23"/>
      <c r="K199" s="23"/>
      <c r="L199" s="23"/>
      <c r="M199" s="23"/>
      <c r="N199" s="23">
        <v>2.2749999999999999</v>
      </c>
      <c r="O199" s="23">
        <v>3.6760000000000002</v>
      </c>
      <c r="P199" s="23"/>
      <c r="Q199" s="23"/>
      <c r="R199" s="23"/>
      <c r="S199" s="23">
        <v>0</v>
      </c>
      <c r="T199" s="23">
        <v>4.3999999999999997E-2</v>
      </c>
      <c r="U199" s="23"/>
      <c r="V199" s="23"/>
      <c r="W199" s="23"/>
    </row>
    <row r="200" spans="1:23" x14ac:dyDescent="0.25">
      <c r="A200" s="23" t="s">
        <v>122</v>
      </c>
      <c r="B200" s="23" t="s">
        <v>513</v>
      </c>
      <c r="C200" s="23" t="s">
        <v>520</v>
      </c>
      <c r="D200" s="23" t="s">
        <v>521</v>
      </c>
      <c r="E200" s="23"/>
      <c r="F200" s="23">
        <v>17.315000000000001</v>
      </c>
      <c r="G200" s="23">
        <v>0</v>
      </c>
      <c r="H200" s="23">
        <v>17.315000000000001</v>
      </c>
      <c r="I200" s="23">
        <v>0</v>
      </c>
      <c r="J200" s="23"/>
      <c r="K200" s="23"/>
      <c r="L200" s="23"/>
      <c r="M200" s="23"/>
      <c r="N200" s="23">
        <v>1.905</v>
      </c>
      <c r="O200" s="23">
        <v>3.6880000000000002</v>
      </c>
      <c r="P200" s="23"/>
      <c r="Q200" s="23"/>
      <c r="R200" s="23"/>
      <c r="S200" s="23">
        <v>0</v>
      </c>
      <c r="T200" s="23">
        <v>0.182</v>
      </c>
      <c r="U200" s="23"/>
      <c r="V200" s="23"/>
      <c r="W200" s="23"/>
    </row>
    <row r="201" spans="1:23" x14ac:dyDescent="0.25">
      <c r="A201" s="23" t="s">
        <v>122</v>
      </c>
      <c r="B201" s="23" t="s">
        <v>513</v>
      </c>
      <c r="C201" s="23" t="s">
        <v>522</v>
      </c>
      <c r="D201" s="23" t="s">
        <v>523</v>
      </c>
      <c r="E201" s="23"/>
      <c r="F201" s="23">
        <v>11.67</v>
      </c>
      <c r="G201" s="23">
        <v>0</v>
      </c>
      <c r="H201" s="23">
        <v>11.67</v>
      </c>
      <c r="I201" s="23">
        <v>0</v>
      </c>
      <c r="J201" s="23"/>
      <c r="K201" s="23"/>
      <c r="L201" s="23"/>
      <c r="M201" s="23"/>
      <c r="N201" s="23">
        <v>1.69</v>
      </c>
      <c r="O201" s="23">
        <v>5.56</v>
      </c>
      <c r="P201" s="23"/>
      <c r="Q201" s="23"/>
      <c r="R201" s="23"/>
      <c r="S201" s="23">
        <v>0</v>
      </c>
      <c r="T201" s="23">
        <v>0.1</v>
      </c>
      <c r="U201" s="23"/>
      <c r="V201" s="23"/>
      <c r="W201" s="23"/>
    </row>
    <row r="202" spans="1:23" x14ac:dyDescent="0.25">
      <c r="A202" s="23" t="s">
        <v>122</v>
      </c>
      <c r="B202" s="23" t="s">
        <v>513</v>
      </c>
      <c r="C202" s="23" t="s">
        <v>524</v>
      </c>
      <c r="D202" s="23" t="s">
        <v>525</v>
      </c>
      <c r="E202" s="23"/>
      <c r="F202" s="23">
        <v>12.1075</v>
      </c>
      <c r="G202" s="23">
        <v>0</v>
      </c>
      <c r="H202" s="23">
        <v>10.6419</v>
      </c>
      <c r="I202" s="23">
        <v>0</v>
      </c>
      <c r="J202" s="23"/>
      <c r="K202" s="23"/>
      <c r="L202" s="23"/>
      <c r="M202" s="23"/>
      <c r="N202" s="23">
        <v>2.3275999999999999</v>
      </c>
      <c r="O202" s="23">
        <v>4.1622000000000003</v>
      </c>
      <c r="P202" s="23"/>
      <c r="Q202" s="23"/>
      <c r="R202" s="23"/>
      <c r="S202" s="23">
        <v>0</v>
      </c>
      <c r="T202" s="23">
        <v>0.2356</v>
      </c>
      <c r="U202" s="23"/>
      <c r="V202" s="23"/>
      <c r="W202" s="23"/>
    </row>
    <row r="203" spans="1:23" x14ac:dyDescent="0.25">
      <c r="A203" s="23" t="s">
        <v>122</v>
      </c>
      <c r="B203" s="23" t="s">
        <v>513</v>
      </c>
      <c r="C203" s="23" t="s">
        <v>526</v>
      </c>
      <c r="D203" s="23" t="s">
        <v>527</v>
      </c>
      <c r="E203" s="23"/>
      <c r="F203" s="23">
        <v>6.83</v>
      </c>
      <c r="G203" s="23">
        <v>0</v>
      </c>
      <c r="H203" s="23">
        <v>6.83</v>
      </c>
      <c r="I203" s="23">
        <v>0</v>
      </c>
      <c r="J203" s="23"/>
      <c r="K203" s="23"/>
      <c r="L203" s="23"/>
      <c r="M203" s="23"/>
      <c r="N203" s="23">
        <v>2.1800000000000002</v>
      </c>
      <c r="O203" s="23">
        <v>4.1100000000000003</v>
      </c>
      <c r="P203" s="23"/>
      <c r="Q203" s="23"/>
      <c r="R203" s="23"/>
      <c r="S203" s="23">
        <v>0</v>
      </c>
      <c r="T203" s="23">
        <v>0.11700000000000001</v>
      </c>
      <c r="U203" s="23"/>
      <c r="V203" s="23"/>
      <c r="W203" s="23"/>
    </row>
    <row r="204" spans="1:23" x14ac:dyDescent="0.25">
      <c r="A204" s="23" t="s">
        <v>122</v>
      </c>
      <c r="B204" s="23" t="s">
        <v>513</v>
      </c>
      <c r="C204" s="23" t="s">
        <v>528</v>
      </c>
      <c r="D204" s="23" t="s">
        <v>529</v>
      </c>
      <c r="E204" s="23"/>
      <c r="F204" s="23">
        <v>5.75</v>
      </c>
      <c r="G204" s="23">
        <v>0</v>
      </c>
      <c r="H204" s="23">
        <v>5.75</v>
      </c>
      <c r="I204" s="23">
        <v>0</v>
      </c>
      <c r="J204" s="23"/>
      <c r="K204" s="23"/>
      <c r="L204" s="23"/>
      <c r="M204" s="23"/>
      <c r="N204" s="23">
        <v>1.8357000000000001</v>
      </c>
      <c r="O204" s="23">
        <v>3.6360000000000001</v>
      </c>
      <c r="P204" s="23"/>
      <c r="Q204" s="23">
        <v>1.8357000000000001</v>
      </c>
      <c r="R204" s="23">
        <v>3.6360000000000001</v>
      </c>
      <c r="S204" s="23">
        <v>0</v>
      </c>
      <c r="T204" s="23">
        <v>6.0699999999999997E-2</v>
      </c>
      <c r="U204" s="23"/>
      <c r="V204" s="23"/>
      <c r="W204" s="23"/>
    </row>
    <row r="205" spans="1:23" x14ac:dyDescent="0.25">
      <c r="A205" s="23" t="s">
        <v>122</v>
      </c>
      <c r="B205" s="23" t="s">
        <v>513</v>
      </c>
      <c r="C205" s="23" t="s">
        <v>530</v>
      </c>
      <c r="D205" s="23" t="s">
        <v>531</v>
      </c>
      <c r="E205" s="23"/>
      <c r="F205" s="23">
        <v>10.6</v>
      </c>
      <c r="G205" s="23">
        <v>0</v>
      </c>
      <c r="H205" s="23">
        <v>10.6</v>
      </c>
      <c r="I205" s="23">
        <v>0</v>
      </c>
      <c r="J205" s="23"/>
      <c r="K205" s="23"/>
      <c r="L205" s="23"/>
      <c r="M205" s="23"/>
      <c r="N205" s="23">
        <v>1.8</v>
      </c>
      <c r="O205" s="23">
        <v>3</v>
      </c>
      <c r="P205" s="23"/>
      <c r="Q205" s="23"/>
      <c r="R205" s="23"/>
      <c r="S205" s="23">
        <v>0</v>
      </c>
      <c r="T205" s="23">
        <v>0.1</v>
      </c>
      <c r="U205" s="23"/>
      <c r="V205" s="23"/>
      <c r="W205" s="23"/>
    </row>
    <row r="206" spans="1:23" x14ac:dyDescent="0.25">
      <c r="A206" s="23" t="s">
        <v>122</v>
      </c>
      <c r="B206" s="23" t="s">
        <v>513</v>
      </c>
      <c r="C206" s="23" t="s">
        <v>532</v>
      </c>
      <c r="D206" s="23" t="s">
        <v>533</v>
      </c>
      <c r="E206" s="23"/>
      <c r="F206" s="23">
        <v>6.0636999999999999</v>
      </c>
      <c r="G206" s="23">
        <v>0</v>
      </c>
      <c r="H206" s="23">
        <v>6.0636999999999999</v>
      </c>
      <c r="I206" s="23">
        <v>0</v>
      </c>
      <c r="J206" s="23"/>
      <c r="K206" s="23"/>
      <c r="L206" s="23"/>
      <c r="M206" s="23"/>
      <c r="N206" s="23">
        <v>2.0752999999999999</v>
      </c>
      <c r="O206" s="23">
        <v>3.2494999999999998</v>
      </c>
      <c r="P206" s="23"/>
      <c r="Q206" s="23"/>
      <c r="R206" s="23"/>
      <c r="S206" s="23">
        <v>0</v>
      </c>
      <c r="T206" s="23"/>
      <c r="U206" s="23"/>
      <c r="V206" s="23"/>
      <c r="W206" s="23"/>
    </row>
    <row r="207" spans="1:23" x14ac:dyDescent="0.25">
      <c r="A207" s="23" t="s">
        <v>122</v>
      </c>
      <c r="B207" s="23" t="s">
        <v>513</v>
      </c>
      <c r="C207" s="23" t="s">
        <v>534</v>
      </c>
      <c r="D207" s="23" t="s">
        <v>535</v>
      </c>
      <c r="E207" s="23"/>
      <c r="F207" s="23">
        <v>8.15</v>
      </c>
      <c r="G207" s="23">
        <v>0</v>
      </c>
      <c r="H207" s="23">
        <v>8.59</v>
      </c>
      <c r="I207" s="23">
        <v>0</v>
      </c>
      <c r="J207" s="23"/>
      <c r="K207" s="23"/>
      <c r="L207" s="23"/>
      <c r="M207" s="23"/>
      <c r="N207" s="23">
        <v>2.492</v>
      </c>
      <c r="O207" s="23">
        <v>4.1139999999999999</v>
      </c>
      <c r="P207" s="23"/>
      <c r="Q207" s="23"/>
      <c r="R207" s="23"/>
      <c r="S207" s="23">
        <v>0</v>
      </c>
      <c r="T207" s="23">
        <v>3.7400000000000003E-2</v>
      </c>
      <c r="U207" s="23"/>
      <c r="V207" s="23"/>
      <c r="W207" s="23"/>
    </row>
    <row r="208" spans="1:23" x14ac:dyDescent="0.25">
      <c r="A208" s="23" t="s">
        <v>122</v>
      </c>
      <c r="B208" s="23" t="s">
        <v>513</v>
      </c>
      <c r="C208" s="23" t="s">
        <v>536</v>
      </c>
      <c r="D208" s="23" t="s">
        <v>537</v>
      </c>
      <c r="E208" s="23"/>
      <c r="F208" s="23">
        <v>12.303000000000001</v>
      </c>
      <c r="G208" s="23">
        <v>0</v>
      </c>
      <c r="H208" s="23">
        <v>26.888999999999999</v>
      </c>
      <c r="I208" s="23">
        <v>0</v>
      </c>
      <c r="J208" s="23"/>
      <c r="K208" s="23"/>
      <c r="L208" s="23"/>
      <c r="M208" s="23"/>
      <c r="N208" s="23">
        <v>1.9386000000000001</v>
      </c>
      <c r="O208" s="23">
        <v>3.8525999999999998</v>
      </c>
      <c r="P208" s="23"/>
      <c r="Q208" s="23">
        <v>1.9386000000000001</v>
      </c>
      <c r="R208" s="23">
        <v>3.8525999999999998</v>
      </c>
      <c r="S208" s="23">
        <v>0</v>
      </c>
      <c r="T208" s="23">
        <v>0.25840000000000002</v>
      </c>
      <c r="U208" s="23"/>
      <c r="V208" s="23"/>
      <c r="W208" s="23"/>
    </row>
    <row r="209" spans="1:23" x14ac:dyDescent="0.25">
      <c r="A209" s="23" t="s">
        <v>122</v>
      </c>
      <c r="B209" s="23" t="s">
        <v>513</v>
      </c>
      <c r="C209" s="23" t="s">
        <v>538</v>
      </c>
      <c r="D209" s="23" t="s">
        <v>539</v>
      </c>
      <c r="E209" s="23"/>
      <c r="F209" s="23">
        <v>10</v>
      </c>
      <c r="G209" s="23">
        <v>0</v>
      </c>
      <c r="H209" s="23">
        <v>10.74</v>
      </c>
      <c r="I209" s="23">
        <v>0</v>
      </c>
      <c r="J209" s="23"/>
      <c r="K209" s="23"/>
      <c r="L209" s="23"/>
      <c r="M209" s="23"/>
      <c r="N209" s="23">
        <v>1.99</v>
      </c>
      <c r="O209" s="23">
        <v>4.05</v>
      </c>
      <c r="P209" s="23"/>
      <c r="Q209" s="23"/>
      <c r="R209" s="23"/>
      <c r="S209" s="23">
        <v>0</v>
      </c>
      <c r="T209" s="23">
        <v>0.22</v>
      </c>
      <c r="U209" s="23"/>
      <c r="V209" s="23"/>
      <c r="W209" s="23"/>
    </row>
    <row r="210" spans="1:23" x14ac:dyDescent="0.25">
      <c r="A210" s="23" t="s">
        <v>122</v>
      </c>
      <c r="B210" s="23" t="s">
        <v>513</v>
      </c>
      <c r="C210" s="23" t="s">
        <v>540</v>
      </c>
      <c r="D210" s="23" t="s">
        <v>541</v>
      </c>
      <c r="E210" s="23"/>
      <c r="F210" s="23">
        <v>7.2750000000000004</v>
      </c>
      <c r="G210" s="23">
        <v>0</v>
      </c>
      <c r="H210" s="23">
        <v>8.109</v>
      </c>
      <c r="I210" s="23">
        <v>0</v>
      </c>
      <c r="J210" s="23"/>
      <c r="K210" s="23"/>
      <c r="L210" s="23"/>
      <c r="M210" s="23"/>
      <c r="N210" s="23">
        <v>2.7010000000000001</v>
      </c>
      <c r="O210" s="23">
        <v>3.7549999999999999</v>
      </c>
      <c r="P210" s="23"/>
      <c r="Q210" s="23"/>
      <c r="R210" s="23"/>
      <c r="S210" s="23">
        <v>0</v>
      </c>
      <c r="T210" s="23"/>
      <c r="U210" s="23"/>
      <c r="V210" s="23"/>
      <c r="W210" s="23"/>
    </row>
    <row r="211" spans="1:23" x14ac:dyDescent="0.25">
      <c r="A211" s="23" t="s">
        <v>122</v>
      </c>
      <c r="B211" s="23" t="s">
        <v>513</v>
      </c>
      <c r="C211" s="23" t="s">
        <v>542</v>
      </c>
      <c r="D211" s="23" t="s">
        <v>543</v>
      </c>
      <c r="E211" s="23"/>
      <c r="F211" s="23">
        <v>6.3061999999999996</v>
      </c>
      <c r="G211" s="23">
        <v>0</v>
      </c>
      <c r="H211" s="23">
        <v>17</v>
      </c>
      <c r="I211" s="23">
        <v>0</v>
      </c>
      <c r="J211" s="23"/>
      <c r="K211" s="23"/>
      <c r="L211" s="23"/>
      <c r="M211" s="23"/>
      <c r="N211" s="23">
        <v>2.0299999999999998</v>
      </c>
      <c r="O211" s="23">
        <v>3.72</v>
      </c>
      <c r="P211" s="23"/>
      <c r="Q211" s="23"/>
      <c r="R211" s="23"/>
      <c r="S211" s="23">
        <v>0</v>
      </c>
      <c r="T211" s="23">
        <v>0.20710000000000001</v>
      </c>
      <c r="U211" s="23"/>
      <c r="V211" s="23"/>
      <c r="W211" s="23"/>
    </row>
    <row r="212" spans="1:23" x14ac:dyDescent="0.25">
      <c r="A212" s="23" t="s">
        <v>122</v>
      </c>
      <c r="B212" s="23" t="s">
        <v>513</v>
      </c>
      <c r="C212" s="23" t="s">
        <v>544</v>
      </c>
      <c r="D212" s="23" t="s">
        <v>545</v>
      </c>
      <c r="E212" s="23"/>
      <c r="F212" s="23">
        <v>8.5</v>
      </c>
      <c r="G212" s="23">
        <v>0</v>
      </c>
      <c r="H212" s="23">
        <v>12</v>
      </c>
      <c r="I212" s="23">
        <v>0</v>
      </c>
      <c r="J212" s="23"/>
      <c r="K212" s="23"/>
      <c r="L212" s="23"/>
      <c r="M212" s="23"/>
      <c r="N212" s="23">
        <v>2.0710000000000002</v>
      </c>
      <c r="O212" s="23">
        <v>3.5550000000000002</v>
      </c>
      <c r="P212" s="23"/>
      <c r="Q212" s="23"/>
      <c r="R212" s="23"/>
      <c r="S212" s="23">
        <v>0</v>
      </c>
      <c r="T212" s="23">
        <v>0.1206</v>
      </c>
      <c r="U212" s="23"/>
      <c r="V212" s="23"/>
      <c r="W212" s="23"/>
    </row>
    <row r="213" spans="1:23" x14ac:dyDescent="0.25">
      <c r="A213" s="23" t="s">
        <v>122</v>
      </c>
      <c r="B213" s="23" t="s">
        <v>513</v>
      </c>
      <c r="C213" s="23" t="s">
        <v>546</v>
      </c>
      <c r="D213" s="23" t="s">
        <v>547</v>
      </c>
      <c r="E213" s="23"/>
      <c r="F213" s="23">
        <v>9.2813999999999997</v>
      </c>
      <c r="G213" s="23">
        <v>0</v>
      </c>
      <c r="H213" s="23">
        <v>9.2813999999999997</v>
      </c>
      <c r="I213" s="23">
        <v>0</v>
      </c>
      <c r="J213" s="23"/>
      <c r="K213" s="23"/>
      <c r="L213" s="23"/>
      <c r="M213" s="23"/>
      <c r="N213" s="23">
        <v>1.9907999999999999</v>
      </c>
      <c r="O213" s="23">
        <v>4.0053999999999998</v>
      </c>
      <c r="P213" s="23"/>
      <c r="Q213" s="23"/>
      <c r="R213" s="23"/>
      <c r="S213" s="23">
        <v>0</v>
      </c>
      <c r="T213" s="23">
        <v>0.23050000000000001</v>
      </c>
      <c r="U213" s="23"/>
      <c r="V213" s="23"/>
      <c r="W213" s="23"/>
    </row>
    <row r="214" spans="1:23" x14ac:dyDescent="0.25">
      <c r="A214" s="23" t="s">
        <v>122</v>
      </c>
      <c r="B214" s="23" t="s">
        <v>513</v>
      </c>
      <c r="C214" s="23" t="s">
        <v>548</v>
      </c>
      <c r="D214" s="23" t="s">
        <v>549</v>
      </c>
      <c r="E214" s="23"/>
      <c r="F214" s="23">
        <v>8.5646000000000004</v>
      </c>
      <c r="G214" s="23">
        <v>0</v>
      </c>
      <c r="H214" s="23">
        <v>11.8163</v>
      </c>
      <c r="I214" s="23">
        <v>0</v>
      </c>
      <c r="J214" s="23"/>
      <c r="K214" s="23"/>
      <c r="L214" s="23"/>
      <c r="M214" s="23"/>
      <c r="N214" s="23">
        <v>2.3973</v>
      </c>
      <c r="O214" s="23">
        <v>4.0994000000000002</v>
      </c>
      <c r="P214" s="23"/>
      <c r="Q214" s="23"/>
      <c r="R214" s="23"/>
      <c r="S214" s="23">
        <v>0</v>
      </c>
      <c r="T214" s="23">
        <v>4.3E-3</v>
      </c>
      <c r="U214" s="23"/>
      <c r="V214" s="23"/>
      <c r="W214" s="23"/>
    </row>
    <row r="215" spans="1:23" x14ac:dyDescent="0.25">
      <c r="A215" s="23" t="s">
        <v>122</v>
      </c>
      <c r="B215" s="23" t="s">
        <v>513</v>
      </c>
      <c r="C215" s="23" t="s">
        <v>550</v>
      </c>
      <c r="D215" s="23" t="s">
        <v>551</v>
      </c>
      <c r="E215" s="23"/>
      <c r="F215" s="23">
        <v>11.125999999999999</v>
      </c>
      <c r="G215" s="23">
        <v>0</v>
      </c>
      <c r="H215" s="23">
        <v>11.125999999999999</v>
      </c>
      <c r="I215" s="23">
        <v>0</v>
      </c>
      <c r="J215" s="23"/>
      <c r="K215" s="23"/>
      <c r="L215" s="23"/>
      <c r="M215" s="23"/>
      <c r="N215" s="23">
        <v>1.677</v>
      </c>
      <c r="O215" s="23">
        <v>3.431</v>
      </c>
      <c r="P215" s="23"/>
      <c r="Q215" s="23"/>
      <c r="R215" s="23"/>
      <c r="S215" s="23">
        <v>0</v>
      </c>
      <c r="T215" s="23">
        <v>0.11600000000000001</v>
      </c>
      <c r="U215" s="23"/>
      <c r="V215" s="23"/>
      <c r="W215" s="23"/>
    </row>
    <row r="216" spans="1:23" x14ac:dyDescent="0.25">
      <c r="A216" s="23" t="s">
        <v>122</v>
      </c>
      <c r="B216" s="23" t="s">
        <v>513</v>
      </c>
      <c r="C216" s="23" t="s">
        <v>552</v>
      </c>
      <c r="D216" s="23" t="s">
        <v>553</v>
      </c>
      <c r="E216" s="23"/>
      <c r="F216" s="23">
        <v>9.7010000000000005</v>
      </c>
      <c r="G216" s="23">
        <v>0</v>
      </c>
      <c r="H216" s="23">
        <v>9.7010000000000005</v>
      </c>
      <c r="I216" s="23">
        <v>0</v>
      </c>
      <c r="J216" s="23"/>
      <c r="K216" s="23"/>
      <c r="L216" s="23"/>
      <c r="M216" s="23"/>
      <c r="N216" s="23">
        <v>2.0739999999999998</v>
      </c>
      <c r="O216" s="23">
        <v>4.2249999999999996</v>
      </c>
      <c r="P216" s="23"/>
      <c r="Q216" s="23">
        <v>2.0739999999999998</v>
      </c>
      <c r="R216" s="23">
        <v>0</v>
      </c>
      <c r="S216" s="23">
        <v>0</v>
      </c>
      <c r="T216" s="23">
        <v>6.9000000000000006E-2</v>
      </c>
      <c r="U216" s="23"/>
      <c r="V216" s="23"/>
      <c r="W216" s="23"/>
    </row>
    <row r="217" spans="1:23" x14ac:dyDescent="0.25">
      <c r="A217" s="23" t="s">
        <v>122</v>
      </c>
      <c r="B217" s="23" t="s">
        <v>513</v>
      </c>
      <c r="C217" s="23" t="s">
        <v>554</v>
      </c>
      <c r="D217" s="23" t="s">
        <v>555</v>
      </c>
      <c r="E217" s="23"/>
      <c r="F217" s="23">
        <v>9.4381000000000004</v>
      </c>
      <c r="G217" s="23">
        <v>0</v>
      </c>
      <c r="H217" s="23">
        <v>9.4381000000000004</v>
      </c>
      <c r="I217" s="23">
        <v>0</v>
      </c>
      <c r="J217" s="23"/>
      <c r="K217" s="23"/>
      <c r="L217" s="23"/>
      <c r="M217" s="23"/>
      <c r="N217" s="23">
        <v>1.6772</v>
      </c>
      <c r="O217" s="23">
        <v>3.6619999999999999</v>
      </c>
      <c r="P217" s="23"/>
      <c r="Q217" s="23"/>
      <c r="R217" s="23"/>
      <c r="S217" s="23">
        <v>0</v>
      </c>
      <c r="T217" s="23">
        <v>8.4699999999999998E-2</v>
      </c>
      <c r="U217" s="23"/>
      <c r="V217" s="23"/>
      <c r="W217" s="23"/>
    </row>
    <row r="218" spans="1:23" x14ac:dyDescent="0.25">
      <c r="A218" s="23" t="s">
        <v>122</v>
      </c>
      <c r="B218" s="23" t="s">
        <v>513</v>
      </c>
      <c r="C218" s="23" t="s">
        <v>556</v>
      </c>
      <c r="D218" s="23" t="s">
        <v>557</v>
      </c>
      <c r="E218" s="23"/>
      <c r="F218" s="23">
        <v>14.871499999999999</v>
      </c>
      <c r="G218" s="23">
        <v>0</v>
      </c>
      <c r="H218" s="23">
        <v>17.0715</v>
      </c>
      <c r="I218" s="23">
        <v>0</v>
      </c>
      <c r="J218" s="23"/>
      <c r="K218" s="23"/>
      <c r="L218" s="23"/>
      <c r="M218" s="23"/>
      <c r="N218" s="23">
        <v>2.6</v>
      </c>
      <c r="O218" s="23">
        <v>3.9729999999999999</v>
      </c>
      <c r="P218" s="23"/>
      <c r="Q218" s="23"/>
      <c r="R218" s="23"/>
      <c r="S218" s="23">
        <v>0</v>
      </c>
      <c r="T218" s="23">
        <v>0.1492</v>
      </c>
      <c r="U218" s="23"/>
      <c r="V218" s="23"/>
      <c r="W218" s="23"/>
    </row>
    <row r="219" spans="1:23" x14ac:dyDescent="0.25">
      <c r="A219" s="23" t="s">
        <v>122</v>
      </c>
      <c r="B219" s="23" t="s">
        <v>513</v>
      </c>
      <c r="C219" s="23" t="s">
        <v>558</v>
      </c>
      <c r="D219" s="23" t="s">
        <v>559</v>
      </c>
      <c r="E219" s="23"/>
      <c r="F219" s="23">
        <v>11.19</v>
      </c>
      <c r="G219" s="23">
        <v>0</v>
      </c>
      <c r="H219" s="23">
        <v>17.55</v>
      </c>
      <c r="I219" s="23">
        <v>0</v>
      </c>
      <c r="J219" s="23"/>
      <c r="K219" s="23"/>
      <c r="L219" s="23"/>
      <c r="M219" s="23"/>
      <c r="N219" s="23">
        <v>1.677</v>
      </c>
      <c r="O219" s="23">
        <v>3.548</v>
      </c>
      <c r="P219" s="23"/>
      <c r="Q219" s="23"/>
      <c r="R219" s="23"/>
      <c r="S219" s="23">
        <v>0</v>
      </c>
      <c r="T219" s="23">
        <v>0.254</v>
      </c>
      <c r="U219" s="23"/>
      <c r="V219" s="23"/>
      <c r="W219" s="23">
        <v>0.17299999999999999</v>
      </c>
    </row>
    <row r="220" spans="1:23" x14ac:dyDescent="0.25">
      <c r="A220" s="23" t="s">
        <v>122</v>
      </c>
      <c r="B220" s="23" t="s">
        <v>513</v>
      </c>
      <c r="C220" s="23" t="s">
        <v>560</v>
      </c>
      <c r="D220" s="23" t="s">
        <v>561</v>
      </c>
      <c r="E220" s="23"/>
      <c r="F220" s="23">
        <v>7.8719999999999999</v>
      </c>
      <c r="G220" s="23">
        <v>0</v>
      </c>
      <c r="H220" s="23">
        <v>7.8719999999999999</v>
      </c>
      <c r="I220" s="23">
        <v>0</v>
      </c>
      <c r="J220" s="23"/>
      <c r="K220" s="23"/>
      <c r="L220" s="23"/>
      <c r="M220" s="23"/>
      <c r="N220" s="23">
        <v>1.87</v>
      </c>
      <c r="O220" s="23">
        <v>3.0339999999999998</v>
      </c>
      <c r="P220" s="23"/>
      <c r="Q220" s="23"/>
      <c r="R220" s="23"/>
      <c r="S220" s="23">
        <v>0</v>
      </c>
      <c r="T220" s="23">
        <v>3.9E-2</v>
      </c>
      <c r="U220" s="23"/>
      <c r="V220" s="23"/>
      <c r="W220" s="23"/>
    </row>
    <row r="221" spans="1:23" x14ac:dyDescent="0.25">
      <c r="A221" s="23" t="s">
        <v>122</v>
      </c>
      <c r="B221" s="23" t="s">
        <v>513</v>
      </c>
      <c r="C221" s="23" t="s">
        <v>562</v>
      </c>
      <c r="D221" s="23" t="s">
        <v>563</v>
      </c>
      <c r="E221" s="23"/>
      <c r="F221" s="23">
        <v>9.5</v>
      </c>
      <c r="G221" s="23">
        <v>0</v>
      </c>
      <c r="H221" s="23">
        <v>18</v>
      </c>
      <c r="I221" s="23">
        <v>0</v>
      </c>
      <c r="J221" s="23"/>
      <c r="K221" s="23"/>
      <c r="L221" s="23"/>
      <c r="M221" s="23"/>
      <c r="N221" s="23">
        <v>2.3252000000000002</v>
      </c>
      <c r="O221" s="23">
        <v>2.9538000000000002</v>
      </c>
      <c r="P221" s="23"/>
      <c r="Q221" s="23">
        <v>2.3252000000000002</v>
      </c>
      <c r="R221" s="23">
        <v>2.9538000000000002</v>
      </c>
      <c r="S221" s="23">
        <v>0</v>
      </c>
      <c r="T221" s="23">
        <v>0.34770000000000001</v>
      </c>
      <c r="U221" s="23"/>
      <c r="V221" s="23"/>
      <c r="W221" s="23"/>
    </row>
    <row r="222" spans="1:23" x14ac:dyDescent="0.25">
      <c r="A222" s="23" t="s">
        <v>122</v>
      </c>
      <c r="B222" s="23" t="s">
        <v>513</v>
      </c>
      <c r="C222" s="23" t="s">
        <v>564</v>
      </c>
      <c r="D222" s="23" t="s">
        <v>565</v>
      </c>
      <c r="E222" s="23"/>
      <c r="F222" s="23">
        <v>12.195</v>
      </c>
      <c r="G222" s="23">
        <v>0</v>
      </c>
      <c r="H222" s="23">
        <v>20.587</v>
      </c>
      <c r="I222" s="23">
        <v>0</v>
      </c>
      <c r="J222" s="23"/>
      <c r="K222" s="23"/>
      <c r="L222" s="23"/>
      <c r="M222" s="23"/>
      <c r="N222" s="23">
        <v>2.3260000000000001</v>
      </c>
      <c r="O222" s="23">
        <v>3.9239999999999999</v>
      </c>
      <c r="P222" s="23"/>
      <c r="Q222" s="23"/>
      <c r="R222" s="23"/>
      <c r="S222" s="23">
        <v>0</v>
      </c>
      <c r="T222" s="23">
        <v>0.5</v>
      </c>
      <c r="U222" s="23"/>
      <c r="V222" s="23"/>
      <c r="W222" s="23"/>
    </row>
    <row r="223" spans="1:23" x14ac:dyDescent="0.25">
      <c r="A223" s="23" t="s">
        <v>122</v>
      </c>
      <c r="B223" s="23" t="s">
        <v>513</v>
      </c>
      <c r="C223" s="23" t="s">
        <v>566</v>
      </c>
      <c r="D223" s="23" t="s">
        <v>567</v>
      </c>
      <c r="E223" s="23"/>
      <c r="F223" s="23">
        <v>8.3740000000000006</v>
      </c>
      <c r="G223" s="23">
        <v>0</v>
      </c>
      <c r="H223" s="23">
        <v>20.687999999999999</v>
      </c>
      <c r="I223" s="23">
        <v>0</v>
      </c>
      <c r="J223" s="23"/>
      <c r="K223" s="23"/>
      <c r="L223" s="23"/>
      <c r="M223" s="23"/>
      <c r="N223" s="23">
        <v>2.1930000000000001</v>
      </c>
      <c r="O223" s="23">
        <v>3.94</v>
      </c>
      <c r="P223" s="23"/>
      <c r="Q223" s="23"/>
      <c r="R223" s="23"/>
      <c r="S223" s="23">
        <v>0</v>
      </c>
      <c r="T223" s="23">
        <v>0.33560000000000001</v>
      </c>
      <c r="U223" s="23"/>
      <c r="V223" s="23"/>
      <c r="W223" s="23"/>
    </row>
    <row r="224" spans="1:23" x14ac:dyDescent="0.25">
      <c r="A224" s="23" t="s">
        <v>122</v>
      </c>
      <c r="B224" s="23" t="s">
        <v>513</v>
      </c>
      <c r="C224" s="23" t="s">
        <v>568</v>
      </c>
      <c r="D224" s="23" t="s">
        <v>569</v>
      </c>
      <c r="E224" s="23"/>
      <c r="F224" s="23">
        <v>7.5720000000000001</v>
      </c>
      <c r="G224" s="23">
        <v>0</v>
      </c>
      <c r="H224" s="23">
        <v>7.5720000000000001</v>
      </c>
      <c r="I224" s="23">
        <v>0</v>
      </c>
      <c r="J224" s="23"/>
      <c r="K224" s="23"/>
      <c r="L224" s="23"/>
      <c r="M224" s="23"/>
      <c r="N224" s="23">
        <v>1.875</v>
      </c>
      <c r="O224" s="23">
        <v>3.52</v>
      </c>
      <c r="P224" s="23"/>
      <c r="Q224" s="23"/>
      <c r="R224" s="23"/>
      <c r="S224" s="23">
        <v>0</v>
      </c>
      <c r="T224" s="23"/>
      <c r="U224" s="23"/>
      <c r="V224" s="23"/>
      <c r="W224" s="23"/>
    </row>
    <row r="225" spans="1:23" x14ac:dyDescent="0.25">
      <c r="A225" s="23" t="s">
        <v>122</v>
      </c>
      <c r="B225" s="23" t="s">
        <v>513</v>
      </c>
      <c r="C225" s="23" t="s">
        <v>570</v>
      </c>
      <c r="D225" s="23" t="s">
        <v>571</v>
      </c>
      <c r="E225" s="23"/>
      <c r="F225" s="23">
        <v>7.0472000000000001</v>
      </c>
      <c r="G225" s="23">
        <v>0</v>
      </c>
      <c r="H225" s="23">
        <v>13.3507</v>
      </c>
      <c r="I225" s="23">
        <v>0</v>
      </c>
      <c r="J225" s="23"/>
      <c r="K225" s="23"/>
      <c r="L225" s="23"/>
      <c r="M225" s="23"/>
      <c r="N225" s="23">
        <v>2.4870999999999999</v>
      </c>
      <c r="O225" s="23">
        <v>4.1628999999999996</v>
      </c>
      <c r="P225" s="23"/>
      <c r="Q225" s="23"/>
      <c r="R225" s="23"/>
      <c r="S225" s="23">
        <v>0</v>
      </c>
      <c r="T225" s="23">
        <v>9.1999999999999998E-2</v>
      </c>
      <c r="U225" s="23"/>
      <c r="V225" s="23"/>
      <c r="W225" s="23"/>
    </row>
    <row r="226" spans="1:23" x14ac:dyDescent="0.25">
      <c r="A226" s="23" t="s">
        <v>122</v>
      </c>
      <c r="B226" s="23" t="s">
        <v>513</v>
      </c>
      <c r="C226" s="23" t="s">
        <v>572</v>
      </c>
      <c r="D226" s="23" t="s">
        <v>573</v>
      </c>
      <c r="E226" s="23"/>
      <c r="F226" s="23">
        <v>9.64</v>
      </c>
      <c r="G226" s="23">
        <v>0</v>
      </c>
      <c r="H226" s="23">
        <v>9.64</v>
      </c>
      <c r="I226" s="23">
        <v>0</v>
      </c>
      <c r="J226" s="23"/>
      <c r="K226" s="23"/>
      <c r="L226" s="23"/>
      <c r="M226" s="23"/>
      <c r="N226" s="23">
        <v>1.93</v>
      </c>
      <c r="O226" s="23">
        <v>4.29</v>
      </c>
      <c r="P226" s="23"/>
      <c r="Q226" s="23"/>
      <c r="R226" s="23"/>
      <c r="S226" s="23">
        <v>0</v>
      </c>
      <c r="T226" s="23">
        <v>0.08</v>
      </c>
      <c r="U226" s="23"/>
      <c r="V226" s="23"/>
      <c r="W226" s="23"/>
    </row>
    <row r="227" spans="1:23" x14ac:dyDescent="0.25">
      <c r="A227" s="23" t="s">
        <v>122</v>
      </c>
      <c r="B227" s="23" t="s">
        <v>513</v>
      </c>
      <c r="C227" s="23" t="s">
        <v>574</v>
      </c>
      <c r="D227" s="23" t="s">
        <v>575</v>
      </c>
      <c r="E227" s="23"/>
      <c r="F227" s="23">
        <v>30.29</v>
      </c>
      <c r="G227" s="23">
        <v>0</v>
      </c>
      <c r="H227" s="23">
        <v>30.29</v>
      </c>
      <c r="I227" s="23">
        <v>0</v>
      </c>
      <c r="J227" s="23"/>
      <c r="K227" s="23"/>
      <c r="L227" s="23"/>
      <c r="M227" s="23"/>
      <c r="N227" s="23">
        <v>2.48</v>
      </c>
      <c r="O227" s="23">
        <v>4.55</v>
      </c>
      <c r="P227" s="23"/>
      <c r="Q227" s="23"/>
      <c r="R227" s="23"/>
      <c r="S227" s="23">
        <v>0</v>
      </c>
      <c r="T227" s="23">
        <v>0.68</v>
      </c>
      <c r="U227" s="23"/>
      <c r="V227" s="23"/>
      <c r="W227" s="23"/>
    </row>
    <row r="228" spans="1:23" x14ac:dyDescent="0.25">
      <c r="A228" s="23" t="s">
        <v>122</v>
      </c>
      <c r="B228" s="23" t="s">
        <v>513</v>
      </c>
      <c r="C228" s="23" t="s">
        <v>576</v>
      </c>
      <c r="D228" s="23" t="s">
        <v>577</v>
      </c>
      <c r="E228" s="23"/>
      <c r="F228" s="23">
        <v>6.7953000000000001</v>
      </c>
      <c r="G228" s="23">
        <v>0</v>
      </c>
      <c r="H228" s="23">
        <v>19.027999999999999</v>
      </c>
      <c r="I228" s="23">
        <v>0</v>
      </c>
      <c r="J228" s="23"/>
      <c r="K228" s="23"/>
      <c r="L228" s="23"/>
      <c r="M228" s="23"/>
      <c r="N228" s="23">
        <v>2.1722000000000001</v>
      </c>
      <c r="O228" s="23">
        <v>3.6202999999999999</v>
      </c>
      <c r="P228" s="23"/>
      <c r="Q228" s="23"/>
      <c r="R228" s="23"/>
      <c r="S228" s="23">
        <v>0</v>
      </c>
      <c r="T228" s="23">
        <v>1.4E-2</v>
      </c>
      <c r="U228" s="23"/>
      <c r="V228" s="23"/>
      <c r="W228" s="23"/>
    </row>
    <row r="229" spans="1:23" x14ac:dyDescent="0.25">
      <c r="A229" s="23" t="s">
        <v>122</v>
      </c>
      <c r="B229" s="23" t="s">
        <v>513</v>
      </c>
      <c r="C229" s="23" t="s">
        <v>578</v>
      </c>
      <c r="D229" s="23" t="s">
        <v>579</v>
      </c>
      <c r="E229" s="23"/>
      <c r="F229" s="23">
        <v>11.78</v>
      </c>
      <c r="G229" s="23">
        <v>0</v>
      </c>
      <c r="H229" s="23">
        <v>24.125</v>
      </c>
      <c r="I229" s="23">
        <v>0</v>
      </c>
      <c r="J229" s="23"/>
      <c r="K229" s="23"/>
      <c r="L229" s="23"/>
      <c r="M229" s="23"/>
      <c r="N229" s="23">
        <v>1.7887999999999999</v>
      </c>
      <c r="O229" s="23">
        <v>4.2066999999999997</v>
      </c>
      <c r="P229" s="23"/>
      <c r="Q229" s="23"/>
      <c r="R229" s="23"/>
      <c r="S229" s="23">
        <v>0</v>
      </c>
      <c r="T229" s="23">
        <v>0.1246</v>
      </c>
      <c r="U229" s="23"/>
      <c r="V229" s="23"/>
      <c r="W229" s="23"/>
    </row>
    <row r="230" spans="1:23" x14ac:dyDescent="0.25">
      <c r="A230" s="23" t="s">
        <v>122</v>
      </c>
      <c r="B230" s="23" t="s">
        <v>513</v>
      </c>
      <c r="C230" s="23" t="s">
        <v>580</v>
      </c>
      <c r="D230" s="23" t="s">
        <v>581</v>
      </c>
      <c r="E230" s="23"/>
      <c r="F230" s="23">
        <v>8.9</v>
      </c>
      <c r="G230" s="23">
        <v>0</v>
      </c>
      <c r="H230" s="23">
        <v>13</v>
      </c>
      <c r="I230" s="23">
        <v>0</v>
      </c>
      <c r="J230" s="23"/>
      <c r="K230" s="23"/>
      <c r="L230" s="23"/>
      <c r="M230" s="23"/>
      <c r="N230" s="23">
        <v>2.0699999999999998</v>
      </c>
      <c r="O230" s="23">
        <v>4</v>
      </c>
      <c r="P230" s="23"/>
      <c r="Q230" s="23"/>
      <c r="R230" s="23"/>
      <c r="S230" s="23">
        <v>0</v>
      </c>
      <c r="T230" s="23">
        <v>0.22800000000000001</v>
      </c>
      <c r="U230" s="23"/>
      <c r="V230" s="23"/>
      <c r="W230" s="23"/>
    </row>
    <row r="231" spans="1:23" x14ac:dyDescent="0.25">
      <c r="A231" s="23" t="s">
        <v>122</v>
      </c>
      <c r="B231" s="23" t="s">
        <v>513</v>
      </c>
      <c r="C231" s="23" t="s">
        <v>582</v>
      </c>
      <c r="D231" s="23" t="s">
        <v>583</v>
      </c>
      <c r="E231" s="23"/>
      <c r="F231" s="23">
        <v>13.967000000000001</v>
      </c>
      <c r="G231" s="23">
        <v>0</v>
      </c>
      <c r="H231" s="23">
        <v>18.690000000000001</v>
      </c>
      <c r="I231" s="23">
        <v>0</v>
      </c>
      <c r="J231" s="23"/>
      <c r="K231" s="23"/>
      <c r="L231" s="23"/>
      <c r="M231" s="23"/>
      <c r="N231" s="23">
        <v>2.1772</v>
      </c>
      <c r="O231" s="23">
        <v>4.3388999999999998</v>
      </c>
      <c r="P231" s="23"/>
      <c r="Q231" s="23"/>
      <c r="R231" s="23"/>
      <c r="S231" s="23">
        <v>0</v>
      </c>
      <c r="T231" s="23">
        <v>0.1749</v>
      </c>
      <c r="U231" s="23"/>
      <c r="V231" s="23"/>
      <c r="W231" s="23"/>
    </row>
    <row r="232" spans="1:23" x14ac:dyDescent="0.25">
      <c r="A232" s="23" t="s">
        <v>122</v>
      </c>
      <c r="B232" s="23" t="s">
        <v>513</v>
      </c>
      <c r="C232" s="23" t="s">
        <v>584</v>
      </c>
      <c r="D232" s="23" t="s">
        <v>585</v>
      </c>
      <c r="E232" s="23"/>
      <c r="F232" s="23">
        <v>7.8701999999999996</v>
      </c>
      <c r="G232" s="23">
        <v>0</v>
      </c>
      <c r="H232" s="23">
        <v>7.8701999999999996</v>
      </c>
      <c r="I232" s="23">
        <v>0</v>
      </c>
      <c r="J232" s="23"/>
      <c r="K232" s="23"/>
      <c r="L232" s="23"/>
      <c r="M232" s="23"/>
      <c r="N232" s="23">
        <v>2.6150000000000002</v>
      </c>
      <c r="O232" s="23">
        <v>3.9058000000000002</v>
      </c>
      <c r="P232" s="23"/>
      <c r="Q232" s="23"/>
      <c r="R232" s="23"/>
      <c r="S232" s="23">
        <v>0</v>
      </c>
      <c r="T232" s="23">
        <v>0.1535</v>
      </c>
      <c r="U232" s="23"/>
      <c r="V232" s="23"/>
      <c r="W232" s="23"/>
    </row>
    <row r="233" spans="1:23" x14ac:dyDescent="0.25">
      <c r="A233" s="23" t="s">
        <v>122</v>
      </c>
      <c r="B233" s="23" t="s">
        <v>513</v>
      </c>
      <c r="C233" s="23" t="s">
        <v>586</v>
      </c>
      <c r="D233" s="23" t="s">
        <v>587</v>
      </c>
      <c r="E233" s="23"/>
      <c r="F233" s="23">
        <v>12.944000000000001</v>
      </c>
      <c r="G233" s="23">
        <v>0</v>
      </c>
      <c r="H233" s="23">
        <v>12.944000000000001</v>
      </c>
      <c r="I233" s="23">
        <v>0</v>
      </c>
      <c r="J233" s="23"/>
      <c r="K233" s="23"/>
      <c r="L233" s="23"/>
      <c r="M233" s="23"/>
      <c r="N233" s="23">
        <v>2.0499999999999998</v>
      </c>
      <c r="O233" s="23">
        <v>3.657</v>
      </c>
      <c r="P233" s="23"/>
      <c r="Q233" s="23"/>
      <c r="R233" s="23"/>
      <c r="S233" s="23">
        <v>0</v>
      </c>
      <c r="T233" s="23"/>
      <c r="U233" s="23"/>
      <c r="V233" s="23"/>
      <c r="W233" s="23"/>
    </row>
    <row r="234" spans="1:23" x14ac:dyDescent="0.25">
      <c r="A234" s="23" t="s">
        <v>122</v>
      </c>
      <c r="B234" s="23" t="s">
        <v>513</v>
      </c>
      <c r="C234" s="23" t="s">
        <v>588</v>
      </c>
      <c r="D234" s="23" t="s">
        <v>589</v>
      </c>
      <c r="E234" s="23"/>
      <c r="F234" s="23">
        <v>8.49</v>
      </c>
      <c r="G234" s="23">
        <v>0</v>
      </c>
      <c r="H234" s="23">
        <v>11.9</v>
      </c>
      <c r="I234" s="23">
        <v>0</v>
      </c>
      <c r="J234" s="23"/>
      <c r="K234" s="23"/>
      <c r="L234" s="23"/>
      <c r="M234" s="23"/>
      <c r="N234" s="23">
        <v>1.964</v>
      </c>
      <c r="O234" s="23">
        <v>3.9870000000000001</v>
      </c>
      <c r="P234" s="23"/>
      <c r="Q234" s="23"/>
      <c r="R234" s="23"/>
      <c r="S234" s="23">
        <v>0</v>
      </c>
      <c r="T234" s="23"/>
      <c r="U234" s="23"/>
      <c r="V234" s="23"/>
      <c r="W234" s="23">
        <v>0</v>
      </c>
    </row>
    <row r="235" spans="1:23" x14ac:dyDescent="0.25">
      <c r="A235" s="23" t="s">
        <v>122</v>
      </c>
      <c r="B235" s="23" t="s">
        <v>513</v>
      </c>
      <c r="C235" s="23" t="s">
        <v>590</v>
      </c>
      <c r="D235" s="23" t="s">
        <v>591</v>
      </c>
      <c r="E235" s="23"/>
      <c r="F235" s="23">
        <v>11.2538</v>
      </c>
      <c r="G235" s="23">
        <v>0</v>
      </c>
      <c r="H235" s="23">
        <v>11.2538</v>
      </c>
      <c r="I235" s="23">
        <v>0</v>
      </c>
      <c r="J235" s="23"/>
      <c r="K235" s="23"/>
      <c r="L235" s="23"/>
      <c r="M235" s="23"/>
      <c r="N235" s="23">
        <v>2.1269</v>
      </c>
      <c r="O235" s="23">
        <v>4.4314999999999998</v>
      </c>
      <c r="P235" s="23"/>
      <c r="Q235" s="23"/>
      <c r="R235" s="23"/>
      <c r="S235" s="23">
        <v>0</v>
      </c>
      <c r="T235" s="23">
        <v>0.15190000000000001</v>
      </c>
      <c r="U235" s="23"/>
      <c r="V235" s="23"/>
      <c r="W235" s="23"/>
    </row>
    <row r="236" spans="1:23" x14ac:dyDescent="0.25">
      <c r="A236" s="23" t="s">
        <v>122</v>
      </c>
      <c r="B236" s="23" t="s">
        <v>513</v>
      </c>
      <c r="C236" s="23" t="s">
        <v>592</v>
      </c>
      <c r="D236" s="23" t="s">
        <v>593</v>
      </c>
      <c r="E236" s="23"/>
      <c r="F236" s="23">
        <v>8.3600999999999992</v>
      </c>
      <c r="G236" s="23">
        <v>0</v>
      </c>
      <c r="H236" s="23">
        <v>8.3600999999999992</v>
      </c>
      <c r="I236" s="23">
        <v>0</v>
      </c>
      <c r="J236" s="23"/>
      <c r="K236" s="23"/>
      <c r="L236" s="23"/>
      <c r="M236" s="23"/>
      <c r="N236" s="23">
        <v>2.1322000000000001</v>
      </c>
      <c r="O236" s="23">
        <v>3.2319</v>
      </c>
      <c r="P236" s="23"/>
      <c r="Q236" s="23"/>
      <c r="R236" s="23"/>
      <c r="S236" s="23">
        <v>0</v>
      </c>
      <c r="T236" s="23">
        <v>0</v>
      </c>
      <c r="U236" s="23"/>
      <c r="V236" s="23"/>
      <c r="W236" s="23"/>
    </row>
    <row r="237" spans="1:23" x14ac:dyDescent="0.25">
      <c r="A237" s="23" t="s">
        <v>122</v>
      </c>
      <c r="B237" s="23" t="s">
        <v>513</v>
      </c>
      <c r="C237" s="23" t="s">
        <v>594</v>
      </c>
      <c r="D237" s="23" t="s">
        <v>595</v>
      </c>
      <c r="E237" s="23"/>
      <c r="F237" s="23">
        <v>11</v>
      </c>
      <c r="G237" s="23">
        <v>0</v>
      </c>
      <c r="H237" s="23">
        <v>18</v>
      </c>
      <c r="I237" s="23">
        <v>0</v>
      </c>
      <c r="J237" s="23"/>
      <c r="K237" s="23"/>
      <c r="L237" s="23"/>
      <c r="M237" s="23"/>
      <c r="N237" s="23">
        <v>1.534</v>
      </c>
      <c r="O237" s="23">
        <v>1.534</v>
      </c>
      <c r="P237" s="23"/>
      <c r="Q237" s="23">
        <v>3.4159999999999999</v>
      </c>
      <c r="R237" s="23">
        <v>3.4159999999999999</v>
      </c>
      <c r="S237" s="23">
        <v>0</v>
      </c>
      <c r="T237" s="23">
        <v>0.48799999999999999</v>
      </c>
      <c r="U237" s="23"/>
      <c r="V237" s="23"/>
      <c r="W237" s="23"/>
    </row>
    <row r="238" spans="1:23" x14ac:dyDescent="0.25">
      <c r="A238" s="23" t="s">
        <v>122</v>
      </c>
      <c r="B238" s="23" t="s">
        <v>513</v>
      </c>
      <c r="C238" s="23" t="s">
        <v>596</v>
      </c>
      <c r="D238" s="23" t="s">
        <v>597</v>
      </c>
      <c r="E238" s="23"/>
      <c r="F238" s="23">
        <v>9.4565000000000001</v>
      </c>
      <c r="G238" s="23">
        <v>0</v>
      </c>
      <c r="H238" s="23">
        <v>9.4565000000000001</v>
      </c>
      <c r="I238" s="23">
        <v>0</v>
      </c>
      <c r="J238" s="23"/>
      <c r="K238" s="23"/>
      <c r="L238" s="23"/>
      <c r="M238" s="23"/>
      <c r="N238" s="23">
        <v>2.06</v>
      </c>
      <c r="O238" s="23">
        <v>3.8153000000000001</v>
      </c>
      <c r="P238" s="23"/>
      <c r="Q238" s="23"/>
      <c r="R238" s="23"/>
      <c r="S238" s="23">
        <v>0</v>
      </c>
      <c r="T238" s="23">
        <v>0.25519999999999998</v>
      </c>
      <c r="U238" s="23"/>
      <c r="V238" s="23"/>
      <c r="W238" s="23"/>
    </row>
    <row r="239" spans="1:23" x14ac:dyDescent="0.25">
      <c r="A239" s="23" t="s">
        <v>122</v>
      </c>
      <c r="B239" s="23" t="s">
        <v>513</v>
      </c>
      <c r="C239" s="23" t="s">
        <v>598</v>
      </c>
      <c r="D239" s="23" t="s">
        <v>599</v>
      </c>
      <c r="E239" s="23"/>
      <c r="F239" s="23">
        <v>8.968</v>
      </c>
      <c r="G239" s="23">
        <v>0</v>
      </c>
      <c r="H239" s="23">
        <v>23.46</v>
      </c>
      <c r="I239" s="23">
        <v>0</v>
      </c>
      <c r="J239" s="23"/>
      <c r="K239" s="23"/>
      <c r="L239" s="23"/>
      <c r="M239" s="23"/>
      <c r="N239" s="23">
        <v>1.9450000000000001</v>
      </c>
      <c r="O239" s="23">
        <v>3.9710000000000001</v>
      </c>
      <c r="P239" s="23"/>
      <c r="Q239" s="23"/>
      <c r="R239" s="23"/>
      <c r="S239" s="23">
        <v>0</v>
      </c>
      <c r="T239" s="23">
        <v>0.19900000000000001</v>
      </c>
      <c r="U239" s="23"/>
      <c r="V239" s="23"/>
      <c r="W239" s="23"/>
    </row>
    <row r="240" spans="1:23" x14ac:dyDescent="0.25">
      <c r="A240" s="23" t="s">
        <v>122</v>
      </c>
      <c r="B240" s="23" t="s">
        <v>513</v>
      </c>
      <c r="C240" s="23" t="s">
        <v>600</v>
      </c>
      <c r="D240" s="23" t="s">
        <v>601</v>
      </c>
      <c r="E240" s="23"/>
      <c r="F240" s="23">
        <v>8.7809000000000008</v>
      </c>
      <c r="G240" s="23">
        <v>0</v>
      </c>
      <c r="H240" s="23">
        <v>8.7809000000000008</v>
      </c>
      <c r="I240" s="23">
        <v>0</v>
      </c>
      <c r="J240" s="23"/>
      <c r="K240" s="23"/>
      <c r="L240" s="23"/>
      <c r="M240" s="23"/>
      <c r="N240" s="23">
        <v>1.855</v>
      </c>
      <c r="O240" s="23">
        <v>4.7877999999999998</v>
      </c>
      <c r="P240" s="23"/>
      <c r="Q240" s="23"/>
      <c r="R240" s="23"/>
      <c r="S240" s="23">
        <v>0</v>
      </c>
      <c r="T240" s="23"/>
      <c r="U240" s="23"/>
      <c r="V240" s="23"/>
      <c r="W240" s="23"/>
    </row>
    <row r="241" spans="1:23" x14ac:dyDescent="0.25">
      <c r="A241" s="23" t="s">
        <v>122</v>
      </c>
      <c r="B241" s="23" t="s">
        <v>513</v>
      </c>
      <c r="C241" s="23" t="s">
        <v>602</v>
      </c>
      <c r="D241" s="23" t="s">
        <v>603</v>
      </c>
      <c r="E241" s="23"/>
      <c r="F241" s="23">
        <v>17.327000000000002</v>
      </c>
      <c r="G241" s="23">
        <v>0</v>
      </c>
      <c r="H241" s="23">
        <v>17.327000000000002</v>
      </c>
      <c r="I241" s="23">
        <v>0</v>
      </c>
      <c r="J241" s="23"/>
      <c r="K241" s="23"/>
      <c r="L241" s="23"/>
      <c r="M241" s="23"/>
      <c r="N241" s="23">
        <v>2.3679999999999999</v>
      </c>
      <c r="O241" s="23">
        <v>4.3730000000000002</v>
      </c>
      <c r="P241" s="23"/>
      <c r="Q241" s="23"/>
      <c r="R241" s="23"/>
      <c r="S241" s="23">
        <v>0</v>
      </c>
      <c r="T241" s="23">
        <v>0.17299999999999999</v>
      </c>
      <c r="U241" s="23"/>
      <c r="V241" s="23"/>
      <c r="W241" s="23"/>
    </row>
    <row r="242" spans="1:23" x14ac:dyDescent="0.25">
      <c r="A242" s="23" t="s">
        <v>122</v>
      </c>
      <c r="B242" s="23" t="s">
        <v>513</v>
      </c>
      <c r="C242" s="23" t="s">
        <v>604</v>
      </c>
      <c r="D242" s="23" t="s">
        <v>605</v>
      </c>
      <c r="E242" s="23"/>
      <c r="F242" s="23">
        <v>8.3653999999999993</v>
      </c>
      <c r="G242" s="23">
        <v>0</v>
      </c>
      <c r="H242" s="23">
        <v>24.819199999999999</v>
      </c>
      <c r="I242" s="23">
        <v>0</v>
      </c>
      <c r="J242" s="23"/>
      <c r="K242" s="23"/>
      <c r="L242" s="23"/>
      <c r="M242" s="23"/>
      <c r="N242" s="23">
        <v>1.8501000000000001</v>
      </c>
      <c r="O242" s="23">
        <v>3.7357999999999998</v>
      </c>
      <c r="P242" s="23"/>
      <c r="Q242" s="23">
        <v>8.5000000000000006E-2</v>
      </c>
      <c r="R242" s="23">
        <v>0.17399999999999999</v>
      </c>
      <c r="S242" s="23">
        <v>0</v>
      </c>
      <c r="T242" s="23">
        <v>5.0999999999999997E-2</v>
      </c>
      <c r="U242" s="23"/>
      <c r="V242" s="23"/>
      <c r="W242" s="23"/>
    </row>
    <row r="243" spans="1:23" x14ac:dyDescent="0.25">
      <c r="A243" s="23" t="s">
        <v>122</v>
      </c>
      <c r="B243" s="23" t="s">
        <v>513</v>
      </c>
      <c r="C243" s="23" t="s">
        <v>606</v>
      </c>
      <c r="D243" s="23" t="s">
        <v>607</v>
      </c>
      <c r="E243" s="23"/>
      <c r="F243" s="23">
        <v>5.1040000000000001</v>
      </c>
      <c r="G243" s="23">
        <v>0</v>
      </c>
      <c r="H243" s="23">
        <v>12.348000000000001</v>
      </c>
      <c r="I243" s="23">
        <v>0</v>
      </c>
      <c r="J243" s="23"/>
      <c r="K243" s="23"/>
      <c r="L243" s="23"/>
      <c r="M243" s="23"/>
      <c r="N243" s="23">
        <v>2.0270000000000001</v>
      </c>
      <c r="O243" s="23">
        <v>5.1769999999999996</v>
      </c>
      <c r="P243" s="23"/>
      <c r="Q243" s="23"/>
      <c r="R243" s="23"/>
      <c r="S243" s="23">
        <v>0</v>
      </c>
      <c r="T243" s="23">
        <v>0.39900000000000002</v>
      </c>
      <c r="U243" s="23"/>
      <c r="V243" s="23"/>
      <c r="W243" s="23"/>
    </row>
    <row r="244" spans="1:23" x14ac:dyDescent="0.25">
      <c r="A244" s="23" t="s">
        <v>122</v>
      </c>
      <c r="B244" s="23" t="s">
        <v>513</v>
      </c>
      <c r="C244" s="23" t="s">
        <v>608</v>
      </c>
      <c r="D244" s="23" t="s">
        <v>609</v>
      </c>
      <c r="E244" s="23"/>
      <c r="F244" s="23">
        <v>37.46</v>
      </c>
      <c r="G244" s="23">
        <v>0</v>
      </c>
      <c r="H244" s="23">
        <v>37.46</v>
      </c>
      <c r="I244" s="23">
        <v>0</v>
      </c>
      <c r="J244" s="23"/>
      <c r="K244" s="23"/>
      <c r="L244" s="23"/>
      <c r="M244" s="23"/>
      <c r="N244" s="23">
        <v>1.98</v>
      </c>
      <c r="O244" s="23">
        <v>4.2</v>
      </c>
      <c r="P244" s="23"/>
      <c r="Q244" s="23"/>
      <c r="R244" s="23"/>
      <c r="S244" s="23">
        <v>0</v>
      </c>
      <c r="T244" s="23">
        <v>0.19</v>
      </c>
      <c r="U244" s="23"/>
      <c r="V244" s="23"/>
      <c r="W244" s="23"/>
    </row>
    <row r="245" spans="1:23" x14ac:dyDescent="0.25">
      <c r="A245" s="23" t="s">
        <v>122</v>
      </c>
      <c r="B245" s="23" t="s">
        <v>513</v>
      </c>
      <c r="C245" s="23" t="s">
        <v>610</v>
      </c>
      <c r="D245" s="23" t="s">
        <v>611</v>
      </c>
      <c r="E245" s="23"/>
      <c r="F245" s="23">
        <v>10.475</v>
      </c>
      <c r="G245" s="23">
        <v>0</v>
      </c>
      <c r="H245" s="23">
        <v>27.187000000000001</v>
      </c>
      <c r="I245" s="23">
        <v>0</v>
      </c>
      <c r="J245" s="23"/>
      <c r="K245" s="23"/>
      <c r="L245" s="23"/>
      <c r="M245" s="23"/>
      <c r="N245" s="23">
        <v>1.294</v>
      </c>
      <c r="O245" s="23">
        <v>4.5</v>
      </c>
      <c r="P245" s="23"/>
      <c r="Q245" s="23"/>
      <c r="R245" s="23"/>
      <c r="S245" s="23">
        <v>0</v>
      </c>
      <c r="T245" s="23">
        <v>0.111</v>
      </c>
      <c r="U245" s="23"/>
      <c r="V245" s="23"/>
      <c r="W245" s="23"/>
    </row>
    <row r="246" spans="1:23" x14ac:dyDescent="0.25">
      <c r="A246" s="23" t="s">
        <v>122</v>
      </c>
      <c r="B246" s="23" t="s">
        <v>513</v>
      </c>
      <c r="C246" s="23" t="s">
        <v>612</v>
      </c>
      <c r="D246" s="23" t="s">
        <v>613</v>
      </c>
      <c r="E246" s="23"/>
      <c r="F246" s="23">
        <v>13.05</v>
      </c>
      <c r="G246" s="23">
        <v>0</v>
      </c>
      <c r="H246" s="23">
        <v>15.65</v>
      </c>
      <c r="I246" s="23">
        <v>0</v>
      </c>
      <c r="J246" s="23"/>
      <c r="K246" s="23"/>
      <c r="L246" s="23"/>
      <c r="M246" s="23"/>
      <c r="N246" s="23">
        <v>1.1015999999999999</v>
      </c>
      <c r="O246" s="23">
        <v>0.25719999999999998</v>
      </c>
      <c r="P246" s="23"/>
      <c r="Q246" s="23">
        <v>1.1015999999999999</v>
      </c>
      <c r="R246" s="23">
        <v>0.25719999999999998</v>
      </c>
      <c r="S246" s="23">
        <v>0</v>
      </c>
      <c r="T246" s="23">
        <v>0.24640000000000001</v>
      </c>
      <c r="U246" s="23"/>
      <c r="V246" s="23"/>
      <c r="W246" s="23"/>
    </row>
    <row r="247" spans="1:23" x14ac:dyDescent="0.25">
      <c r="A247" s="23" t="s">
        <v>122</v>
      </c>
      <c r="B247" s="23" t="s">
        <v>513</v>
      </c>
      <c r="C247" s="23" t="s">
        <v>614</v>
      </c>
      <c r="D247" s="23" t="s">
        <v>615</v>
      </c>
      <c r="E247" s="23"/>
      <c r="F247" s="23">
        <v>6.8</v>
      </c>
      <c r="G247" s="23">
        <v>0</v>
      </c>
      <c r="H247" s="23">
        <v>9.0487000000000002</v>
      </c>
      <c r="I247" s="23">
        <v>0</v>
      </c>
      <c r="J247" s="23"/>
      <c r="K247" s="23"/>
      <c r="L247" s="23"/>
      <c r="M247" s="23"/>
      <c r="N247" s="23">
        <v>2.0526</v>
      </c>
      <c r="O247" s="23">
        <v>4.3880999999999997</v>
      </c>
      <c r="P247" s="23"/>
      <c r="Q247" s="23"/>
      <c r="R247" s="23"/>
      <c r="S247" s="23">
        <v>0</v>
      </c>
      <c r="T247" s="23"/>
      <c r="U247" s="23"/>
      <c r="V247" s="23"/>
      <c r="W247" s="23"/>
    </row>
    <row r="248" spans="1:23" x14ac:dyDescent="0.25">
      <c r="A248" s="23" t="s">
        <v>122</v>
      </c>
      <c r="B248" s="23" t="s">
        <v>513</v>
      </c>
      <c r="C248" s="23" t="s">
        <v>616</v>
      </c>
      <c r="D248" s="23" t="s">
        <v>617</v>
      </c>
      <c r="E248" s="23"/>
      <c r="F248" s="23">
        <v>13.831</v>
      </c>
      <c r="G248" s="23">
        <v>0</v>
      </c>
      <c r="H248" s="23">
        <v>36.94</v>
      </c>
      <c r="I248" s="23">
        <v>0</v>
      </c>
      <c r="J248" s="23"/>
      <c r="K248" s="23"/>
      <c r="L248" s="23"/>
      <c r="M248" s="23"/>
      <c r="N248" s="23">
        <v>1.87</v>
      </c>
      <c r="O248" s="23">
        <v>4.0810000000000004</v>
      </c>
      <c r="P248" s="23"/>
      <c r="Q248" s="23"/>
      <c r="R248" s="23"/>
      <c r="S248" s="23">
        <v>0</v>
      </c>
      <c r="T248" s="23">
        <v>0.187</v>
      </c>
      <c r="U248" s="23"/>
      <c r="V248" s="23"/>
      <c r="W248" s="23"/>
    </row>
    <row r="249" spans="1:23" x14ac:dyDescent="0.25">
      <c r="A249" s="23" t="s">
        <v>122</v>
      </c>
      <c r="B249" s="23" t="s">
        <v>513</v>
      </c>
      <c r="C249" s="23" t="s">
        <v>618</v>
      </c>
      <c r="D249" s="23" t="s">
        <v>619</v>
      </c>
      <c r="E249" s="23"/>
      <c r="F249" s="23">
        <v>6.27</v>
      </c>
      <c r="G249" s="23">
        <v>0</v>
      </c>
      <c r="H249" s="23">
        <v>6.27</v>
      </c>
      <c r="I249" s="23">
        <v>0</v>
      </c>
      <c r="J249" s="23"/>
      <c r="K249" s="23"/>
      <c r="L249" s="23"/>
      <c r="M249" s="23"/>
      <c r="N249" s="23">
        <v>2</v>
      </c>
      <c r="O249" s="23">
        <v>5.36</v>
      </c>
      <c r="P249" s="23"/>
      <c r="Q249" s="23"/>
      <c r="R249" s="23"/>
      <c r="S249" s="23">
        <v>0</v>
      </c>
      <c r="T249" s="23"/>
      <c r="U249" s="23"/>
      <c r="V249" s="23"/>
      <c r="W249" s="23"/>
    </row>
    <row r="250" spans="1:23" x14ac:dyDescent="0.25">
      <c r="A250" s="23" t="s">
        <v>122</v>
      </c>
      <c r="B250" s="23" t="s">
        <v>513</v>
      </c>
      <c r="C250" s="23" t="s">
        <v>620</v>
      </c>
      <c r="D250" s="23" t="s">
        <v>621</v>
      </c>
      <c r="E250" s="23"/>
      <c r="F250" s="23">
        <v>17.34</v>
      </c>
      <c r="G250" s="23">
        <v>0</v>
      </c>
      <c r="H250" s="23">
        <v>29.92</v>
      </c>
      <c r="I250" s="23">
        <v>0</v>
      </c>
      <c r="J250" s="23"/>
      <c r="K250" s="23"/>
      <c r="L250" s="23"/>
      <c r="M250" s="23"/>
      <c r="N250" s="23">
        <v>2.34</v>
      </c>
      <c r="O250" s="23">
        <v>5.36</v>
      </c>
      <c r="P250" s="23"/>
      <c r="Q250" s="23"/>
      <c r="R250" s="23"/>
      <c r="S250" s="23">
        <v>0</v>
      </c>
      <c r="T250" s="23">
        <v>0.25</v>
      </c>
      <c r="U250" s="23"/>
      <c r="V250" s="23"/>
      <c r="W250" s="23"/>
    </row>
    <row r="251" spans="1:23" x14ac:dyDescent="0.25">
      <c r="A251" s="23" t="s">
        <v>122</v>
      </c>
      <c r="B251" s="23" t="s">
        <v>513</v>
      </c>
      <c r="C251" s="23" t="s">
        <v>622</v>
      </c>
      <c r="D251" s="23" t="s">
        <v>623</v>
      </c>
      <c r="E251" s="23"/>
      <c r="F251" s="23">
        <v>11.24</v>
      </c>
      <c r="G251" s="23">
        <v>0</v>
      </c>
      <c r="H251" s="23">
        <v>16.09</v>
      </c>
      <c r="I251" s="23">
        <v>0</v>
      </c>
      <c r="J251" s="23"/>
      <c r="K251" s="23"/>
      <c r="L251" s="23"/>
      <c r="M251" s="23"/>
      <c r="N251" s="23">
        <v>2.0299999999999998</v>
      </c>
      <c r="O251" s="23">
        <v>3.77</v>
      </c>
      <c r="P251" s="23"/>
      <c r="Q251" s="23"/>
      <c r="R251" s="23"/>
      <c r="S251" s="23">
        <v>0</v>
      </c>
      <c r="T251" s="23">
        <v>0.24</v>
      </c>
      <c r="U251" s="23"/>
      <c r="V251" s="23"/>
      <c r="W251" s="23"/>
    </row>
    <row r="252" spans="1:23" x14ac:dyDescent="0.25">
      <c r="A252" s="23" t="s">
        <v>122</v>
      </c>
      <c r="B252" s="23" t="s">
        <v>513</v>
      </c>
      <c r="C252" s="23" t="s">
        <v>624</v>
      </c>
      <c r="D252" s="23" t="s">
        <v>625</v>
      </c>
      <c r="E252" s="23"/>
      <c r="F252" s="23">
        <v>10.9041</v>
      </c>
      <c r="G252" s="23">
        <v>0</v>
      </c>
      <c r="H252" s="23">
        <v>10.9041</v>
      </c>
      <c r="I252" s="23">
        <v>0</v>
      </c>
      <c r="J252" s="23"/>
      <c r="K252" s="23"/>
      <c r="L252" s="23"/>
      <c r="M252" s="23"/>
      <c r="N252" s="23">
        <v>1.8279000000000001</v>
      </c>
      <c r="O252" s="23">
        <v>4.2662000000000004</v>
      </c>
      <c r="P252" s="23"/>
      <c r="Q252" s="23"/>
      <c r="R252" s="23"/>
      <c r="S252" s="23">
        <v>0</v>
      </c>
      <c r="T252" s="23">
        <v>9.8699999999999996E-2</v>
      </c>
      <c r="U252" s="23"/>
      <c r="V252" s="23"/>
      <c r="W252" s="23"/>
    </row>
    <row r="253" spans="1:23" x14ac:dyDescent="0.25">
      <c r="A253" s="23" t="s">
        <v>122</v>
      </c>
      <c r="B253" s="23" t="s">
        <v>513</v>
      </c>
      <c r="C253" s="23" t="s">
        <v>626</v>
      </c>
      <c r="D253" s="23" t="s">
        <v>627</v>
      </c>
      <c r="E253" s="23"/>
      <c r="F253" s="23">
        <v>9.7899999999999991</v>
      </c>
      <c r="G253" s="23">
        <v>0</v>
      </c>
      <c r="H253" s="23">
        <v>9.7899999999999991</v>
      </c>
      <c r="I253" s="23">
        <v>0</v>
      </c>
      <c r="J253" s="23"/>
      <c r="K253" s="23"/>
      <c r="L253" s="23"/>
      <c r="M253" s="23"/>
      <c r="N253" s="23">
        <v>2.1520000000000001</v>
      </c>
      <c r="O253" s="23">
        <v>4.109</v>
      </c>
      <c r="P253" s="23"/>
      <c r="Q253" s="23"/>
      <c r="R253" s="23"/>
      <c r="S253" s="23">
        <v>0</v>
      </c>
      <c r="T253" s="23">
        <v>3.4000000000000002E-2</v>
      </c>
      <c r="U253" s="23"/>
      <c r="V253" s="23"/>
      <c r="W253" s="23"/>
    </row>
    <row r="254" spans="1:23" x14ac:dyDescent="0.25">
      <c r="A254" s="23" t="s">
        <v>122</v>
      </c>
      <c r="B254" s="23" t="s">
        <v>513</v>
      </c>
      <c r="C254" s="23" t="s">
        <v>628</v>
      </c>
      <c r="D254" s="23" t="s">
        <v>629</v>
      </c>
      <c r="E254" s="23"/>
      <c r="F254" s="23">
        <v>5.8869999999999996</v>
      </c>
      <c r="G254" s="23">
        <v>0</v>
      </c>
      <c r="H254" s="23">
        <v>15.074</v>
      </c>
      <c r="I254" s="23">
        <v>0</v>
      </c>
      <c r="J254" s="23"/>
      <c r="K254" s="23"/>
      <c r="L254" s="23"/>
      <c r="M254" s="23"/>
      <c r="N254" s="23">
        <v>2.1949999999999998</v>
      </c>
      <c r="O254" s="23">
        <v>3.008</v>
      </c>
      <c r="P254" s="23"/>
      <c r="Q254" s="23"/>
      <c r="R254" s="23"/>
      <c r="S254" s="23">
        <v>0</v>
      </c>
      <c r="T254" s="23">
        <v>0.04</v>
      </c>
      <c r="U254" s="23"/>
      <c r="V254" s="23"/>
      <c r="W254" s="23"/>
    </row>
    <row r="255" spans="1:23" x14ac:dyDescent="0.25">
      <c r="A255" s="23" t="s">
        <v>122</v>
      </c>
      <c r="B255" s="23" t="s">
        <v>513</v>
      </c>
      <c r="C255" s="23" t="s">
        <v>630</v>
      </c>
      <c r="D255" s="23" t="s">
        <v>631</v>
      </c>
      <c r="E255" s="23"/>
      <c r="F255" s="23">
        <v>18.48</v>
      </c>
      <c r="G255" s="23">
        <v>0</v>
      </c>
      <c r="H255" s="23">
        <v>18.48</v>
      </c>
      <c r="I255" s="23">
        <v>0</v>
      </c>
      <c r="J255" s="23"/>
      <c r="K255" s="23"/>
      <c r="L255" s="23"/>
      <c r="M255" s="23"/>
      <c r="N255" s="23">
        <v>2.1</v>
      </c>
      <c r="O255" s="23">
        <v>4.2699999999999996</v>
      </c>
      <c r="P255" s="23"/>
      <c r="Q255" s="23"/>
      <c r="R255" s="23"/>
      <c r="S255" s="23">
        <v>0</v>
      </c>
      <c r="T255" s="23">
        <v>0.17</v>
      </c>
      <c r="U255" s="23"/>
      <c r="V255" s="23"/>
      <c r="W255" s="23"/>
    </row>
    <row r="256" spans="1:23" x14ac:dyDescent="0.25">
      <c r="A256" s="23" t="s">
        <v>122</v>
      </c>
      <c r="B256" s="23" t="s">
        <v>513</v>
      </c>
      <c r="C256" s="23" t="s">
        <v>632</v>
      </c>
      <c r="D256" s="23" t="s">
        <v>633</v>
      </c>
      <c r="E256" s="23"/>
      <c r="F256" s="23">
        <v>7.6010999999999997</v>
      </c>
      <c r="G256" s="23">
        <v>0</v>
      </c>
      <c r="H256" s="23">
        <v>11.894</v>
      </c>
      <c r="I256" s="23">
        <v>0</v>
      </c>
      <c r="J256" s="23"/>
      <c r="K256" s="23"/>
      <c r="L256" s="23"/>
      <c r="M256" s="23"/>
      <c r="N256" s="23">
        <v>2.0661</v>
      </c>
      <c r="O256" s="23">
        <v>3.9455</v>
      </c>
      <c r="P256" s="23"/>
      <c r="Q256" s="23"/>
      <c r="R256" s="23"/>
      <c r="S256" s="23">
        <v>0</v>
      </c>
      <c r="T256" s="23">
        <v>0.1186</v>
      </c>
      <c r="U256" s="23"/>
      <c r="V256" s="23"/>
      <c r="W256" s="23"/>
    </row>
    <row r="257" spans="1:23" x14ac:dyDescent="0.25">
      <c r="A257" s="23" t="s">
        <v>122</v>
      </c>
      <c r="B257" s="23" t="s">
        <v>513</v>
      </c>
      <c r="C257" s="23" t="s">
        <v>634</v>
      </c>
      <c r="D257" s="23" t="s">
        <v>635</v>
      </c>
      <c r="E257" s="23"/>
      <c r="F257" s="23">
        <v>7</v>
      </c>
      <c r="G257" s="23">
        <v>0</v>
      </c>
      <c r="H257" s="23">
        <v>13.593</v>
      </c>
      <c r="I257" s="23">
        <v>0</v>
      </c>
      <c r="J257" s="23"/>
      <c r="K257" s="23"/>
      <c r="L257" s="23"/>
      <c r="M257" s="23"/>
      <c r="N257" s="23">
        <v>2.0834999999999999</v>
      </c>
      <c r="O257" s="23">
        <v>2.8929999999999998</v>
      </c>
      <c r="P257" s="23"/>
      <c r="Q257" s="23"/>
      <c r="R257" s="23"/>
      <c r="S257" s="23">
        <v>0</v>
      </c>
      <c r="T257" s="23"/>
      <c r="U257" s="23"/>
      <c r="V257" s="23"/>
      <c r="W257" s="23"/>
    </row>
    <row r="258" spans="1:23" x14ac:dyDescent="0.25">
      <c r="A258" s="23" t="s">
        <v>122</v>
      </c>
      <c r="B258" s="23" t="s">
        <v>513</v>
      </c>
      <c r="C258" s="23" t="s">
        <v>636</v>
      </c>
      <c r="D258" s="23" t="s">
        <v>637</v>
      </c>
      <c r="E258" s="23"/>
      <c r="F258" s="23">
        <v>7.9673999999999996</v>
      </c>
      <c r="G258" s="23">
        <v>0</v>
      </c>
      <c r="H258" s="23">
        <v>22.613700000000001</v>
      </c>
      <c r="I258" s="23">
        <v>0</v>
      </c>
      <c r="J258" s="23"/>
      <c r="K258" s="23"/>
      <c r="L258" s="23"/>
      <c r="M258" s="23"/>
      <c r="N258" s="23">
        <v>2.3418999999999999</v>
      </c>
      <c r="O258" s="23">
        <v>3.3332000000000002</v>
      </c>
      <c r="P258" s="23"/>
      <c r="Q258" s="23"/>
      <c r="R258" s="23"/>
      <c r="S258" s="23">
        <v>0</v>
      </c>
      <c r="T258" s="23"/>
      <c r="U258" s="23"/>
      <c r="V258" s="23"/>
      <c r="W258" s="23"/>
    </row>
    <row r="259" spans="1:23" x14ac:dyDescent="0.25">
      <c r="A259" s="23" t="s">
        <v>122</v>
      </c>
      <c r="B259" s="23" t="s">
        <v>513</v>
      </c>
      <c r="C259" s="23" t="s">
        <v>638</v>
      </c>
      <c r="D259" s="23" t="s">
        <v>639</v>
      </c>
      <c r="E259" s="23"/>
      <c r="F259" s="23">
        <v>8.0169999999999995</v>
      </c>
      <c r="G259" s="23">
        <v>0</v>
      </c>
      <c r="H259" s="23">
        <v>19.14</v>
      </c>
      <c r="I259" s="23">
        <v>0</v>
      </c>
      <c r="J259" s="23"/>
      <c r="K259" s="23"/>
      <c r="L259" s="23"/>
      <c r="M259" s="23"/>
      <c r="N259" s="23">
        <v>2.048</v>
      </c>
      <c r="O259" s="23">
        <v>3.8460000000000001</v>
      </c>
      <c r="P259" s="23"/>
      <c r="Q259" s="23"/>
      <c r="R259" s="23"/>
      <c r="S259" s="23">
        <v>0</v>
      </c>
      <c r="T259" s="23">
        <v>0.112</v>
      </c>
      <c r="U259" s="23"/>
      <c r="V259" s="23"/>
      <c r="W259" s="23"/>
    </row>
    <row r="260" spans="1:23" x14ac:dyDescent="0.25">
      <c r="A260" s="23" t="s">
        <v>122</v>
      </c>
      <c r="B260" s="23" t="s">
        <v>513</v>
      </c>
      <c r="C260" s="23" t="s">
        <v>640</v>
      </c>
      <c r="D260" s="23" t="s">
        <v>641</v>
      </c>
      <c r="E260" s="23"/>
      <c r="F260" s="23">
        <v>5.3525</v>
      </c>
      <c r="G260" s="23">
        <v>0</v>
      </c>
      <c r="H260" s="23">
        <v>8.9666999999999994</v>
      </c>
      <c r="I260" s="23">
        <v>0</v>
      </c>
      <c r="J260" s="23"/>
      <c r="K260" s="23"/>
      <c r="L260" s="23"/>
      <c r="M260" s="23"/>
      <c r="N260" s="23">
        <v>2.0024000000000002</v>
      </c>
      <c r="O260" s="23">
        <v>3.4727999999999999</v>
      </c>
      <c r="P260" s="23"/>
      <c r="Q260" s="23">
        <v>2.0024000000000002</v>
      </c>
      <c r="R260" s="23">
        <v>3.4727999999999999</v>
      </c>
      <c r="S260" s="23">
        <v>0</v>
      </c>
      <c r="T260" s="23">
        <v>6.6799999999999998E-2</v>
      </c>
      <c r="U260" s="23"/>
      <c r="V260" s="23"/>
      <c r="W260" s="23"/>
    </row>
    <row r="261" spans="1:23" x14ac:dyDescent="0.25">
      <c r="A261" s="23" t="s">
        <v>122</v>
      </c>
      <c r="B261" s="23" t="s">
        <v>513</v>
      </c>
      <c r="C261" s="23" t="s">
        <v>642</v>
      </c>
      <c r="D261" s="23" t="s">
        <v>643</v>
      </c>
      <c r="E261" s="23"/>
      <c r="F261" s="23">
        <v>17.599</v>
      </c>
      <c r="G261" s="23">
        <v>0</v>
      </c>
      <c r="H261" s="23">
        <v>26.35</v>
      </c>
      <c r="I261" s="23">
        <v>0</v>
      </c>
      <c r="J261" s="23"/>
      <c r="K261" s="23"/>
      <c r="L261" s="23"/>
      <c r="M261" s="23"/>
      <c r="N261" s="23">
        <v>1.8879999999999999</v>
      </c>
      <c r="O261" s="23">
        <v>4.0949999999999998</v>
      </c>
      <c r="P261" s="23"/>
      <c r="Q261" s="23"/>
      <c r="R261" s="23"/>
      <c r="S261" s="23">
        <v>0</v>
      </c>
      <c r="T261" s="23">
        <v>0.19</v>
      </c>
      <c r="U261" s="23"/>
      <c r="V261" s="23"/>
      <c r="W261" s="23"/>
    </row>
    <row r="262" spans="1:23" x14ac:dyDescent="0.25">
      <c r="A262" s="23" t="s">
        <v>122</v>
      </c>
      <c r="B262" s="23" t="s">
        <v>513</v>
      </c>
      <c r="C262" s="23" t="s">
        <v>644</v>
      </c>
      <c r="D262" s="23" t="s">
        <v>645</v>
      </c>
      <c r="E262" s="23"/>
      <c r="F262" s="23">
        <v>10.712300000000001</v>
      </c>
      <c r="G262" s="23">
        <v>0</v>
      </c>
      <c r="H262" s="23">
        <v>19.1569</v>
      </c>
      <c r="I262" s="23">
        <v>0</v>
      </c>
      <c r="J262" s="23"/>
      <c r="K262" s="23"/>
      <c r="L262" s="23"/>
      <c r="M262" s="23"/>
      <c r="N262" s="23">
        <v>2.0196000000000001</v>
      </c>
      <c r="O262" s="23">
        <v>4.1771000000000003</v>
      </c>
      <c r="P262" s="23"/>
      <c r="Q262" s="23"/>
      <c r="R262" s="23"/>
      <c r="S262" s="23">
        <v>0</v>
      </c>
      <c r="T262" s="23">
        <v>0.15820000000000001</v>
      </c>
      <c r="U262" s="23"/>
      <c r="V262" s="23"/>
      <c r="W262" s="23"/>
    </row>
    <row r="263" spans="1:23" x14ac:dyDescent="0.25">
      <c r="A263" s="23" t="s">
        <v>122</v>
      </c>
      <c r="B263" s="23" t="s">
        <v>513</v>
      </c>
      <c r="C263" s="23" t="s">
        <v>646</v>
      </c>
      <c r="D263" s="23" t="s">
        <v>647</v>
      </c>
      <c r="E263" s="23"/>
      <c r="F263" s="23">
        <v>7.8</v>
      </c>
      <c r="G263" s="23">
        <v>0</v>
      </c>
      <c r="H263" s="23">
        <v>19</v>
      </c>
      <c r="I263" s="23">
        <v>0</v>
      </c>
      <c r="J263" s="23"/>
      <c r="K263" s="23"/>
      <c r="L263" s="23"/>
      <c r="M263" s="23"/>
      <c r="N263" s="23">
        <v>2.3445</v>
      </c>
      <c r="O263" s="23">
        <v>4.0730000000000004</v>
      </c>
      <c r="P263" s="23"/>
      <c r="Q263" s="23"/>
      <c r="R263" s="23"/>
      <c r="S263" s="23">
        <v>0</v>
      </c>
      <c r="T263" s="23"/>
      <c r="U263" s="23"/>
      <c r="V263" s="23"/>
      <c r="W263" s="23"/>
    </row>
    <row r="264" spans="1:23" x14ac:dyDescent="0.25">
      <c r="A264" s="23" t="s">
        <v>122</v>
      </c>
      <c r="B264" s="23" t="s">
        <v>513</v>
      </c>
      <c r="C264" s="23" t="s">
        <v>648</v>
      </c>
      <c r="D264" s="23" t="s">
        <v>649</v>
      </c>
      <c r="E264" s="23"/>
      <c r="F264" s="23">
        <v>10</v>
      </c>
      <c r="G264" s="23">
        <v>0</v>
      </c>
      <c r="H264" s="23">
        <v>15.862</v>
      </c>
      <c r="I264" s="23">
        <v>0</v>
      </c>
      <c r="J264" s="23"/>
      <c r="K264" s="23"/>
      <c r="L264" s="23"/>
      <c r="M264" s="23"/>
      <c r="N264" s="23">
        <v>1.8199000000000001</v>
      </c>
      <c r="O264" s="23">
        <v>3.4321000000000002</v>
      </c>
      <c r="P264" s="23"/>
      <c r="Q264" s="23"/>
      <c r="R264" s="23"/>
      <c r="S264" s="23">
        <v>0</v>
      </c>
      <c r="T264" s="23">
        <v>0.1171</v>
      </c>
      <c r="U264" s="23"/>
      <c r="V264" s="23"/>
      <c r="W264" s="23"/>
    </row>
    <row r="265" spans="1:23" x14ac:dyDescent="0.25">
      <c r="A265" s="23" t="s">
        <v>122</v>
      </c>
      <c r="B265" s="23" t="s">
        <v>513</v>
      </c>
      <c r="C265" s="23" t="s">
        <v>650</v>
      </c>
      <c r="D265" s="23" t="s">
        <v>651</v>
      </c>
      <c r="E265" s="23"/>
      <c r="F265" s="23">
        <v>11.3</v>
      </c>
      <c r="G265" s="23">
        <v>0</v>
      </c>
      <c r="H265" s="23">
        <v>11.3</v>
      </c>
      <c r="I265" s="23">
        <v>0</v>
      </c>
      <c r="J265" s="23"/>
      <c r="K265" s="23"/>
      <c r="L265" s="23"/>
      <c r="M265" s="23"/>
      <c r="N265" s="23">
        <v>1.8029999999999999</v>
      </c>
      <c r="O265" s="23">
        <v>3.8580000000000001</v>
      </c>
      <c r="P265" s="23"/>
      <c r="Q265" s="23"/>
      <c r="R265" s="23"/>
      <c r="S265" s="23">
        <v>0</v>
      </c>
      <c r="T265" s="23"/>
      <c r="U265" s="23"/>
      <c r="V265" s="23"/>
      <c r="W265" s="23"/>
    </row>
    <row r="266" spans="1:23" x14ac:dyDescent="0.25">
      <c r="A266" s="23" t="s">
        <v>122</v>
      </c>
      <c r="B266" s="23" t="s">
        <v>513</v>
      </c>
      <c r="C266" s="23" t="s">
        <v>652</v>
      </c>
      <c r="D266" s="23" t="s">
        <v>653</v>
      </c>
      <c r="E266" s="23"/>
      <c r="F266" s="23">
        <v>6.1</v>
      </c>
      <c r="G266" s="23">
        <v>0</v>
      </c>
      <c r="H266" s="23">
        <v>16.41</v>
      </c>
      <c r="I266" s="23">
        <v>0</v>
      </c>
      <c r="J266" s="23"/>
      <c r="K266" s="23"/>
      <c r="L266" s="23"/>
      <c r="M266" s="23"/>
      <c r="N266" s="23">
        <v>1.84</v>
      </c>
      <c r="O266" s="23">
        <v>2.6030000000000002</v>
      </c>
      <c r="P266" s="23"/>
      <c r="Q266" s="23"/>
      <c r="R266" s="23"/>
      <c r="S266" s="23">
        <v>0</v>
      </c>
      <c r="T266" s="23"/>
      <c r="U266" s="23"/>
      <c r="V266" s="23"/>
      <c r="W266" s="23"/>
    </row>
    <row r="267" spans="1:23" x14ac:dyDescent="0.25">
      <c r="A267" s="23" t="s">
        <v>122</v>
      </c>
      <c r="B267" s="23" t="s">
        <v>513</v>
      </c>
      <c r="C267" s="23" t="s">
        <v>654</v>
      </c>
      <c r="D267" s="23" t="s">
        <v>655</v>
      </c>
      <c r="E267" s="23"/>
      <c r="F267" s="23">
        <v>10.936</v>
      </c>
      <c r="G267" s="23">
        <v>0</v>
      </c>
      <c r="H267" s="23">
        <v>10.936</v>
      </c>
      <c r="I267" s="23">
        <v>0</v>
      </c>
      <c r="J267" s="23"/>
      <c r="K267" s="23"/>
      <c r="L267" s="23"/>
      <c r="M267" s="23"/>
      <c r="N267" s="23">
        <v>3.6619999999999999</v>
      </c>
      <c r="O267" s="23">
        <v>3.6619999999999999</v>
      </c>
      <c r="P267" s="23"/>
      <c r="Q267" s="23"/>
      <c r="R267" s="23"/>
      <c r="S267" s="23">
        <v>0</v>
      </c>
      <c r="T267" s="23"/>
      <c r="U267" s="23"/>
      <c r="V267" s="23"/>
      <c r="W267" s="23"/>
    </row>
    <row r="268" spans="1:23" x14ac:dyDescent="0.25">
      <c r="A268" s="23" t="s">
        <v>122</v>
      </c>
      <c r="B268" s="23" t="s">
        <v>513</v>
      </c>
      <c r="C268" s="23" t="s">
        <v>656</v>
      </c>
      <c r="D268" s="23" t="s">
        <v>657</v>
      </c>
      <c r="E268" s="23"/>
      <c r="F268" s="23">
        <v>19.998999999999999</v>
      </c>
      <c r="G268" s="23">
        <v>0</v>
      </c>
      <c r="H268" s="23">
        <v>19.998999999999999</v>
      </c>
      <c r="I268" s="23">
        <v>0</v>
      </c>
      <c r="J268" s="23"/>
      <c r="K268" s="23"/>
      <c r="L268" s="23"/>
      <c r="M268" s="23"/>
      <c r="N268" s="23">
        <v>2.13</v>
      </c>
      <c r="O268" s="23">
        <v>4.5</v>
      </c>
      <c r="P268" s="23"/>
      <c r="Q268" s="23"/>
      <c r="R268" s="23"/>
      <c r="S268" s="23">
        <v>0</v>
      </c>
      <c r="T268" s="23">
        <v>0.161</v>
      </c>
      <c r="U268" s="23"/>
      <c r="V268" s="23"/>
      <c r="W268" s="23"/>
    </row>
    <row r="269" spans="1:23" x14ac:dyDescent="0.25">
      <c r="A269" s="23" t="s">
        <v>122</v>
      </c>
      <c r="B269" s="23" t="s">
        <v>513</v>
      </c>
      <c r="C269" s="23" t="s">
        <v>658</v>
      </c>
      <c r="D269" s="23" t="s">
        <v>659</v>
      </c>
      <c r="E269" s="23"/>
      <c r="F269" s="23">
        <v>9.1931999999999992</v>
      </c>
      <c r="G269" s="23">
        <v>0</v>
      </c>
      <c r="H269" s="23">
        <v>17.734999999999999</v>
      </c>
      <c r="I269" s="23">
        <v>0</v>
      </c>
      <c r="J269" s="23"/>
      <c r="K269" s="23"/>
      <c r="L269" s="23"/>
      <c r="M269" s="23"/>
      <c r="N269" s="23">
        <v>2.3208000000000002</v>
      </c>
      <c r="O269" s="23">
        <v>4.5961999999999996</v>
      </c>
      <c r="P269" s="23"/>
      <c r="Q269" s="23">
        <v>2.3208000000000002</v>
      </c>
      <c r="R269" s="23">
        <v>4.5961999999999996</v>
      </c>
      <c r="S269" s="23">
        <v>0</v>
      </c>
      <c r="T269" s="23">
        <v>0.2437</v>
      </c>
      <c r="U269" s="23"/>
      <c r="V269" s="23"/>
      <c r="W269" s="23"/>
    </row>
    <row r="270" spans="1:23" x14ac:dyDescent="0.25">
      <c r="A270" s="23" t="s">
        <v>122</v>
      </c>
      <c r="B270" s="23" t="s">
        <v>513</v>
      </c>
      <c r="C270" s="23" t="s">
        <v>660</v>
      </c>
      <c r="D270" s="23" t="s">
        <v>661</v>
      </c>
      <c r="E270" s="23"/>
      <c r="F270" s="23">
        <v>1.7549999999999999</v>
      </c>
      <c r="G270" s="23">
        <v>0</v>
      </c>
      <c r="H270" s="23">
        <v>1.7549999999999999</v>
      </c>
      <c r="I270" s="23">
        <v>0</v>
      </c>
      <c r="J270" s="23"/>
      <c r="K270" s="23"/>
      <c r="L270" s="23"/>
      <c r="M270" s="23"/>
      <c r="N270" s="23">
        <v>1.3979999999999999</v>
      </c>
      <c r="O270" s="23">
        <v>2.7349999999999999</v>
      </c>
      <c r="P270" s="23"/>
      <c r="Q270" s="23"/>
      <c r="R270" s="23"/>
      <c r="S270" s="23">
        <v>0</v>
      </c>
      <c r="T270" s="23">
        <v>9.7000000000000003E-2</v>
      </c>
      <c r="U270" s="23"/>
      <c r="V270" s="23"/>
      <c r="W270" s="23"/>
    </row>
    <row r="271" spans="1:23" x14ac:dyDescent="0.25">
      <c r="A271" s="23" t="s">
        <v>122</v>
      </c>
      <c r="B271" s="23" t="s">
        <v>513</v>
      </c>
      <c r="C271" s="23" t="s">
        <v>662</v>
      </c>
      <c r="D271" s="23" t="s">
        <v>663</v>
      </c>
      <c r="E271" s="23"/>
      <c r="F271" s="23">
        <v>10</v>
      </c>
      <c r="G271" s="23">
        <v>0</v>
      </c>
      <c r="H271" s="23">
        <v>10</v>
      </c>
      <c r="I271" s="23">
        <v>0</v>
      </c>
      <c r="J271" s="23"/>
      <c r="K271" s="23"/>
      <c r="L271" s="23"/>
      <c r="M271" s="23"/>
      <c r="N271" s="23">
        <v>2.63</v>
      </c>
      <c r="O271" s="23">
        <v>3.39</v>
      </c>
      <c r="P271" s="23"/>
      <c r="Q271" s="23"/>
      <c r="R271" s="23"/>
      <c r="S271" s="23">
        <v>0</v>
      </c>
      <c r="T271" s="23"/>
      <c r="U271" s="23"/>
      <c r="V271" s="23"/>
      <c r="W271" s="23"/>
    </row>
    <row r="272" spans="1:23" x14ac:dyDescent="0.25">
      <c r="A272" s="23" t="s">
        <v>122</v>
      </c>
      <c r="B272" s="23" t="s">
        <v>513</v>
      </c>
      <c r="C272" s="23" t="s">
        <v>664</v>
      </c>
      <c r="D272" s="23" t="s">
        <v>665</v>
      </c>
      <c r="E272" s="23"/>
      <c r="F272" s="23">
        <v>11.02</v>
      </c>
      <c r="G272" s="23">
        <v>0</v>
      </c>
      <c r="H272" s="23">
        <v>11.02</v>
      </c>
      <c r="I272" s="23">
        <v>0</v>
      </c>
      <c r="J272" s="23"/>
      <c r="K272" s="23"/>
      <c r="L272" s="23"/>
      <c r="M272" s="23"/>
      <c r="N272" s="23">
        <v>2.2610000000000001</v>
      </c>
      <c r="O272" s="23">
        <v>4.5350000000000001</v>
      </c>
      <c r="P272" s="23"/>
      <c r="Q272" s="23"/>
      <c r="R272" s="23"/>
      <c r="S272" s="23">
        <v>0</v>
      </c>
      <c r="T272" s="23"/>
      <c r="U272" s="23"/>
      <c r="V272" s="23"/>
      <c r="W272" s="23"/>
    </row>
    <row r="273" spans="1:23" x14ac:dyDescent="0.25">
      <c r="A273" s="23" t="s">
        <v>122</v>
      </c>
      <c r="B273" s="23" t="s">
        <v>513</v>
      </c>
      <c r="C273" s="23" t="s">
        <v>666</v>
      </c>
      <c r="D273" s="23" t="s">
        <v>667</v>
      </c>
      <c r="E273" s="23"/>
      <c r="F273" s="23">
        <v>9.94</v>
      </c>
      <c r="G273" s="23">
        <v>0</v>
      </c>
      <c r="H273" s="23">
        <v>9.94</v>
      </c>
      <c r="I273" s="23">
        <v>0</v>
      </c>
      <c r="J273" s="23"/>
      <c r="K273" s="23"/>
      <c r="L273" s="23"/>
      <c r="M273" s="23"/>
      <c r="N273" s="23">
        <v>2.2673999999999999</v>
      </c>
      <c r="O273" s="23">
        <v>3.8620999999999999</v>
      </c>
      <c r="P273" s="23"/>
      <c r="Q273" s="23"/>
      <c r="R273" s="23"/>
      <c r="S273" s="23">
        <v>0</v>
      </c>
      <c r="T273" s="23"/>
      <c r="U273" s="23"/>
      <c r="V273" s="23"/>
      <c r="W273" s="23"/>
    </row>
    <row r="274" spans="1:23" x14ac:dyDescent="0.25">
      <c r="A274" s="23" t="s">
        <v>122</v>
      </c>
      <c r="B274" s="23" t="s">
        <v>513</v>
      </c>
      <c r="C274" s="23" t="s">
        <v>668</v>
      </c>
      <c r="D274" s="23" t="s">
        <v>669</v>
      </c>
      <c r="E274" s="23"/>
      <c r="F274" s="23">
        <v>8</v>
      </c>
      <c r="G274" s="23">
        <v>0</v>
      </c>
      <c r="H274" s="23">
        <v>19.899999999999999</v>
      </c>
      <c r="I274" s="23">
        <v>0</v>
      </c>
      <c r="J274" s="23"/>
      <c r="K274" s="23"/>
      <c r="L274" s="23"/>
      <c r="M274" s="23"/>
      <c r="N274" s="23">
        <v>2.21</v>
      </c>
      <c r="O274" s="23">
        <v>4.17</v>
      </c>
      <c r="P274" s="23"/>
      <c r="Q274" s="23"/>
      <c r="R274" s="23"/>
      <c r="S274" s="23">
        <v>0</v>
      </c>
      <c r="T274" s="23"/>
      <c r="U274" s="23"/>
      <c r="V274" s="23"/>
      <c r="W274" s="23"/>
    </row>
    <row r="275" spans="1:23" x14ac:dyDescent="0.25">
      <c r="A275" s="23" t="s">
        <v>122</v>
      </c>
      <c r="B275" s="23" t="s">
        <v>513</v>
      </c>
      <c r="C275" s="23" t="s">
        <v>670</v>
      </c>
      <c r="D275" s="23" t="s">
        <v>671</v>
      </c>
      <c r="E275" s="23"/>
      <c r="F275" s="23">
        <v>9.9130000000000003</v>
      </c>
      <c r="G275" s="23">
        <v>0</v>
      </c>
      <c r="H275" s="23">
        <v>17.235399999999998</v>
      </c>
      <c r="I275" s="23">
        <v>0</v>
      </c>
      <c r="J275" s="23"/>
      <c r="K275" s="23"/>
      <c r="L275" s="23"/>
      <c r="M275" s="23"/>
      <c r="N275" s="23">
        <v>2.3140000000000001</v>
      </c>
      <c r="O275" s="23">
        <v>4.2015000000000002</v>
      </c>
      <c r="P275" s="23"/>
      <c r="Q275" s="23"/>
      <c r="R275" s="23"/>
      <c r="S275" s="23">
        <v>0</v>
      </c>
      <c r="T275" s="23">
        <v>0.153</v>
      </c>
      <c r="U275" s="23"/>
      <c r="V275" s="23"/>
      <c r="W275" s="23"/>
    </row>
    <row r="276" spans="1:23" x14ac:dyDescent="0.25">
      <c r="A276" s="23" t="s">
        <v>122</v>
      </c>
      <c r="B276" s="23" t="s">
        <v>513</v>
      </c>
      <c r="C276" s="23" t="s">
        <v>672</v>
      </c>
      <c r="D276" s="23" t="s">
        <v>673</v>
      </c>
      <c r="E276" s="23"/>
      <c r="F276" s="23">
        <v>12.3</v>
      </c>
      <c r="G276" s="23">
        <v>0</v>
      </c>
      <c r="H276" s="23">
        <v>23.8</v>
      </c>
      <c r="I276" s="23">
        <v>0</v>
      </c>
      <c r="J276" s="23"/>
      <c r="K276" s="23"/>
      <c r="L276" s="23"/>
      <c r="M276" s="23"/>
      <c r="N276" s="23">
        <v>2.1011000000000002</v>
      </c>
      <c r="O276" s="23">
        <v>3.4950000000000001</v>
      </c>
      <c r="P276" s="23"/>
      <c r="Q276" s="23">
        <v>2.1011000000000002</v>
      </c>
      <c r="R276" s="23">
        <v>3.4950000000000001</v>
      </c>
      <c r="S276" s="23">
        <v>0</v>
      </c>
      <c r="T276" s="23">
        <v>4.0399999999999998E-2</v>
      </c>
      <c r="U276" s="23"/>
      <c r="V276" s="23"/>
      <c r="W276" s="23"/>
    </row>
    <row r="277" spans="1:23" x14ac:dyDescent="0.25">
      <c r="A277" s="23" t="s">
        <v>122</v>
      </c>
      <c r="B277" s="23" t="s">
        <v>513</v>
      </c>
      <c r="C277" s="23" t="s">
        <v>674</v>
      </c>
      <c r="D277" s="23" t="s">
        <v>675</v>
      </c>
      <c r="E277" s="23"/>
      <c r="F277" s="23">
        <v>11.886699999999999</v>
      </c>
      <c r="G277" s="23">
        <v>0</v>
      </c>
      <c r="H277" s="23">
        <v>22.624400000000001</v>
      </c>
      <c r="I277" s="23">
        <v>0</v>
      </c>
      <c r="J277" s="23"/>
      <c r="K277" s="23"/>
      <c r="L277" s="23"/>
      <c r="M277" s="23"/>
      <c r="N277" s="23">
        <v>2.0562</v>
      </c>
      <c r="O277" s="23">
        <v>3.6198000000000001</v>
      </c>
      <c r="P277" s="23"/>
      <c r="Q277" s="23"/>
      <c r="R277" s="23"/>
      <c r="S277" s="23">
        <v>0</v>
      </c>
      <c r="T277" s="23">
        <v>0.23400000000000001</v>
      </c>
      <c r="U277" s="23"/>
      <c r="V277" s="23"/>
      <c r="W277" s="23"/>
    </row>
    <row r="278" spans="1:23" x14ac:dyDescent="0.25">
      <c r="A278" s="23" t="s">
        <v>122</v>
      </c>
      <c r="B278" s="23" t="s">
        <v>513</v>
      </c>
      <c r="C278" s="23" t="s">
        <v>676</v>
      </c>
      <c r="D278" s="23" t="s">
        <v>677</v>
      </c>
      <c r="E278" s="23"/>
      <c r="F278" s="23">
        <v>3.8138000000000001</v>
      </c>
      <c r="G278" s="23">
        <v>0</v>
      </c>
      <c r="H278" s="23">
        <v>3.8138000000000001</v>
      </c>
      <c r="I278" s="23">
        <v>0</v>
      </c>
      <c r="J278" s="23"/>
      <c r="K278" s="23"/>
      <c r="L278" s="23"/>
      <c r="M278" s="23"/>
      <c r="N278" s="23">
        <v>1.9672000000000001</v>
      </c>
      <c r="O278" s="23">
        <v>3.6778</v>
      </c>
      <c r="P278" s="23"/>
      <c r="Q278" s="23">
        <v>1.9672000000000001</v>
      </c>
      <c r="R278" s="23">
        <v>3.6778</v>
      </c>
      <c r="S278" s="23">
        <v>0</v>
      </c>
      <c r="T278" s="23"/>
      <c r="U278" s="23"/>
      <c r="V278" s="23"/>
      <c r="W278" s="23"/>
    </row>
    <row r="279" spans="1:23" x14ac:dyDescent="0.25">
      <c r="A279" s="23" t="s">
        <v>122</v>
      </c>
      <c r="B279" s="23" t="s">
        <v>513</v>
      </c>
      <c r="C279" s="23" t="s">
        <v>678</v>
      </c>
      <c r="D279" s="23" t="s">
        <v>679</v>
      </c>
      <c r="E279" s="23"/>
      <c r="F279" s="23">
        <v>8.6999999999999993</v>
      </c>
      <c r="G279" s="23">
        <v>0</v>
      </c>
      <c r="H279" s="23">
        <v>9</v>
      </c>
      <c r="I279" s="23">
        <v>0</v>
      </c>
      <c r="J279" s="23"/>
      <c r="K279" s="23"/>
      <c r="L279" s="23"/>
      <c r="M279" s="23"/>
      <c r="N279" s="23">
        <v>2.2999999999999998</v>
      </c>
      <c r="O279" s="23">
        <v>2.6</v>
      </c>
      <c r="P279" s="23"/>
      <c r="Q279" s="23"/>
      <c r="R279" s="23"/>
      <c r="S279" s="23">
        <v>0</v>
      </c>
      <c r="T279" s="23">
        <v>0.1</v>
      </c>
      <c r="U279" s="23"/>
      <c r="V279" s="23"/>
      <c r="W279" s="23"/>
    </row>
    <row r="280" spans="1:23" x14ac:dyDescent="0.25">
      <c r="A280" s="23" t="s">
        <v>122</v>
      </c>
      <c r="B280" s="23" t="s">
        <v>513</v>
      </c>
      <c r="C280" s="23" t="s">
        <v>680</v>
      </c>
      <c r="D280" s="23" t="s">
        <v>681</v>
      </c>
      <c r="E280" s="23"/>
      <c r="F280" s="23">
        <v>6.6</v>
      </c>
      <c r="G280" s="23">
        <v>0</v>
      </c>
      <c r="H280" s="23">
        <v>6.6</v>
      </c>
      <c r="I280" s="23">
        <v>0</v>
      </c>
      <c r="J280" s="23"/>
      <c r="K280" s="23"/>
      <c r="L280" s="23"/>
      <c r="M280" s="23"/>
      <c r="N280" s="23">
        <v>1.9141999999999999</v>
      </c>
      <c r="O280" s="23">
        <v>3.7839999999999998</v>
      </c>
      <c r="P280" s="23"/>
      <c r="Q280" s="23">
        <v>1.9141999999999999</v>
      </c>
      <c r="R280" s="23">
        <v>0</v>
      </c>
      <c r="S280" s="23">
        <v>0</v>
      </c>
      <c r="T280" s="23">
        <v>0.32919999999999999</v>
      </c>
      <c r="U280" s="23"/>
      <c r="V280" s="23"/>
      <c r="W280" s="23"/>
    </row>
    <row r="281" spans="1:23" x14ac:dyDescent="0.25">
      <c r="A281" s="23" t="s">
        <v>122</v>
      </c>
      <c r="B281" s="23" t="s">
        <v>513</v>
      </c>
      <c r="C281" s="23" t="s">
        <v>682</v>
      </c>
      <c r="D281" s="23" t="s">
        <v>683</v>
      </c>
      <c r="E281" s="23"/>
      <c r="F281" s="23">
        <v>13.65</v>
      </c>
      <c r="G281" s="23">
        <v>0</v>
      </c>
      <c r="H281" s="23">
        <v>16.055</v>
      </c>
      <c r="I281" s="23">
        <v>0</v>
      </c>
      <c r="J281" s="23"/>
      <c r="K281" s="23"/>
      <c r="L281" s="23"/>
      <c r="M281" s="23"/>
      <c r="N281" s="23">
        <v>2.4380000000000002</v>
      </c>
      <c r="O281" s="23">
        <v>5.2930000000000001</v>
      </c>
      <c r="P281" s="23"/>
      <c r="Q281" s="23"/>
      <c r="R281" s="23"/>
      <c r="S281" s="23">
        <v>0</v>
      </c>
      <c r="T281" s="23">
        <v>0.191</v>
      </c>
      <c r="U281" s="23"/>
      <c r="V281" s="23"/>
      <c r="W281" s="23"/>
    </row>
    <row r="282" spans="1:23" x14ac:dyDescent="0.25">
      <c r="A282" s="23" t="s">
        <v>122</v>
      </c>
      <c r="B282" s="23" t="s">
        <v>513</v>
      </c>
      <c r="C282" s="23" t="s">
        <v>684</v>
      </c>
      <c r="D282" s="23" t="s">
        <v>685</v>
      </c>
      <c r="E282" s="23"/>
      <c r="F282" s="23">
        <v>11.194599999999999</v>
      </c>
      <c r="G282" s="23">
        <v>0</v>
      </c>
      <c r="H282" s="23">
        <v>22.7986</v>
      </c>
      <c r="I282" s="23">
        <v>0</v>
      </c>
      <c r="J282" s="23"/>
      <c r="K282" s="23"/>
      <c r="L282" s="23"/>
      <c r="M282" s="23"/>
      <c r="N282" s="23">
        <v>2.7808000000000002</v>
      </c>
      <c r="O282" s="23">
        <v>4.0648999999999997</v>
      </c>
      <c r="P282" s="23"/>
      <c r="Q282" s="23"/>
      <c r="R282" s="23"/>
      <c r="S282" s="23">
        <v>0</v>
      </c>
      <c r="T282" s="23">
        <v>2.98E-2</v>
      </c>
      <c r="U282" s="23"/>
      <c r="V282" s="23"/>
      <c r="W282" s="23">
        <v>0.1308</v>
      </c>
    </row>
    <row r="283" spans="1:23" x14ac:dyDescent="0.25">
      <c r="A283" s="23" t="s">
        <v>122</v>
      </c>
      <c r="B283" s="23" t="s">
        <v>513</v>
      </c>
      <c r="C283" s="23" t="s">
        <v>686</v>
      </c>
      <c r="D283" s="23" t="s">
        <v>687</v>
      </c>
      <c r="E283" s="23"/>
      <c r="F283" s="23">
        <v>10.98</v>
      </c>
      <c r="G283" s="23">
        <v>0</v>
      </c>
      <c r="H283" s="23">
        <v>14.83</v>
      </c>
      <c r="I283" s="23">
        <v>0</v>
      </c>
      <c r="J283" s="23"/>
      <c r="K283" s="23"/>
      <c r="L283" s="23"/>
      <c r="M283" s="23"/>
      <c r="N283" s="23">
        <v>2.6076000000000001</v>
      </c>
      <c r="O283" s="23">
        <v>4.5557999999999996</v>
      </c>
      <c r="P283" s="23"/>
      <c r="Q283" s="23"/>
      <c r="R283" s="23"/>
      <c r="S283" s="23">
        <v>0</v>
      </c>
      <c r="T283" s="23">
        <v>0.14000000000000001</v>
      </c>
      <c r="U283" s="23"/>
      <c r="V283" s="23"/>
      <c r="W283" s="23">
        <v>0.12</v>
      </c>
    </row>
    <row r="284" spans="1:23" x14ac:dyDescent="0.25">
      <c r="A284" s="23" t="s">
        <v>122</v>
      </c>
      <c r="B284" s="23" t="s">
        <v>513</v>
      </c>
      <c r="C284" s="23" t="s">
        <v>688</v>
      </c>
      <c r="D284" s="23" t="s">
        <v>689</v>
      </c>
      <c r="E284" s="23"/>
      <c r="F284" s="23">
        <v>12.858000000000001</v>
      </c>
      <c r="G284" s="23">
        <v>0</v>
      </c>
      <c r="H284" s="23">
        <v>27.388000000000002</v>
      </c>
      <c r="I284" s="23">
        <v>0</v>
      </c>
      <c r="J284" s="23"/>
      <c r="K284" s="23"/>
      <c r="L284" s="23"/>
      <c r="M284" s="23"/>
      <c r="N284" s="23">
        <v>2.4169999999999998</v>
      </c>
      <c r="O284" s="23">
        <v>4.24</v>
      </c>
      <c r="P284" s="23"/>
      <c r="Q284" s="23"/>
      <c r="R284" s="23"/>
      <c r="S284" s="23">
        <v>0</v>
      </c>
      <c r="T284" s="23">
        <v>0.252</v>
      </c>
      <c r="U284" s="23"/>
      <c r="V284" s="23"/>
      <c r="W284" s="23"/>
    </row>
    <row r="285" spans="1:23" x14ac:dyDescent="0.25">
      <c r="A285" s="23" t="s">
        <v>122</v>
      </c>
      <c r="B285" s="23" t="s">
        <v>513</v>
      </c>
      <c r="C285" s="23" t="s">
        <v>690</v>
      </c>
      <c r="D285" s="23" t="s">
        <v>691</v>
      </c>
      <c r="E285" s="23"/>
      <c r="F285" s="23">
        <v>13</v>
      </c>
      <c r="G285" s="23">
        <v>0</v>
      </c>
      <c r="H285" s="23">
        <v>27</v>
      </c>
      <c r="I285" s="23">
        <v>0</v>
      </c>
      <c r="J285" s="23"/>
      <c r="K285" s="23"/>
      <c r="L285" s="23"/>
      <c r="M285" s="23"/>
      <c r="N285" s="23">
        <v>2.0419999999999998</v>
      </c>
      <c r="O285" s="23">
        <v>3.6970000000000001</v>
      </c>
      <c r="P285" s="23"/>
      <c r="Q285" s="23">
        <v>2.0419999999999998</v>
      </c>
      <c r="R285" s="23">
        <v>3.6970000000000001</v>
      </c>
      <c r="S285" s="23">
        <v>0</v>
      </c>
      <c r="T285" s="23">
        <v>0.49</v>
      </c>
      <c r="U285" s="23"/>
      <c r="V285" s="23"/>
      <c r="W285" s="23"/>
    </row>
    <row r="286" spans="1:23" x14ac:dyDescent="0.25">
      <c r="A286" s="23" t="s">
        <v>122</v>
      </c>
      <c r="B286" s="23" t="s">
        <v>513</v>
      </c>
      <c r="C286" s="23" t="s">
        <v>692</v>
      </c>
      <c r="D286" s="23" t="s">
        <v>693</v>
      </c>
      <c r="E286" s="23"/>
      <c r="F286" s="23">
        <v>7.55</v>
      </c>
      <c r="G286" s="23">
        <v>0</v>
      </c>
      <c r="H286" s="23">
        <v>13.97</v>
      </c>
      <c r="I286" s="23">
        <v>0</v>
      </c>
      <c r="J286" s="23"/>
      <c r="K286" s="23"/>
      <c r="L286" s="23"/>
      <c r="M286" s="23"/>
      <c r="N286" s="23">
        <v>2</v>
      </c>
      <c r="O286" s="23">
        <v>4</v>
      </c>
      <c r="P286" s="23"/>
      <c r="Q286" s="23"/>
      <c r="R286" s="23"/>
      <c r="S286" s="23">
        <v>0</v>
      </c>
      <c r="T286" s="23">
        <v>0.03</v>
      </c>
      <c r="U286" s="23"/>
      <c r="V286" s="23"/>
      <c r="W286" s="23"/>
    </row>
    <row r="287" spans="1:23" x14ac:dyDescent="0.25">
      <c r="A287" s="23" t="s">
        <v>122</v>
      </c>
      <c r="B287" s="23" t="s">
        <v>513</v>
      </c>
      <c r="C287" s="23" t="s">
        <v>694</v>
      </c>
      <c r="D287" s="23" t="s">
        <v>695</v>
      </c>
      <c r="E287" s="23"/>
      <c r="F287" s="23">
        <v>11.0183</v>
      </c>
      <c r="G287" s="23">
        <v>0</v>
      </c>
      <c r="H287" s="23">
        <v>16.351199999999999</v>
      </c>
      <c r="I287" s="23">
        <v>0</v>
      </c>
      <c r="J287" s="23"/>
      <c r="K287" s="23"/>
      <c r="L287" s="23"/>
      <c r="M287" s="23"/>
      <c r="N287" s="23">
        <v>1.6658999999999999</v>
      </c>
      <c r="O287" s="23">
        <v>2.9174000000000002</v>
      </c>
      <c r="P287" s="23"/>
      <c r="Q287" s="23"/>
      <c r="R287" s="23"/>
      <c r="S287" s="23">
        <v>0</v>
      </c>
      <c r="T287" s="23">
        <v>0.25580000000000003</v>
      </c>
      <c r="U287" s="23"/>
      <c r="V287" s="23"/>
      <c r="W287" s="23"/>
    </row>
    <row r="288" spans="1:23" x14ac:dyDescent="0.25">
      <c r="A288" s="23" t="s">
        <v>122</v>
      </c>
      <c r="B288" s="23" t="s">
        <v>513</v>
      </c>
      <c r="C288" s="23" t="s">
        <v>696</v>
      </c>
      <c r="D288" s="23" t="s">
        <v>697</v>
      </c>
      <c r="E288" s="23"/>
      <c r="F288" s="23">
        <v>7.3250000000000002</v>
      </c>
      <c r="G288" s="23">
        <v>0</v>
      </c>
      <c r="H288" s="23">
        <v>15.484</v>
      </c>
      <c r="I288" s="23">
        <v>0</v>
      </c>
      <c r="J288" s="23"/>
      <c r="K288" s="23"/>
      <c r="L288" s="23"/>
      <c r="M288" s="23"/>
      <c r="N288" s="23">
        <v>2.1309999999999998</v>
      </c>
      <c r="O288" s="23">
        <v>4.0599999999999996</v>
      </c>
      <c r="P288" s="23"/>
      <c r="Q288" s="23">
        <v>2.1309999999999998</v>
      </c>
      <c r="R288" s="23">
        <v>4.0599999999999996</v>
      </c>
      <c r="S288" s="23">
        <v>0</v>
      </c>
      <c r="T288" s="23">
        <v>0.54800000000000004</v>
      </c>
      <c r="U288" s="23"/>
      <c r="V288" s="23"/>
      <c r="W288" s="23">
        <v>0</v>
      </c>
    </row>
    <row r="289" spans="1:23" x14ac:dyDescent="0.25">
      <c r="A289" s="23" t="s">
        <v>122</v>
      </c>
      <c r="B289" s="23" t="s">
        <v>513</v>
      </c>
      <c r="C289" s="23" t="s">
        <v>698</v>
      </c>
      <c r="D289" s="23" t="s">
        <v>699</v>
      </c>
      <c r="E289" s="23"/>
      <c r="F289" s="23">
        <v>3.641</v>
      </c>
      <c r="G289" s="23">
        <v>0</v>
      </c>
      <c r="H289" s="23">
        <v>15.568</v>
      </c>
      <c r="I289" s="23">
        <v>0</v>
      </c>
      <c r="J289" s="23"/>
      <c r="K289" s="23"/>
      <c r="L289" s="23"/>
      <c r="M289" s="23"/>
      <c r="N289" s="23">
        <v>2.0449999999999999</v>
      </c>
      <c r="O289" s="23">
        <v>4.1980000000000004</v>
      </c>
      <c r="P289" s="23"/>
      <c r="Q289" s="23"/>
      <c r="R289" s="23"/>
      <c r="S289" s="23">
        <v>0</v>
      </c>
      <c r="T289" s="23">
        <v>4.3999999999999997E-2</v>
      </c>
      <c r="U289" s="23"/>
      <c r="V289" s="23"/>
      <c r="W289" s="23"/>
    </row>
    <row r="290" spans="1:23" x14ac:dyDescent="0.25">
      <c r="A290" s="23" t="s">
        <v>122</v>
      </c>
      <c r="B290" s="23" t="s">
        <v>513</v>
      </c>
      <c r="C290" s="23" t="s">
        <v>700</v>
      </c>
      <c r="D290" s="23" t="s">
        <v>701</v>
      </c>
      <c r="E290" s="23"/>
      <c r="F290" s="23">
        <v>9.5839999999999996</v>
      </c>
      <c r="G290" s="23">
        <v>0</v>
      </c>
      <c r="H290" s="23">
        <v>18.09</v>
      </c>
      <c r="I290" s="23">
        <v>0</v>
      </c>
      <c r="J290" s="23"/>
      <c r="K290" s="23"/>
      <c r="L290" s="23"/>
      <c r="M290" s="23"/>
      <c r="N290" s="23">
        <v>1.923</v>
      </c>
      <c r="O290" s="23">
        <v>3.3319999999999999</v>
      </c>
      <c r="P290" s="23"/>
      <c r="Q290" s="23"/>
      <c r="R290" s="23"/>
      <c r="S290" s="23">
        <v>0</v>
      </c>
      <c r="T290" s="23">
        <v>0.34699999999999998</v>
      </c>
      <c r="U290" s="23"/>
      <c r="V290" s="23"/>
      <c r="W290" s="23"/>
    </row>
    <row r="291" spans="1:23" x14ac:dyDescent="0.25">
      <c r="A291" s="23" t="s">
        <v>122</v>
      </c>
      <c r="B291" s="23" t="s">
        <v>513</v>
      </c>
      <c r="C291" s="23" t="s">
        <v>702</v>
      </c>
      <c r="D291" s="23" t="s">
        <v>703</v>
      </c>
      <c r="E291" s="23"/>
      <c r="F291" s="23">
        <v>12.34</v>
      </c>
      <c r="G291" s="23">
        <v>0</v>
      </c>
      <c r="H291" s="23">
        <v>12.34</v>
      </c>
      <c r="I291" s="23">
        <v>0</v>
      </c>
      <c r="J291" s="23"/>
      <c r="K291" s="23"/>
      <c r="L291" s="23"/>
      <c r="M291" s="23"/>
      <c r="N291" s="23">
        <v>1.57</v>
      </c>
      <c r="O291" s="23">
        <v>3.72</v>
      </c>
      <c r="P291" s="23"/>
      <c r="Q291" s="23"/>
      <c r="R291" s="23"/>
      <c r="S291" s="23">
        <v>0</v>
      </c>
      <c r="T291" s="23">
        <v>0.25</v>
      </c>
      <c r="U291" s="23"/>
      <c r="V291" s="23"/>
      <c r="W291" s="23"/>
    </row>
    <row r="292" spans="1:23" x14ac:dyDescent="0.25">
      <c r="A292" s="23" t="s">
        <v>122</v>
      </c>
      <c r="B292" s="23" t="s">
        <v>704</v>
      </c>
      <c r="C292" s="23" t="s">
        <v>705</v>
      </c>
      <c r="D292" s="23" t="s">
        <v>706</v>
      </c>
      <c r="E292" s="23"/>
      <c r="F292" s="23">
        <v>2.0672000000000001</v>
      </c>
      <c r="G292" s="23">
        <v>0</v>
      </c>
      <c r="H292" s="23">
        <v>2.0672000000000001</v>
      </c>
      <c r="I292" s="23">
        <v>0</v>
      </c>
      <c r="J292" s="23"/>
      <c r="K292" s="23"/>
      <c r="L292" s="23"/>
      <c r="M292" s="23"/>
      <c r="N292" s="23">
        <v>2.6086999999999998</v>
      </c>
      <c r="O292" s="23">
        <v>1.6087</v>
      </c>
      <c r="P292" s="23"/>
      <c r="Q292" s="23"/>
      <c r="R292" s="23"/>
      <c r="S292" s="23">
        <v>0</v>
      </c>
      <c r="T292" s="23"/>
      <c r="U292" s="23"/>
      <c r="V292" s="23"/>
      <c r="W292" s="23"/>
    </row>
    <row r="293" spans="1:23" x14ac:dyDescent="0.25">
      <c r="A293" s="23" t="s">
        <v>122</v>
      </c>
      <c r="B293" s="23" t="s">
        <v>704</v>
      </c>
      <c r="C293" s="23" t="s">
        <v>707</v>
      </c>
      <c r="D293" s="23" t="s">
        <v>708</v>
      </c>
      <c r="E293" s="23"/>
      <c r="F293" s="23">
        <v>2.3479999999999999</v>
      </c>
      <c r="G293" s="23">
        <v>0</v>
      </c>
      <c r="H293" s="23">
        <v>2.3479999999999999</v>
      </c>
      <c r="I293" s="23">
        <v>0</v>
      </c>
      <c r="J293" s="23"/>
      <c r="K293" s="23"/>
      <c r="L293" s="23"/>
      <c r="M293" s="23"/>
      <c r="N293" s="23">
        <v>1.8207</v>
      </c>
      <c r="O293" s="23">
        <v>4.1422999999999996</v>
      </c>
      <c r="P293" s="23"/>
      <c r="Q293" s="23"/>
      <c r="R293" s="23"/>
      <c r="S293" s="23">
        <v>0</v>
      </c>
      <c r="T293" s="23"/>
      <c r="U293" s="23"/>
      <c r="V293" s="23"/>
      <c r="W293" s="23"/>
    </row>
    <row r="294" spans="1:23" x14ac:dyDescent="0.25">
      <c r="A294" s="23" t="s">
        <v>122</v>
      </c>
      <c r="B294" s="23" t="s">
        <v>704</v>
      </c>
      <c r="C294" s="23" t="s">
        <v>709</v>
      </c>
      <c r="D294" s="23" t="s">
        <v>710</v>
      </c>
      <c r="E294" s="23"/>
      <c r="F294" s="23">
        <v>6.4</v>
      </c>
      <c r="G294" s="23">
        <v>0</v>
      </c>
      <c r="H294" s="23">
        <v>6.4</v>
      </c>
      <c r="I294" s="23">
        <v>0</v>
      </c>
      <c r="J294" s="23"/>
      <c r="K294" s="23"/>
      <c r="L294" s="23"/>
      <c r="M294" s="23"/>
      <c r="N294" s="23">
        <v>2.0499999999999998</v>
      </c>
      <c r="O294" s="23">
        <v>5.4</v>
      </c>
      <c r="P294" s="23"/>
      <c r="Q294" s="23"/>
      <c r="R294" s="23"/>
      <c r="S294" s="23">
        <v>0</v>
      </c>
      <c r="T294" s="23">
        <v>0.21</v>
      </c>
      <c r="U294" s="23"/>
      <c r="V294" s="23"/>
      <c r="W294" s="23"/>
    </row>
    <row r="295" spans="1:23" x14ac:dyDescent="0.25">
      <c r="A295" s="23" t="s">
        <v>122</v>
      </c>
      <c r="B295" s="23" t="s">
        <v>704</v>
      </c>
      <c r="C295" s="23" t="s">
        <v>711</v>
      </c>
      <c r="D295" s="23" t="s">
        <v>712</v>
      </c>
      <c r="E295" s="23"/>
      <c r="F295" s="23">
        <v>1.5609999999999999</v>
      </c>
      <c r="G295" s="23">
        <v>0</v>
      </c>
      <c r="H295" s="23">
        <v>1.5609999999999999</v>
      </c>
      <c r="I295" s="23">
        <v>0</v>
      </c>
      <c r="J295" s="23"/>
      <c r="K295" s="23"/>
      <c r="L295" s="23"/>
      <c r="M295" s="23"/>
      <c r="N295" s="23">
        <v>2.1509999999999998</v>
      </c>
      <c r="O295" s="23">
        <v>3.77</v>
      </c>
      <c r="P295" s="23"/>
      <c r="Q295" s="23"/>
      <c r="R295" s="23"/>
      <c r="S295" s="23">
        <v>0</v>
      </c>
      <c r="T295" s="23"/>
      <c r="U295" s="23"/>
      <c r="V295" s="23"/>
      <c r="W295" s="23"/>
    </row>
    <row r="296" spans="1:23" x14ac:dyDescent="0.25">
      <c r="A296" s="23" t="s">
        <v>122</v>
      </c>
      <c r="B296" s="23" t="s">
        <v>704</v>
      </c>
      <c r="C296" s="23" t="s">
        <v>713</v>
      </c>
      <c r="D296" s="23" t="s">
        <v>714</v>
      </c>
      <c r="E296" s="23"/>
      <c r="F296" s="23">
        <v>2.5689000000000002</v>
      </c>
      <c r="G296" s="23">
        <v>0</v>
      </c>
      <c r="H296" s="23">
        <v>2.5689000000000002</v>
      </c>
      <c r="I296" s="23">
        <v>0</v>
      </c>
      <c r="J296" s="23"/>
      <c r="K296" s="23"/>
      <c r="L296" s="23"/>
      <c r="M296" s="23"/>
      <c r="N296" s="23">
        <v>2.2397999999999998</v>
      </c>
      <c r="O296" s="23">
        <v>4.2313000000000001</v>
      </c>
      <c r="P296" s="23"/>
      <c r="Q296" s="23"/>
      <c r="R296" s="23"/>
      <c r="S296" s="23">
        <v>0</v>
      </c>
      <c r="T296" s="23">
        <v>0.37140000000000001</v>
      </c>
      <c r="U296" s="23"/>
      <c r="V296" s="23"/>
      <c r="W296" s="23"/>
    </row>
    <row r="297" spans="1:23" x14ac:dyDescent="0.25">
      <c r="A297" s="23" t="s">
        <v>122</v>
      </c>
      <c r="B297" s="23" t="s">
        <v>704</v>
      </c>
      <c r="C297" s="23" t="s">
        <v>715</v>
      </c>
      <c r="D297" s="23" t="s">
        <v>716</v>
      </c>
      <c r="E297" s="23"/>
      <c r="F297" s="23">
        <v>2.5</v>
      </c>
      <c r="G297" s="23">
        <v>0</v>
      </c>
      <c r="H297" s="23">
        <v>2.5</v>
      </c>
      <c r="I297" s="23">
        <v>0</v>
      </c>
      <c r="J297" s="23"/>
      <c r="K297" s="23"/>
      <c r="L297" s="23"/>
      <c r="M297" s="23"/>
      <c r="N297" s="23">
        <v>1.9730000000000001</v>
      </c>
      <c r="O297" s="23">
        <v>3.806</v>
      </c>
      <c r="P297" s="23"/>
      <c r="Q297" s="23">
        <v>1.9730000000000001</v>
      </c>
      <c r="R297" s="23">
        <v>0</v>
      </c>
      <c r="S297" s="23">
        <v>0</v>
      </c>
      <c r="T297" s="23">
        <v>4.8500000000000001E-2</v>
      </c>
      <c r="U297" s="23"/>
      <c r="V297" s="23"/>
      <c r="W297" s="23"/>
    </row>
    <row r="298" spans="1:23" x14ac:dyDescent="0.25">
      <c r="A298" s="23" t="s">
        <v>122</v>
      </c>
      <c r="B298" s="23" t="s">
        <v>704</v>
      </c>
      <c r="C298" s="23" t="s">
        <v>717</v>
      </c>
      <c r="D298" s="23" t="s">
        <v>718</v>
      </c>
      <c r="E298" s="23"/>
      <c r="F298" s="23">
        <v>1.92</v>
      </c>
      <c r="G298" s="23">
        <v>0</v>
      </c>
      <c r="H298" s="23">
        <v>1.92</v>
      </c>
      <c r="I298" s="23">
        <v>0</v>
      </c>
      <c r="J298" s="23"/>
      <c r="K298" s="23"/>
      <c r="L298" s="23"/>
      <c r="M298" s="23"/>
      <c r="N298" s="23">
        <v>1.8338000000000001</v>
      </c>
      <c r="O298" s="23">
        <v>5.3109000000000002</v>
      </c>
      <c r="P298" s="23"/>
      <c r="Q298" s="23"/>
      <c r="R298" s="23"/>
      <c r="S298" s="23">
        <v>0</v>
      </c>
      <c r="T298" s="23"/>
      <c r="U298" s="23"/>
      <c r="V298" s="23"/>
      <c r="W298" s="23"/>
    </row>
    <row r="299" spans="1:23" x14ac:dyDescent="0.25">
      <c r="A299" s="23" t="s">
        <v>122</v>
      </c>
      <c r="B299" s="23" t="s">
        <v>704</v>
      </c>
      <c r="C299" s="23" t="s">
        <v>719</v>
      </c>
      <c r="D299" s="23" t="s">
        <v>720</v>
      </c>
      <c r="E299" s="23"/>
      <c r="F299" s="23">
        <v>3.0409999999999999</v>
      </c>
      <c r="G299" s="23">
        <v>0</v>
      </c>
      <c r="H299" s="23">
        <v>3.0409999999999999</v>
      </c>
      <c r="I299" s="23">
        <v>0</v>
      </c>
      <c r="J299" s="23"/>
      <c r="K299" s="23"/>
      <c r="L299" s="23"/>
      <c r="M299" s="23"/>
      <c r="N299" s="23">
        <v>2.0529999999999999</v>
      </c>
      <c r="O299" s="23">
        <v>5.4889999999999999</v>
      </c>
      <c r="P299" s="23"/>
      <c r="Q299" s="23"/>
      <c r="R299" s="23"/>
      <c r="S299" s="23">
        <v>0</v>
      </c>
      <c r="T299" s="23">
        <v>0.22239999999999999</v>
      </c>
      <c r="U299" s="23"/>
      <c r="V299" s="23"/>
      <c r="W299" s="23"/>
    </row>
    <row r="300" spans="1:23" x14ac:dyDescent="0.25">
      <c r="A300" s="23" t="s">
        <v>122</v>
      </c>
      <c r="B300" s="23" t="s">
        <v>704</v>
      </c>
      <c r="C300" s="23" t="s">
        <v>721</v>
      </c>
      <c r="D300" s="23" t="s">
        <v>722</v>
      </c>
      <c r="E300" s="23"/>
      <c r="F300" s="23">
        <v>2.3035999999999999</v>
      </c>
      <c r="G300" s="23">
        <v>0</v>
      </c>
      <c r="H300" s="23">
        <v>2.3035999999999999</v>
      </c>
      <c r="I300" s="23">
        <v>0</v>
      </c>
      <c r="J300" s="23"/>
      <c r="K300" s="23"/>
      <c r="L300" s="23"/>
      <c r="M300" s="23"/>
      <c r="N300" s="23">
        <v>2.9001999999999999</v>
      </c>
      <c r="O300" s="23">
        <v>5.4516</v>
      </c>
      <c r="P300" s="23"/>
      <c r="Q300" s="23"/>
      <c r="R300" s="23"/>
      <c r="S300" s="23">
        <v>0</v>
      </c>
      <c r="T300" s="23"/>
      <c r="U300" s="23"/>
      <c r="V300" s="23"/>
      <c r="W300" s="23"/>
    </row>
    <row r="301" spans="1:23" x14ac:dyDescent="0.25">
      <c r="A301" s="23" t="s">
        <v>122</v>
      </c>
      <c r="B301" s="23" t="s">
        <v>704</v>
      </c>
      <c r="C301" s="23" t="s">
        <v>723</v>
      </c>
      <c r="D301" s="23" t="s">
        <v>724</v>
      </c>
      <c r="E301" s="23"/>
      <c r="F301" s="23">
        <v>2.13</v>
      </c>
      <c r="G301" s="23">
        <v>0</v>
      </c>
      <c r="H301" s="23">
        <v>2.13</v>
      </c>
      <c r="I301" s="23">
        <v>0</v>
      </c>
      <c r="J301" s="23"/>
      <c r="K301" s="23"/>
      <c r="L301" s="23"/>
      <c r="M301" s="23"/>
      <c r="N301" s="23">
        <v>2.91</v>
      </c>
      <c r="O301" s="23">
        <v>5.21</v>
      </c>
      <c r="P301" s="23"/>
      <c r="Q301" s="23">
        <v>2.91</v>
      </c>
      <c r="R301" s="23">
        <v>5.21</v>
      </c>
      <c r="S301" s="23">
        <v>0</v>
      </c>
      <c r="T301" s="23"/>
      <c r="U301" s="23"/>
      <c r="V301" s="23"/>
      <c r="W301" s="23"/>
    </row>
    <row r="302" spans="1:23" x14ac:dyDescent="0.25">
      <c r="A302" s="23" t="s">
        <v>122</v>
      </c>
      <c r="B302" s="23" t="s">
        <v>704</v>
      </c>
      <c r="C302" s="23" t="s">
        <v>725</v>
      </c>
      <c r="D302" s="23" t="s">
        <v>726</v>
      </c>
      <c r="E302" s="23"/>
      <c r="F302" s="23">
        <v>2.1579000000000002</v>
      </c>
      <c r="G302" s="23">
        <v>0</v>
      </c>
      <c r="H302" s="23">
        <v>2.1579000000000002</v>
      </c>
      <c r="I302" s="23">
        <v>0</v>
      </c>
      <c r="J302" s="23"/>
      <c r="K302" s="23"/>
      <c r="L302" s="23"/>
      <c r="M302" s="23"/>
      <c r="N302" s="23">
        <v>2.7191999999999998</v>
      </c>
      <c r="O302" s="23">
        <v>3.9754</v>
      </c>
      <c r="P302" s="23"/>
      <c r="Q302" s="23"/>
      <c r="R302" s="23"/>
      <c r="S302" s="23">
        <v>0</v>
      </c>
      <c r="T302" s="23"/>
      <c r="U302" s="23"/>
      <c r="V302" s="23"/>
      <c r="W302" s="23"/>
    </row>
    <row r="303" spans="1:23" x14ac:dyDescent="0.25">
      <c r="A303" s="23" t="s">
        <v>122</v>
      </c>
      <c r="B303" s="23" t="s">
        <v>704</v>
      </c>
      <c r="C303" s="23" t="s">
        <v>727</v>
      </c>
      <c r="D303" s="23" t="s">
        <v>728</v>
      </c>
      <c r="E303" s="23"/>
      <c r="F303" s="23">
        <v>1.7358</v>
      </c>
      <c r="G303" s="23">
        <v>0</v>
      </c>
      <c r="H303" s="23">
        <v>1.7358</v>
      </c>
      <c r="I303" s="23">
        <v>0</v>
      </c>
      <c r="J303" s="23"/>
      <c r="K303" s="23"/>
      <c r="L303" s="23"/>
      <c r="M303" s="23"/>
      <c r="N303" s="23">
        <v>2.7448999999999999</v>
      </c>
      <c r="O303" s="23">
        <v>4.5965999999999996</v>
      </c>
      <c r="P303" s="23"/>
      <c r="Q303" s="23"/>
      <c r="R303" s="23"/>
      <c r="S303" s="23">
        <v>0</v>
      </c>
      <c r="T303" s="23"/>
      <c r="U303" s="23"/>
      <c r="V303" s="23"/>
      <c r="W303" s="23"/>
    </row>
    <row r="304" spans="1:23" x14ac:dyDescent="0.25">
      <c r="A304" s="23" t="s">
        <v>122</v>
      </c>
      <c r="B304" s="23" t="s">
        <v>704</v>
      </c>
      <c r="C304" s="23" t="s">
        <v>729</v>
      </c>
      <c r="D304" s="23" t="s">
        <v>730</v>
      </c>
      <c r="E304" s="23"/>
      <c r="F304" s="23">
        <v>3.0680999999999998</v>
      </c>
      <c r="G304" s="23">
        <v>0</v>
      </c>
      <c r="H304" s="23">
        <v>4.54</v>
      </c>
      <c r="I304" s="23">
        <v>0</v>
      </c>
      <c r="J304" s="23"/>
      <c r="K304" s="23"/>
      <c r="L304" s="23"/>
      <c r="M304" s="23"/>
      <c r="N304" s="23">
        <v>2.2597999999999998</v>
      </c>
      <c r="O304" s="23">
        <v>3.9575999999999998</v>
      </c>
      <c r="P304" s="23"/>
      <c r="Q304" s="23">
        <v>2.2597999999999998</v>
      </c>
      <c r="R304" s="23">
        <v>0</v>
      </c>
      <c r="S304" s="23">
        <v>0</v>
      </c>
      <c r="T304" s="23"/>
      <c r="U304" s="23"/>
      <c r="V304" s="23"/>
      <c r="W304" s="23"/>
    </row>
    <row r="305" spans="1:23" x14ac:dyDescent="0.25">
      <c r="A305" s="23" t="s">
        <v>122</v>
      </c>
      <c r="B305" s="23" t="s">
        <v>704</v>
      </c>
      <c r="C305" s="23" t="s">
        <v>731</v>
      </c>
      <c r="D305" s="23" t="s">
        <v>732</v>
      </c>
      <c r="E305" s="23"/>
      <c r="F305" s="23">
        <v>3.0760000000000001</v>
      </c>
      <c r="G305" s="23">
        <v>0</v>
      </c>
      <c r="H305" s="23">
        <v>3.0760000000000001</v>
      </c>
      <c r="I305" s="23">
        <v>0</v>
      </c>
      <c r="J305" s="23"/>
      <c r="K305" s="23"/>
      <c r="L305" s="23"/>
      <c r="M305" s="23"/>
      <c r="N305" s="23">
        <v>2.4820000000000002</v>
      </c>
      <c r="O305" s="23">
        <v>5.391</v>
      </c>
      <c r="P305" s="23"/>
      <c r="Q305" s="23"/>
      <c r="R305" s="23"/>
      <c r="S305" s="23">
        <v>0</v>
      </c>
      <c r="T305" s="23"/>
      <c r="U305" s="23"/>
      <c r="V305" s="23"/>
      <c r="W305" s="23"/>
    </row>
    <row r="306" spans="1:23" x14ac:dyDescent="0.25">
      <c r="A306" s="23" t="s">
        <v>122</v>
      </c>
      <c r="B306" s="23" t="s">
        <v>704</v>
      </c>
      <c r="C306" s="23" t="s">
        <v>733</v>
      </c>
      <c r="D306" s="23" t="s">
        <v>734</v>
      </c>
      <c r="E306" s="23"/>
      <c r="F306" s="23">
        <v>2.9</v>
      </c>
      <c r="G306" s="23">
        <v>0</v>
      </c>
      <c r="H306" s="23">
        <v>2.9</v>
      </c>
      <c r="I306" s="23">
        <v>0</v>
      </c>
      <c r="J306" s="23"/>
      <c r="K306" s="23"/>
      <c r="L306" s="23"/>
      <c r="M306" s="23"/>
      <c r="N306" s="23">
        <v>1.9505999999999999</v>
      </c>
      <c r="O306" s="23">
        <v>4.5673000000000004</v>
      </c>
      <c r="P306" s="23"/>
      <c r="Q306" s="23"/>
      <c r="R306" s="23"/>
      <c r="S306" s="23">
        <v>0</v>
      </c>
      <c r="T306" s="23"/>
      <c r="U306" s="23"/>
      <c r="V306" s="23"/>
      <c r="W306" s="23"/>
    </row>
    <row r="307" spans="1:23" x14ac:dyDescent="0.25">
      <c r="A307" s="23" t="s">
        <v>122</v>
      </c>
      <c r="B307" s="23" t="s">
        <v>704</v>
      </c>
      <c r="C307" s="23" t="s">
        <v>735</v>
      </c>
      <c r="D307" s="23" t="s">
        <v>736</v>
      </c>
      <c r="E307" s="23"/>
      <c r="F307" s="23">
        <v>1.95</v>
      </c>
      <c r="G307" s="23">
        <v>0</v>
      </c>
      <c r="H307" s="23">
        <v>1.95</v>
      </c>
      <c r="I307" s="23">
        <v>0</v>
      </c>
      <c r="J307" s="23"/>
      <c r="K307" s="23"/>
      <c r="L307" s="23"/>
      <c r="M307" s="23"/>
      <c r="N307" s="23">
        <v>2.0691000000000002</v>
      </c>
      <c r="O307" s="23">
        <v>4.79</v>
      </c>
      <c r="P307" s="23"/>
      <c r="Q307" s="23"/>
      <c r="R307" s="23"/>
      <c r="S307" s="23">
        <v>0</v>
      </c>
      <c r="T307" s="23">
        <v>0.33960000000000001</v>
      </c>
      <c r="U307" s="23"/>
      <c r="V307" s="23"/>
      <c r="W307" s="23"/>
    </row>
    <row r="308" spans="1:23" x14ac:dyDescent="0.25">
      <c r="A308" s="23" t="s">
        <v>122</v>
      </c>
      <c r="B308" s="23" t="s">
        <v>704</v>
      </c>
      <c r="C308" s="23" t="s">
        <v>737</v>
      </c>
      <c r="D308" s="23" t="s">
        <v>738</v>
      </c>
      <c r="E308" s="23"/>
      <c r="F308" s="23">
        <v>3.0752000000000002</v>
      </c>
      <c r="G308" s="23">
        <v>0</v>
      </c>
      <c r="H308" s="23">
        <v>3.0752000000000002</v>
      </c>
      <c r="I308" s="23">
        <v>0</v>
      </c>
      <c r="J308" s="23"/>
      <c r="K308" s="23"/>
      <c r="L308" s="23"/>
      <c r="M308" s="23"/>
      <c r="N308" s="23">
        <v>2.1375000000000002</v>
      </c>
      <c r="O308" s="23">
        <v>4.9105999999999996</v>
      </c>
      <c r="P308" s="23"/>
      <c r="Q308" s="23"/>
      <c r="R308" s="23"/>
      <c r="S308" s="23">
        <v>0</v>
      </c>
      <c r="T308" s="23">
        <v>9.01E-2</v>
      </c>
      <c r="U308" s="23"/>
      <c r="V308" s="23"/>
      <c r="W308" s="23"/>
    </row>
    <row r="309" spans="1:23" x14ac:dyDescent="0.25">
      <c r="A309" s="23" t="s">
        <v>122</v>
      </c>
      <c r="B309" s="23" t="s">
        <v>704</v>
      </c>
      <c r="C309" s="23" t="s">
        <v>739</v>
      </c>
      <c r="D309" s="23" t="s">
        <v>740</v>
      </c>
      <c r="E309" s="23"/>
      <c r="F309" s="23">
        <v>2.6339999999999999</v>
      </c>
      <c r="G309" s="23">
        <v>0</v>
      </c>
      <c r="H309" s="23">
        <v>2.6339999999999999</v>
      </c>
      <c r="I309" s="23">
        <v>0</v>
      </c>
      <c r="J309" s="23"/>
      <c r="K309" s="23"/>
      <c r="L309" s="23"/>
      <c r="M309" s="23"/>
      <c r="N309" s="23">
        <v>2.8140000000000001</v>
      </c>
      <c r="O309" s="23">
        <v>5.0270000000000001</v>
      </c>
      <c r="P309" s="23"/>
      <c r="Q309" s="23"/>
      <c r="R309" s="23"/>
      <c r="S309" s="23">
        <v>0</v>
      </c>
      <c r="T309" s="23"/>
      <c r="U309" s="23"/>
      <c r="V309" s="23"/>
      <c r="W309" s="23"/>
    </row>
    <row r="310" spans="1:23" x14ac:dyDescent="0.25">
      <c r="A310" s="23" t="s">
        <v>122</v>
      </c>
      <c r="B310" s="23" t="s">
        <v>704</v>
      </c>
      <c r="C310" s="23" t="s">
        <v>741</v>
      </c>
      <c r="D310" s="23" t="s">
        <v>742</v>
      </c>
      <c r="E310" s="23"/>
      <c r="F310" s="23">
        <v>2.032</v>
      </c>
      <c r="G310" s="23">
        <v>0</v>
      </c>
      <c r="H310" s="23">
        <v>2.032</v>
      </c>
      <c r="I310" s="23">
        <v>0</v>
      </c>
      <c r="J310" s="23"/>
      <c r="K310" s="23"/>
      <c r="L310" s="23"/>
      <c r="M310" s="23"/>
      <c r="N310" s="23">
        <v>2.0099999999999998</v>
      </c>
      <c r="O310" s="23">
        <v>4.6189999999999998</v>
      </c>
      <c r="P310" s="23"/>
      <c r="Q310" s="23"/>
      <c r="R310" s="23"/>
      <c r="S310" s="23">
        <v>0</v>
      </c>
      <c r="T310" s="23"/>
      <c r="U310" s="23"/>
      <c r="V310" s="23"/>
      <c r="W310" s="23"/>
    </row>
    <row r="311" spans="1:23" x14ac:dyDescent="0.25">
      <c r="A311" s="23" t="s">
        <v>122</v>
      </c>
      <c r="B311" s="23" t="s">
        <v>704</v>
      </c>
      <c r="C311" s="23" t="s">
        <v>743</v>
      </c>
      <c r="D311" s="23" t="s">
        <v>744</v>
      </c>
      <c r="E311" s="23"/>
      <c r="F311" s="23">
        <v>1.6196999999999999</v>
      </c>
      <c r="G311" s="23">
        <v>0</v>
      </c>
      <c r="H311" s="23">
        <v>4.9398</v>
      </c>
      <c r="I311" s="23">
        <v>0</v>
      </c>
      <c r="J311" s="23"/>
      <c r="K311" s="23"/>
      <c r="L311" s="23"/>
      <c r="M311" s="23"/>
      <c r="N311" s="23">
        <v>2.3388</v>
      </c>
      <c r="O311" s="23">
        <v>4.8277000000000001</v>
      </c>
      <c r="P311" s="23"/>
      <c r="Q311" s="23"/>
      <c r="R311" s="23"/>
      <c r="S311" s="23">
        <v>0</v>
      </c>
      <c r="T311" s="23"/>
      <c r="U311" s="23"/>
      <c r="V311" s="23"/>
      <c r="W311" s="23"/>
    </row>
    <row r="312" spans="1:23" x14ac:dyDescent="0.25">
      <c r="A312" s="23" t="s">
        <v>122</v>
      </c>
      <c r="B312" s="23" t="s">
        <v>704</v>
      </c>
      <c r="C312" s="23" t="s">
        <v>745</v>
      </c>
      <c r="D312" s="23" t="s">
        <v>746</v>
      </c>
      <c r="E312" s="23"/>
      <c r="F312" s="23">
        <v>2.46</v>
      </c>
      <c r="G312" s="23">
        <v>0</v>
      </c>
      <c r="H312" s="23">
        <v>2.46</v>
      </c>
      <c r="I312" s="23">
        <v>0</v>
      </c>
      <c r="J312" s="23"/>
      <c r="K312" s="23"/>
      <c r="L312" s="23"/>
      <c r="M312" s="23"/>
      <c r="N312" s="23">
        <v>1.5</v>
      </c>
      <c r="O312" s="23">
        <v>4.1500000000000004</v>
      </c>
      <c r="P312" s="23"/>
      <c r="Q312" s="23"/>
      <c r="R312" s="23"/>
      <c r="S312" s="23">
        <v>0</v>
      </c>
      <c r="T312" s="23"/>
      <c r="U312" s="23"/>
      <c r="V312" s="23"/>
      <c r="W312" s="23"/>
    </row>
    <row r="313" spans="1:23" x14ac:dyDescent="0.25">
      <c r="A313" s="23" t="s">
        <v>122</v>
      </c>
      <c r="B313" s="23" t="s">
        <v>704</v>
      </c>
      <c r="C313" s="23" t="s">
        <v>747</v>
      </c>
      <c r="D313" s="23" t="s">
        <v>748</v>
      </c>
      <c r="E313" s="23"/>
      <c r="F313" s="23">
        <v>1.9956</v>
      </c>
      <c r="G313" s="23">
        <v>0</v>
      </c>
      <c r="H313" s="23">
        <v>1.9956</v>
      </c>
      <c r="I313" s="23">
        <v>0</v>
      </c>
      <c r="J313" s="23"/>
      <c r="K313" s="23"/>
      <c r="L313" s="23"/>
      <c r="M313" s="23"/>
      <c r="N313" s="23">
        <v>2.3086000000000002</v>
      </c>
      <c r="O313" s="23">
        <v>5.1802999999999999</v>
      </c>
      <c r="P313" s="23"/>
      <c r="Q313" s="23"/>
      <c r="R313" s="23"/>
      <c r="S313" s="23">
        <v>0</v>
      </c>
      <c r="T313" s="23"/>
      <c r="U313" s="23"/>
      <c r="V313" s="23"/>
      <c r="W313" s="23"/>
    </row>
    <row r="314" spans="1:23" x14ac:dyDescent="0.25">
      <c r="A314" s="23" t="s">
        <v>122</v>
      </c>
      <c r="B314" s="23" t="s">
        <v>704</v>
      </c>
      <c r="C314" s="23" t="s">
        <v>749</v>
      </c>
      <c r="D314" s="23" t="s">
        <v>750</v>
      </c>
      <c r="E314" s="23"/>
      <c r="F314" s="23">
        <v>2.9598</v>
      </c>
      <c r="G314" s="23">
        <v>0</v>
      </c>
      <c r="H314" s="23">
        <v>2.9598</v>
      </c>
      <c r="I314" s="23">
        <v>0</v>
      </c>
      <c r="J314" s="23"/>
      <c r="K314" s="23"/>
      <c r="L314" s="23"/>
      <c r="M314" s="23"/>
      <c r="N314" s="23">
        <v>2.2787000000000002</v>
      </c>
      <c r="O314" s="23">
        <v>4.2022000000000004</v>
      </c>
      <c r="P314" s="23"/>
      <c r="Q314" s="23"/>
      <c r="R314" s="23"/>
      <c r="S314" s="23">
        <v>0</v>
      </c>
      <c r="T314" s="23"/>
      <c r="U314" s="23"/>
      <c r="V314" s="23"/>
      <c r="W314" s="23"/>
    </row>
    <row r="315" spans="1:23" x14ac:dyDescent="0.25">
      <c r="A315" s="23" t="s">
        <v>122</v>
      </c>
      <c r="B315" s="23" t="s">
        <v>704</v>
      </c>
      <c r="C315" s="23" t="s">
        <v>751</v>
      </c>
      <c r="D315" s="23" t="s">
        <v>752</v>
      </c>
      <c r="E315" s="23"/>
      <c r="F315" s="23">
        <v>2.5834000000000001</v>
      </c>
      <c r="G315" s="23">
        <v>0</v>
      </c>
      <c r="H315" s="23">
        <v>2.5834000000000001</v>
      </c>
      <c r="I315" s="23">
        <v>0</v>
      </c>
      <c r="J315" s="23"/>
      <c r="K315" s="23"/>
      <c r="L315" s="23"/>
      <c r="M315" s="23"/>
      <c r="N315" s="23">
        <v>2.2201</v>
      </c>
      <c r="O315" s="23">
        <v>4.9280999999999997</v>
      </c>
      <c r="P315" s="23"/>
      <c r="Q315" s="23"/>
      <c r="R315" s="23"/>
      <c r="S315" s="23">
        <v>0</v>
      </c>
      <c r="T315" s="23">
        <v>9.64E-2</v>
      </c>
      <c r="U315" s="23"/>
      <c r="V315" s="23"/>
      <c r="W315" s="23"/>
    </row>
    <row r="316" spans="1:23" x14ac:dyDescent="0.25">
      <c r="A316" s="23" t="s">
        <v>122</v>
      </c>
      <c r="B316" s="23" t="s">
        <v>704</v>
      </c>
      <c r="C316" s="23" t="s">
        <v>753</v>
      </c>
      <c r="D316" s="23" t="s">
        <v>754</v>
      </c>
      <c r="E316" s="23"/>
      <c r="F316" s="23">
        <v>3.6141999999999999</v>
      </c>
      <c r="G316" s="23">
        <v>0</v>
      </c>
      <c r="H316" s="23">
        <v>3.6141999999999999</v>
      </c>
      <c r="I316" s="23">
        <v>0</v>
      </c>
      <c r="J316" s="23"/>
      <c r="K316" s="23"/>
      <c r="L316" s="23"/>
      <c r="M316" s="23"/>
      <c r="N316" s="23">
        <v>2.1797</v>
      </c>
      <c r="O316" s="23">
        <v>5.484</v>
      </c>
      <c r="P316" s="23"/>
      <c r="Q316" s="23"/>
      <c r="R316" s="23"/>
      <c r="S316" s="23">
        <v>0</v>
      </c>
      <c r="T316" s="23">
        <v>0.20369999999999999</v>
      </c>
      <c r="U316" s="23"/>
      <c r="V316" s="23"/>
      <c r="W316" s="23"/>
    </row>
    <row r="317" spans="1:23" x14ac:dyDescent="0.25">
      <c r="A317" s="23" t="s">
        <v>122</v>
      </c>
      <c r="B317" s="23" t="s">
        <v>704</v>
      </c>
      <c r="C317" s="23" t="s">
        <v>755</v>
      </c>
      <c r="D317" s="23" t="s">
        <v>756</v>
      </c>
      <c r="E317" s="23"/>
      <c r="F317" s="23">
        <v>1.5269999999999999</v>
      </c>
      <c r="G317" s="23">
        <v>0</v>
      </c>
      <c r="H317" s="23">
        <v>1.5269999999999999</v>
      </c>
      <c r="I317" s="23">
        <v>0</v>
      </c>
      <c r="J317" s="23"/>
      <c r="K317" s="23"/>
      <c r="L317" s="23"/>
      <c r="M317" s="23"/>
      <c r="N317" s="23">
        <v>2.2999999999999998</v>
      </c>
      <c r="O317" s="23">
        <v>4.391</v>
      </c>
      <c r="P317" s="23"/>
      <c r="Q317" s="23"/>
      <c r="R317" s="23"/>
      <c r="S317" s="23">
        <v>0</v>
      </c>
      <c r="T317" s="23"/>
      <c r="U317" s="23"/>
      <c r="V317" s="23"/>
      <c r="W317" s="23"/>
    </row>
    <row r="318" spans="1:23" x14ac:dyDescent="0.25">
      <c r="A318" s="23" t="s">
        <v>122</v>
      </c>
      <c r="B318" s="23" t="s">
        <v>704</v>
      </c>
      <c r="C318" s="23" t="s">
        <v>757</v>
      </c>
      <c r="D318" s="23" t="s">
        <v>758</v>
      </c>
      <c r="E318" s="23"/>
      <c r="F318" s="23">
        <v>3.1560999999999999</v>
      </c>
      <c r="G318" s="23">
        <v>0</v>
      </c>
      <c r="H318" s="23">
        <v>3.1560999999999999</v>
      </c>
      <c r="I318" s="23">
        <v>0</v>
      </c>
      <c r="J318" s="23"/>
      <c r="K318" s="23"/>
      <c r="L318" s="23"/>
      <c r="M318" s="23"/>
      <c r="N318" s="23">
        <v>2.6349999999999998</v>
      </c>
      <c r="O318" s="23">
        <v>4.7539999999999996</v>
      </c>
      <c r="P318" s="23"/>
      <c r="Q318" s="23"/>
      <c r="R318" s="23"/>
      <c r="S318" s="23">
        <v>0</v>
      </c>
      <c r="T318" s="23"/>
      <c r="U318" s="23"/>
      <c r="V318" s="23"/>
      <c r="W318" s="23"/>
    </row>
    <row r="319" spans="1:23" x14ac:dyDescent="0.25">
      <c r="A319" s="23" t="s">
        <v>122</v>
      </c>
      <c r="B319" s="23" t="s">
        <v>704</v>
      </c>
      <c r="C319" s="23" t="s">
        <v>759</v>
      </c>
      <c r="D319" s="23" t="s">
        <v>760</v>
      </c>
      <c r="E319" s="23"/>
      <c r="F319" s="23">
        <v>1.611</v>
      </c>
      <c r="G319" s="23">
        <v>0</v>
      </c>
      <c r="H319" s="23">
        <v>4.8</v>
      </c>
      <c r="I319" s="23">
        <v>0</v>
      </c>
      <c r="J319" s="23"/>
      <c r="K319" s="23"/>
      <c r="L319" s="23"/>
      <c r="M319" s="23"/>
      <c r="N319" s="23">
        <v>2.0188000000000001</v>
      </c>
      <c r="O319" s="23">
        <v>2.7955000000000001</v>
      </c>
      <c r="P319" s="23"/>
      <c r="Q319" s="23"/>
      <c r="R319" s="23"/>
      <c r="S319" s="23">
        <v>0</v>
      </c>
      <c r="T319" s="23"/>
      <c r="U319" s="23"/>
      <c r="V319" s="23"/>
      <c r="W319" s="23"/>
    </row>
    <row r="320" spans="1:23" x14ac:dyDescent="0.25">
      <c r="A320" s="23" t="s">
        <v>122</v>
      </c>
      <c r="B320" s="23" t="s">
        <v>704</v>
      </c>
      <c r="C320" s="23" t="s">
        <v>761</v>
      </c>
      <c r="D320" s="23" t="s">
        <v>762</v>
      </c>
      <c r="E320" s="23"/>
      <c r="F320" s="23">
        <v>2.29</v>
      </c>
      <c r="G320" s="23">
        <v>0</v>
      </c>
      <c r="H320" s="23">
        <v>2.29</v>
      </c>
      <c r="I320" s="23">
        <v>0</v>
      </c>
      <c r="J320" s="23"/>
      <c r="K320" s="23"/>
      <c r="L320" s="23"/>
      <c r="M320" s="23"/>
      <c r="N320" s="23">
        <v>2.0834999999999999</v>
      </c>
      <c r="O320" s="23">
        <v>4.2153999999999998</v>
      </c>
      <c r="P320" s="23"/>
      <c r="Q320" s="23">
        <v>2.0834999999999999</v>
      </c>
      <c r="R320" s="23">
        <v>0</v>
      </c>
      <c r="S320" s="23">
        <v>0</v>
      </c>
      <c r="T320" s="23">
        <v>4.82E-2</v>
      </c>
      <c r="U320" s="23"/>
      <c r="V320" s="23"/>
      <c r="W320" s="23"/>
    </row>
    <row r="321" spans="1:23" x14ac:dyDescent="0.25">
      <c r="A321" s="23" t="s">
        <v>122</v>
      </c>
      <c r="B321" s="23" t="s">
        <v>704</v>
      </c>
      <c r="C321" s="23" t="s">
        <v>763</v>
      </c>
      <c r="D321" s="23" t="s">
        <v>764</v>
      </c>
      <c r="E321" s="23"/>
      <c r="F321" s="23">
        <v>1.2956000000000001</v>
      </c>
      <c r="G321" s="23">
        <v>0</v>
      </c>
      <c r="H321" s="23">
        <v>4.6132999999999997</v>
      </c>
      <c r="I321" s="23">
        <v>0</v>
      </c>
      <c r="J321" s="23"/>
      <c r="K321" s="23"/>
      <c r="L321" s="23"/>
      <c r="M321" s="23"/>
      <c r="N321" s="23">
        <v>1.8002</v>
      </c>
      <c r="O321" s="23">
        <v>4.6132999999999997</v>
      </c>
      <c r="P321" s="23"/>
      <c r="Q321" s="23"/>
      <c r="R321" s="23"/>
      <c r="S321" s="23">
        <v>0</v>
      </c>
      <c r="T321" s="23"/>
      <c r="U321" s="23"/>
      <c r="V321" s="23"/>
      <c r="W321" s="23"/>
    </row>
    <row r="322" spans="1:23" x14ac:dyDescent="0.25">
      <c r="A322" s="23" t="s">
        <v>122</v>
      </c>
      <c r="B322" s="23" t="s">
        <v>704</v>
      </c>
      <c r="C322" s="23" t="s">
        <v>765</v>
      </c>
      <c r="D322" s="23" t="s">
        <v>766</v>
      </c>
      <c r="E322" s="23"/>
      <c r="F322" s="23">
        <v>1.7426999999999999</v>
      </c>
      <c r="G322" s="23">
        <v>0</v>
      </c>
      <c r="H322" s="23">
        <v>1.7426999999999999</v>
      </c>
      <c r="I322" s="23">
        <v>0</v>
      </c>
      <c r="J322" s="23"/>
      <c r="K322" s="23"/>
      <c r="L322" s="23"/>
      <c r="M322" s="23"/>
      <c r="N322" s="23">
        <v>2.4418000000000002</v>
      </c>
      <c r="O322" s="23">
        <v>4.9245999999999999</v>
      </c>
      <c r="P322" s="23"/>
      <c r="Q322" s="23"/>
      <c r="R322" s="23"/>
      <c r="S322" s="23">
        <v>0</v>
      </c>
      <c r="T322" s="23"/>
      <c r="U322" s="23"/>
      <c r="V322" s="23"/>
      <c r="W322" s="23"/>
    </row>
    <row r="323" spans="1:23" x14ac:dyDescent="0.25">
      <c r="A323" s="23" t="s">
        <v>122</v>
      </c>
      <c r="B323" s="23" t="s">
        <v>704</v>
      </c>
      <c r="C323" s="23" t="s">
        <v>767</v>
      </c>
      <c r="D323" s="23" t="s">
        <v>768</v>
      </c>
      <c r="E323" s="23"/>
      <c r="F323" s="23">
        <v>2.1985999999999999</v>
      </c>
      <c r="G323" s="23">
        <v>0</v>
      </c>
      <c r="H323" s="23">
        <v>2.1985999999999999</v>
      </c>
      <c r="I323" s="23">
        <v>0</v>
      </c>
      <c r="J323" s="23"/>
      <c r="K323" s="23"/>
      <c r="L323" s="23"/>
      <c r="M323" s="23"/>
      <c r="N323" s="23">
        <v>2.0695000000000001</v>
      </c>
      <c r="O323" s="23">
        <v>5.4946000000000002</v>
      </c>
      <c r="P323" s="23"/>
      <c r="Q323" s="23"/>
      <c r="R323" s="23"/>
      <c r="S323" s="23">
        <v>0</v>
      </c>
      <c r="T323" s="23">
        <v>0.18940000000000001</v>
      </c>
      <c r="U323" s="23"/>
      <c r="V323" s="23"/>
      <c r="W323" s="23"/>
    </row>
    <row r="324" spans="1:23" x14ac:dyDescent="0.25">
      <c r="A324" s="23" t="s">
        <v>122</v>
      </c>
      <c r="B324" s="23" t="s">
        <v>704</v>
      </c>
      <c r="C324" s="23" t="s">
        <v>769</v>
      </c>
      <c r="D324" s="23" t="s">
        <v>770</v>
      </c>
      <c r="E324" s="23"/>
      <c r="F324" s="23">
        <v>3.2</v>
      </c>
      <c r="G324" s="23">
        <v>0</v>
      </c>
      <c r="H324" s="23">
        <v>3.2</v>
      </c>
      <c r="I324" s="23">
        <v>0</v>
      </c>
      <c r="J324" s="23"/>
      <c r="K324" s="23"/>
      <c r="L324" s="23"/>
      <c r="M324" s="23"/>
      <c r="N324" s="23">
        <v>1.85</v>
      </c>
      <c r="O324" s="23">
        <v>3.88</v>
      </c>
      <c r="P324" s="23"/>
      <c r="Q324" s="23"/>
      <c r="R324" s="23"/>
      <c r="S324" s="23">
        <v>0</v>
      </c>
      <c r="T324" s="23">
        <v>0.2137</v>
      </c>
      <c r="U324" s="23"/>
      <c r="V324" s="23"/>
      <c r="W324" s="23"/>
    </row>
    <row r="325" spans="1:23" x14ac:dyDescent="0.25">
      <c r="A325" s="23" t="s">
        <v>122</v>
      </c>
      <c r="B325" s="23" t="s">
        <v>704</v>
      </c>
      <c r="C325" s="23" t="s">
        <v>771</v>
      </c>
      <c r="D325" s="23" t="s">
        <v>772</v>
      </c>
      <c r="E325" s="23"/>
      <c r="F325" s="23">
        <v>7.2149999999999999</v>
      </c>
      <c r="G325" s="23">
        <v>0</v>
      </c>
      <c r="H325" s="23">
        <v>12</v>
      </c>
      <c r="I325" s="23">
        <v>0</v>
      </c>
      <c r="J325" s="23"/>
      <c r="K325" s="23"/>
      <c r="L325" s="23"/>
      <c r="M325" s="23"/>
      <c r="N325" s="23">
        <v>2.6516000000000002</v>
      </c>
      <c r="O325" s="23">
        <v>4.5254000000000003</v>
      </c>
      <c r="P325" s="23"/>
      <c r="Q325" s="23"/>
      <c r="R325" s="23"/>
      <c r="S325" s="23">
        <v>0</v>
      </c>
      <c r="T325" s="23">
        <v>0.24160000000000001</v>
      </c>
      <c r="U325" s="23"/>
      <c r="V325" s="23"/>
      <c r="W325" s="23"/>
    </row>
    <row r="326" spans="1:23" x14ac:dyDescent="0.25">
      <c r="A326" s="23" t="s">
        <v>122</v>
      </c>
      <c r="B326" s="23" t="s">
        <v>704</v>
      </c>
      <c r="C326" s="23" t="s">
        <v>773</v>
      </c>
      <c r="D326" s="23" t="s">
        <v>774</v>
      </c>
      <c r="E326" s="23"/>
      <c r="F326" s="23">
        <v>1.82</v>
      </c>
      <c r="G326" s="23">
        <v>0</v>
      </c>
      <c r="H326" s="23">
        <v>1.82</v>
      </c>
      <c r="I326" s="23">
        <v>0</v>
      </c>
      <c r="J326" s="23"/>
      <c r="K326" s="23"/>
      <c r="L326" s="23"/>
      <c r="M326" s="23"/>
      <c r="N326" s="23">
        <v>1.76</v>
      </c>
      <c r="O326" s="23">
        <v>3.19</v>
      </c>
      <c r="P326" s="23"/>
      <c r="Q326" s="23"/>
      <c r="R326" s="23"/>
      <c r="S326" s="23">
        <v>0</v>
      </c>
      <c r="T326" s="23"/>
      <c r="U326" s="23"/>
      <c r="V326" s="23"/>
      <c r="W326" s="23"/>
    </row>
    <row r="327" spans="1:23" x14ac:dyDescent="0.25">
      <c r="A327" s="23" t="s">
        <v>122</v>
      </c>
      <c r="B327" s="23" t="s">
        <v>704</v>
      </c>
      <c r="C327" s="23" t="s">
        <v>775</v>
      </c>
      <c r="D327" s="23" t="s">
        <v>776</v>
      </c>
      <c r="E327" s="23"/>
      <c r="F327" s="23">
        <v>1.4390000000000001</v>
      </c>
      <c r="G327" s="23">
        <v>0</v>
      </c>
      <c r="H327" s="23">
        <v>1.4390000000000001</v>
      </c>
      <c r="I327" s="23">
        <v>0</v>
      </c>
      <c r="J327" s="23"/>
      <c r="K327" s="23"/>
      <c r="L327" s="23"/>
      <c r="M327" s="23"/>
      <c r="N327" s="23">
        <v>2.5720000000000001</v>
      </c>
      <c r="O327" s="23">
        <v>2.5720000000000001</v>
      </c>
      <c r="P327" s="23"/>
      <c r="Q327" s="23"/>
      <c r="R327" s="23"/>
      <c r="S327" s="23">
        <v>0</v>
      </c>
      <c r="T327" s="23"/>
      <c r="U327" s="23"/>
      <c r="V327" s="23"/>
      <c r="W327" s="23"/>
    </row>
    <row r="328" spans="1:23" x14ac:dyDescent="0.25">
      <c r="A328" s="23" t="s">
        <v>122</v>
      </c>
      <c r="B328" s="23" t="s">
        <v>704</v>
      </c>
      <c r="C328" s="23" t="s">
        <v>777</v>
      </c>
      <c r="D328" s="23" t="s">
        <v>778</v>
      </c>
      <c r="E328" s="23"/>
      <c r="F328" s="23">
        <v>3.3761000000000001</v>
      </c>
      <c r="G328" s="23">
        <v>0</v>
      </c>
      <c r="H328" s="23">
        <v>3.3761000000000001</v>
      </c>
      <c r="I328" s="23">
        <v>0</v>
      </c>
      <c r="J328" s="23"/>
      <c r="K328" s="23"/>
      <c r="L328" s="23"/>
      <c r="M328" s="23"/>
      <c r="N328" s="23">
        <v>2.0777999999999999</v>
      </c>
      <c r="O328" s="23">
        <v>3.4845999999999999</v>
      </c>
      <c r="P328" s="23"/>
      <c r="Q328" s="23"/>
      <c r="R328" s="23"/>
      <c r="S328" s="23">
        <v>0</v>
      </c>
      <c r="T328" s="23"/>
      <c r="U328" s="23"/>
      <c r="V328" s="23"/>
      <c r="W328" s="23"/>
    </row>
    <row r="329" spans="1:23" x14ac:dyDescent="0.25">
      <c r="A329" s="23" t="s">
        <v>122</v>
      </c>
      <c r="B329" s="23" t="s">
        <v>704</v>
      </c>
      <c r="C329" s="23" t="s">
        <v>779</v>
      </c>
      <c r="D329" s="23" t="s">
        <v>780</v>
      </c>
      <c r="E329" s="23"/>
      <c r="F329" s="23">
        <v>1.7</v>
      </c>
      <c r="G329" s="23">
        <v>0</v>
      </c>
      <c r="H329" s="23">
        <v>1.7</v>
      </c>
      <c r="I329" s="23">
        <v>0</v>
      </c>
      <c r="J329" s="23"/>
      <c r="K329" s="23"/>
      <c r="L329" s="23"/>
      <c r="M329" s="23"/>
      <c r="N329" s="23">
        <v>2.2706</v>
      </c>
      <c r="O329" s="23">
        <v>4.2031000000000001</v>
      </c>
      <c r="P329" s="23"/>
      <c r="Q329" s="23"/>
      <c r="R329" s="23"/>
      <c r="S329" s="23">
        <v>0</v>
      </c>
      <c r="T329" s="23">
        <v>0.35320000000000001</v>
      </c>
      <c r="U329" s="23"/>
      <c r="V329" s="23"/>
      <c r="W329" s="23"/>
    </row>
    <row r="330" spans="1:23" x14ac:dyDescent="0.25">
      <c r="A330" s="23" t="s">
        <v>122</v>
      </c>
      <c r="B330" s="23" t="s">
        <v>704</v>
      </c>
      <c r="C330" s="23" t="s">
        <v>781</v>
      </c>
      <c r="D330" s="23" t="s">
        <v>782</v>
      </c>
      <c r="E330" s="23"/>
      <c r="F330" s="23">
        <v>3.2054999999999998</v>
      </c>
      <c r="G330" s="23">
        <v>0</v>
      </c>
      <c r="H330" s="23">
        <v>19.670000000000002</v>
      </c>
      <c r="I330" s="23">
        <v>0</v>
      </c>
      <c r="J330" s="23"/>
      <c r="K330" s="23"/>
      <c r="L330" s="23"/>
      <c r="M330" s="23"/>
      <c r="N330" s="23">
        <v>1.8182</v>
      </c>
      <c r="O330" s="23">
        <v>4.8552</v>
      </c>
      <c r="P330" s="23"/>
      <c r="Q330" s="23"/>
      <c r="R330" s="23"/>
      <c r="S330" s="23">
        <v>0</v>
      </c>
      <c r="T330" s="23"/>
      <c r="U330" s="23"/>
      <c r="V330" s="23"/>
      <c r="W330" s="23"/>
    </row>
    <row r="331" spans="1:23" x14ac:dyDescent="0.25">
      <c r="A331" s="23" t="s">
        <v>122</v>
      </c>
      <c r="B331" s="23" t="s">
        <v>704</v>
      </c>
      <c r="C331" s="23" t="s">
        <v>783</v>
      </c>
      <c r="D331" s="23" t="s">
        <v>784</v>
      </c>
      <c r="E331" s="23"/>
      <c r="F331" s="23">
        <v>1.8</v>
      </c>
      <c r="G331" s="23">
        <v>0</v>
      </c>
      <c r="H331" s="23">
        <v>1.8</v>
      </c>
      <c r="I331" s="23">
        <v>0</v>
      </c>
      <c r="J331" s="23"/>
      <c r="K331" s="23"/>
      <c r="L331" s="23"/>
      <c r="M331" s="23"/>
      <c r="N331" s="23">
        <v>2.556</v>
      </c>
      <c r="O331" s="23">
        <v>5.4379999999999997</v>
      </c>
      <c r="P331" s="23"/>
      <c r="Q331" s="23"/>
      <c r="R331" s="23"/>
      <c r="S331" s="23">
        <v>0</v>
      </c>
      <c r="T331" s="23"/>
      <c r="U331" s="23"/>
      <c r="V331" s="23"/>
      <c r="W331" s="23"/>
    </row>
    <row r="332" spans="1:23" x14ac:dyDescent="0.25">
      <c r="A332" s="23" t="s">
        <v>122</v>
      </c>
      <c r="B332" s="23" t="s">
        <v>704</v>
      </c>
      <c r="C332" s="23" t="s">
        <v>785</v>
      </c>
      <c r="D332" s="23" t="s">
        <v>786</v>
      </c>
      <c r="E332" s="23"/>
      <c r="F332" s="23">
        <v>2.6339999999999999</v>
      </c>
      <c r="G332" s="23">
        <v>0</v>
      </c>
      <c r="H332" s="23">
        <v>2.6339999999999999</v>
      </c>
      <c r="I332" s="23">
        <v>0</v>
      </c>
      <c r="J332" s="23"/>
      <c r="K332" s="23"/>
      <c r="L332" s="23"/>
      <c r="M332" s="23"/>
      <c r="N332" s="23">
        <v>2.5529999999999999</v>
      </c>
      <c r="O332" s="23">
        <v>5.484</v>
      </c>
      <c r="P332" s="23"/>
      <c r="Q332" s="23"/>
      <c r="R332" s="23"/>
      <c r="S332" s="23">
        <v>0</v>
      </c>
      <c r="T332" s="23"/>
      <c r="U332" s="23"/>
      <c r="V332" s="23"/>
      <c r="W332" s="23"/>
    </row>
    <row r="333" spans="1:23" x14ac:dyDescent="0.25">
      <c r="A333" s="23" t="s">
        <v>122</v>
      </c>
      <c r="B333" s="23" t="s">
        <v>704</v>
      </c>
      <c r="C333" s="23" t="s">
        <v>787</v>
      </c>
      <c r="D333" s="23" t="s">
        <v>788</v>
      </c>
      <c r="E333" s="23"/>
      <c r="F333" s="23">
        <v>5.4695999999999998</v>
      </c>
      <c r="G333" s="23">
        <v>0</v>
      </c>
      <c r="H333" s="23">
        <v>25</v>
      </c>
      <c r="I333" s="23">
        <v>0</v>
      </c>
      <c r="J333" s="23"/>
      <c r="K333" s="23"/>
      <c r="L333" s="23"/>
      <c r="M333" s="23"/>
      <c r="N333" s="23">
        <v>2.5356000000000001</v>
      </c>
      <c r="O333" s="23">
        <v>5.4130000000000003</v>
      </c>
      <c r="P333" s="23"/>
      <c r="Q333" s="23"/>
      <c r="R333" s="23"/>
      <c r="S333" s="23">
        <v>0</v>
      </c>
      <c r="T333" s="23">
        <v>0.2316</v>
      </c>
      <c r="U333" s="23"/>
      <c r="V333" s="23"/>
      <c r="W333" s="23"/>
    </row>
    <row r="334" spans="1:23" x14ac:dyDescent="0.25">
      <c r="A334" s="23" t="s">
        <v>122</v>
      </c>
      <c r="B334" s="23" t="s">
        <v>704</v>
      </c>
      <c r="C334" s="23" t="s">
        <v>789</v>
      </c>
      <c r="D334" s="23" t="s">
        <v>790</v>
      </c>
      <c r="E334" s="23"/>
      <c r="F334" s="23">
        <v>1.2144999999999999</v>
      </c>
      <c r="G334" s="23">
        <v>0</v>
      </c>
      <c r="H334" s="23">
        <v>1.2144999999999999</v>
      </c>
      <c r="I334" s="23">
        <v>0</v>
      </c>
      <c r="J334" s="23"/>
      <c r="K334" s="23"/>
      <c r="L334" s="23"/>
      <c r="M334" s="23"/>
      <c r="N334" s="23">
        <v>2.3481000000000001</v>
      </c>
      <c r="O334" s="23">
        <v>4.9557000000000002</v>
      </c>
      <c r="P334" s="23"/>
      <c r="Q334" s="23"/>
      <c r="R334" s="23"/>
      <c r="S334" s="23">
        <v>0</v>
      </c>
      <c r="T334" s="23">
        <v>0.34960000000000002</v>
      </c>
      <c r="U334" s="23"/>
      <c r="V334" s="23"/>
      <c r="W334" s="23"/>
    </row>
    <row r="335" spans="1:23" x14ac:dyDescent="0.25">
      <c r="A335" s="23" t="s">
        <v>122</v>
      </c>
      <c r="B335" s="23" t="s">
        <v>704</v>
      </c>
      <c r="C335" s="23" t="s">
        <v>791</v>
      </c>
      <c r="D335" s="23" t="s">
        <v>792</v>
      </c>
      <c r="E335" s="23"/>
      <c r="F335" s="23">
        <v>3.5215999999999998</v>
      </c>
      <c r="G335" s="23">
        <v>0</v>
      </c>
      <c r="H335" s="23">
        <v>3.5215999999999998</v>
      </c>
      <c r="I335" s="23">
        <v>0</v>
      </c>
      <c r="J335" s="23"/>
      <c r="K335" s="23"/>
      <c r="L335" s="23"/>
      <c r="M335" s="23"/>
      <c r="N335" s="23">
        <v>2.2238000000000002</v>
      </c>
      <c r="O335" s="23">
        <v>6.7687999999999997</v>
      </c>
      <c r="P335" s="23"/>
      <c r="Q335" s="23"/>
      <c r="R335" s="23"/>
      <c r="S335" s="23">
        <v>0</v>
      </c>
      <c r="T335" s="23">
        <v>0.22789999999999999</v>
      </c>
      <c r="U335" s="23"/>
      <c r="V335" s="23"/>
      <c r="W335" s="23"/>
    </row>
    <row r="336" spans="1:23" x14ac:dyDescent="0.25">
      <c r="A336" s="23" t="s">
        <v>122</v>
      </c>
      <c r="B336" s="23" t="s">
        <v>704</v>
      </c>
      <c r="C336" s="23" t="s">
        <v>793</v>
      </c>
      <c r="D336" s="23" t="s">
        <v>794</v>
      </c>
      <c r="E336" s="23"/>
      <c r="F336" s="23">
        <v>3.9436</v>
      </c>
      <c r="G336" s="23">
        <v>0</v>
      </c>
      <c r="H336" s="23">
        <v>3.9436</v>
      </c>
      <c r="I336" s="23">
        <v>0</v>
      </c>
      <c r="J336" s="23"/>
      <c r="K336" s="23"/>
      <c r="L336" s="23"/>
      <c r="M336" s="23"/>
      <c r="N336" s="23">
        <v>2.21</v>
      </c>
      <c r="O336" s="23">
        <v>5.14</v>
      </c>
      <c r="P336" s="23"/>
      <c r="Q336" s="23"/>
      <c r="R336" s="23"/>
      <c r="S336" s="23">
        <v>0</v>
      </c>
      <c r="T336" s="23">
        <v>0.2263</v>
      </c>
      <c r="U336" s="23"/>
      <c r="V336" s="23"/>
      <c r="W336" s="23"/>
    </row>
    <row r="337" spans="1:23" x14ac:dyDescent="0.25">
      <c r="A337" s="23" t="s">
        <v>122</v>
      </c>
      <c r="B337" s="23" t="s">
        <v>704</v>
      </c>
      <c r="C337" s="23" t="s">
        <v>795</v>
      </c>
      <c r="D337" s="23" t="s">
        <v>796</v>
      </c>
      <c r="E337" s="23"/>
      <c r="F337" s="23">
        <v>1.62</v>
      </c>
      <c r="G337" s="23">
        <v>0</v>
      </c>
      <c r="H337" s="23">
        <v>1.62</v>
      </c>
      <c r="I337" s="23">
        <v>0</v>
      </c>
      <c r="J337" s="23"/>
      <c r="K337" s="23"/>
      <c r="L337" s="23"/>
      <c r="M337" s="23"/>
      <c r="N337" s="23">
        <v>2.36</v>
      </c>
      <c r="O337" s="23">
        <v>5.42</v>
      </c>
      <c r="P337" s="23"/>
      <c r="Q337" s="23">
        <v>2.36</v>
      </c>
      <c r="R337" s="23">
        <v>5.42</v>
      </c>
      <c r="S337" s="23">
        <v>0</v>
      </c>
      <c r="T337" s="23"/>
      <c r="U337" s="23"/>
      <c r="V337" s="23"/>
      <c r="W337" s="23"/>
    </row>
    <row r="338" spans="1:23" x14ac:dyDescent="0.25">
      <c r="A338" s="23" t="s">
        <v>122</v>
      </c>
      <c r="B338" s="23" t="s">
        <v>704</v>
      </c>
      <c r="C338" s="23" t="s">
        <v>797</v>
      </c>
      <c r="D338" s="23" t="s">
        <v>798</v>
      </c>
      <c r="E338" s="23"/>
      <c r="F338" s="23">
        <v>2.2000000000000002</v>
      </c>
      <c r="G338" s="23">
        <v>0</v>
      </c>
      <c r="H338" s="23">
        <v>2.2000000000000002</v>
      </c>
      <c r="I338" s="23">
        <v>0</v>
      </c>
      <c r="J338" s="23"/>
      <c r="K338" s="23"/>
      <c r="L338" s="23"/>
      <c r="M338" s="23"/>
      <c r="N338" s="23">
        <v>2.3260000000000001</v>
      </c>
      <c r="O338" s="23">
        <v>4.968</v>
      </c>
      <c r="P338" s="23"/>
      <c r="Q338" s="23"/>
      <c r="R338" s="23"/>
      <c r="S338" s="23">
        <v>0</v>
      </c>
      <c r="T338" s="23">
        <v>0.21079999999999999</v>
      </c>
      <c r="U338" s="23"/>
      <c r="V338" s="23"/>
      <c r="W338" s="23"/>
    </row>
    <row r="339" spans="1:23" x14ac:dyDescent="0.25">
      <c r="A339" s="23" t="s">
        <v>122</v>
      </c>
      <c r="B339" s="23" t="s">
        <v>704</v>
      </c>
      <c r="C339" s="23" t="s">
        <v>799</v>
      </c>
      <c r="D339" s="23" t="s">
        <v>800</v>
      </c>
      <c r="E339" s="23"/>
      <c r="F339" s="23">
        <v>3</v>
      </c>
      <c r="G339" s="23">
        <v>0</v>
      </c>
      <c r="H339" s="23">
        <v>3</v>
      </c>
      <c r="I339" s="23">
        <v>0</v>
      </c>
      <c r="J339" s="23"/>
      <c r="K339" s="23"/>
      <c r="L339" s="23"/>
      <c r="M339" s="23"/>
      <c r="N339" s="23">
        <v>1.84</v>
      </c>
      <c r="O339" s="23">
        <v>5.44</v>
      </c>
      <c r="P339" s="23"/>
      <c r="Q339" s="23"/>
      <c r="R339" s="23"/>
      <c r="S339" s="23">
        <v>0</v>
      </c>
      <c r="T339" s="23">
        <v>0.20069999999999999</v>
      </c>
      <c r="U339" s="23"/>
      <c r="V339" s="23"/>
      <c r="W339" s="23"/>
    </row>
    <row r="340" spans="1:23" x14ac:dyDescent="0.25">
      <c r="A340" s="23" t="s">
        <v>122</v>
      </c>
      <c r="B340" s="23" t="s">
        <v>704</v>
      </c>
      <c r="C340" s="23" t="s">
        <v>801</v>
      </c>
      <c r="D340" s="23" t="s">
        <v>802</v>
      </c>
      <c r="E340" s="23"/>
      <c r="F340" s="23">
        <v>3.3228</v>
      </c>
      <c r="G340" s="23">
        <v>0</v>
      </c>
      <c r="H340" s="23">
        <v>3.3228</v>
      </c>
      <c r="I340" s="23">
        <v>0</v>
      </c>
      <c r="J340" s="23"/>
      <c r="K340" s="23"/>
      <c r="L340" s="23"/>
      <c r="M340" s="23"/>
      <c r="N340" s="23">
        <v>2.2399</v>
      </c>
      <c r="O340" s="23">
        <v>5.0133000000000001</v>
      </c>
      <c r="P340" s="23"/>
      <c r="Q340" s="23"/>
      <c r="R340" s="23"/>
      <c r="S340" s="23">
        <v>0</v>
      </c>
      <c r="T340" s="23">
        <v>9.98E-2</v>
      </c>
      <c r="U340" s="23"/>
      <c r="V340" s="23"/>
      <c r="W340" s="23"/>
    </row>
    <row r="341" spans="1:23" x14ac:dyDescent="0.25">
      <c r="A341" s="23" t="s">
        <v>122</v>
      </c>
      <c r="B341" s="23" t="s">
        <v>704</v>
      </c>
      <c r="C341" s="23" t="s">
        <v>803</v>
      </c>
      <c r="D341" s="23" t="s">
        <v>804</v>
      </c>
      <c r="E341" s="23"/>
      <c r="F341" s="23">
        <v>1.18</v>
      </c>
      <c r="G341" s="23">
        <v>0</v>
      </c>
      <c r="H341" s="23">
        <v>3.8620000000000001</v>
      </c>
      <c r="I341" s="23">
        <v>0</v>
      </c>
      <c r="J341" s="23"/>
      <c r="K341" s="23"/>
      <c r="L341" s="23"/>
      <c r="M341" s="23"/>
      <c r="N341" s="23">
        <v>1.7949999999999999</v>
      </c>
      <c r="O341" s="23">
        <v>3.9849999999999999</v>
      </c>
      <c r="P341" s="23"/>
      <c r="Q341" s="23"/>
      <c r="R341" s="23"/>
      <c r="S341" s="23">
        <v>0</v>
      </c>
      <c r="T341" s="23">
        <v>0.214</v>
      </c>
      <c r="U341" s="23"/>
      <c r="V341" s="23"/>
      <c r="W341" s="23"/>
    </row>
    <row r="342" spans="1:23" x14ac:dyDescent="0.25">
      <c r="A342" s="23" t="s">
        <v>122</v>
      </c>
      <c r="B342" s="23" t="s">
        <v>704</v>
      </c>
      <c r="C342" s="23" t="s">
        <v>805</v>
      </c>
      <c r="D342" s="23" t="s">
        <v>806</v>
      </c>
      <c r="E342" s="23"/>
      <c r="F342" s="23">
        <v>4.1984000000000004</v>
      </c>
      <c r="G342" s="23">
        <v>0</v>
      </c>
      <c r="H342" s="23">
        <v>8</v>
      </c>
      <c r="I342" s="23">
        <v>0</v>
      </c>
      <c r="J342" s="23"/>
      <c r="K342" s="23"/>
      <c r="L342" s="23"/>
      <c r="M342" s="23"/>
      <c r="N342" s="23">
        <v>1.9477</v>
      </c>
      <c r="O342" s="23">
        <v>5.1151</v>
      </c>
      <c r="P342" s="23"/>
      <c r="Q342" s="23"/>
      <c r="R342" s="23"/>
      <c r="S342" s="23">
        <v>0</v>
      </c>
      <c r="T342" s="23"/>
      <c r="U342" s="23"/>
      <c r="V342" s="23"/>
      <c r="W342" s="23"/>
    </row>
    <row r="343" spans="1:23" x14ac:dyDescent="0.25">
      <c r="A343" s="23" t="s">
        <v>122</v>
      </c>
      <c r="B343" s="23" t="s">
        <v>807</v>
      </c>
      <c r="C343" s="23" t="s">
        <v>808</v>
      </c>
      <c r="D343" s="23" t="s">
        <v>809</v>
      </c>
      <c r="E343" s="23"/>
      <c r="F343" s="23">
        <v>0.3715</v>
      </c>
      <c r="G343" s="23">
        <v>0</v>
      </c>
      <c r="H343" s="23">
        <v>3.7654999999999998</v>
      </c>
      <c r="I343" s="23">
        <v>0</v>
      </c>
      <c r="J343" s="23"/>
      <c r="K343" s="23"/>
      <c r="L343" s="23"/>
      <c r="M343" s="23"/>
      <c r="N343" s="23">
        <v>1.5190999999999999</v>
      </c>
      <c r="O343" s="23">
        <v>3.0703</v>
      </c>
      <c r="P343" s="23"/>
      <c r="Q343" s="23"/>
      <c r="R343" s="23"/>
      <c r="S343" s="23">
        <v>0</v>
      </c>
      <c r="T343" s="23"/>
      <c r="U343" s="23"/>
      <c r="V343" s="23"/>
      <c r="W343" s="23"/>
    </row>
    <row r="344" spans="1:23" x14ac:dyDescent="0.25">
      <c r="A344" s="23" t="s">
        <v>122</v>
      </c>
      <c r="B344" s="23" t="s">
        <v>807</v>
      </c>
      <c r="C344" s="23" t="s">
        <v>810</v>
      </c>
      <c r="D344" s="23" t="s">
        <v>811</v>
      </c>
      <c r="E344" s="23"/>
      <c r="F344" s="23">
        <v>2.3064</v>
      </c>
      <c r="G344" s="23">
        <v>0</v>
      </c>
      <c r="H344" s="23">
        <v>2.3064</v>
      </c>
      <c r="I344" s="23">
        <v>0</v>
      </c>
      <c r="J344" s="23"/>
      <c r="K344" s="23"/>
      <c r="L344" s="23"/>
      <c r="M344" s="23"/>
      <c r="N344" s="23">
        <v>1.77</v>
      </c>
      <c r="O344" s="23">
        <v>3.2717000000000001</v>
      </c>
      <c r="P344" s="23"/>
      <c r="Q344" s="23"/>
      <c r="R344" s="23"/>
      <c r="S344" s="23">
        <v>0</v>
      </c>
      <c r="T344" s="23">
        <v>0.1019</v>
      </c>
      <c r="U344" s="23"/>
      <c r="V344" s="23"/>
      <c r="W344" s="23"/>
    </row>
    <row r="345" spans="1:23" x14ac:dyDescent="0.25">
      <c r="A345" s="23" t="s">
        <v>122</v>
      </c>
      <c r="B345" s="23" t="s">
        <v>807</v>
      </c>
      <c r="C345" s="23" t="s">
        <v>812</v>
      </c>
      <c r="D345" s="23" t="s">
        <v>813</v>
      </c>
      <c r="E345" s="23"/>
      <c r="F345" s="23">
        <v>0.87790000000000001</v>
      </c>
      <c r="G345" s="23">
        <v>0</v>
      </c>
      <c r="H345" s="23">
        <v>0.87790000000000001</v>
      </c>
      <c r="I345" s="23">
        <v>0</v>
      </c>
      <c r="J345" s="23"/>
      <c r="K345" s="23"/>
      <c r="L345" s="23"/>
      <c r="M345" s="23"/>
      <c r="N345" s="23">
        <v>1.8048</v>
      </c>
      <c r="O345" s="23">
        <v>2.5503</v>
      </c>
      <c r="P345" s="23"/>
      <c r="Q345" s="23"/>
      <c r="R345" s="23"/>
      <c r="S345" s="23">
        <v>0</v>
      </c>
      <c r="T345" s="23">
        <v>0.1668</v>
      </c>
      <c r="U345" s="23"/>
      <c r="V345" s="23"/>
      <c r="W345" s="23"/>
    </row>
    <row r="346" spans="1:23" x14ac:dyDescent="0.25">
      <c r="A346" s="23" t="s">
        <v>122</v>
      </c>
      <c r="B346" s="23" t="s">
        <v>807</v>
      </c>
      <c r="C346" s="23" t="s">
        <v>814</v>
      </c>
      <c r="D346" s="23" t="s">
        <v>815</v>
      </c>
      <c r="E346" s="23"/>
      <c r="F346" s="23">
        <v>4.9836999999999998</v>
      </c>
      <c r="G346" s="23">
        <v>0</v>
      </c>
      <c r="H346" s="23">
        <v>4.9836999999999998</v>
      </c>
      <c r="I346" s="23">
        <v>0</v>
      </c>
      <c r="J346" s="23"/>
      <c r="K346" s="23"/>
      <c r="L346" s="23"/>
      <c r="M346" s="23"/>
      <c r="N346" s="23">
        <v>1.5247999999999999</v>
      </c>
      <c r="O346" s="23">
        <v>2.9799000000000002</v>
      </c>
      <c r="P346" s="23"/>
      <c r="Q346" s="23"/>
      <c r="R346" s="23"/>
      <c r="S346" s="23">
        <v>0</v>
      </c>
      <c r="T346" s="23"/>
      <c r="U346" s="23"/>
      <c r="V346" s="23"/>
      <c r="W346" s="23"/>
    </row>
    <row r="347" spans="1:23" x14ac:dyDescent="0.25">
      <c r="A347" s="23" t="s">
        <v>122</v>
      </c>
      <c r="B347" s="23" t="s">
        <v>807</v>
      </c>
      <c r="C347" s="23" t="s">
        <v>816</v>
      </c>
      <c r="D347" s="23" t="s">
        <v>817</v>
      </c>
      <c r="E347" s="23"/>
      <c r="F347" s="23">
        <v>3.2921</v>
      </c>
      <c r="G347" s="23">
        <v>0</v>
      </c>
      <c r="H347" s="23">
        <v>3.2921</v>
      </c>
      <c r="I347" s="23">
        <v>0</v>
      </c>
      <c r="J347" s="23"/>
      <c r="K347" s="23"/>
      <c r="L347" s="23"/>
      <c r="M347" s="23"/>
      <c r="N347" s="23">
        <v>2.1215999999999999</v>
      </c>
      <c r="O347" s="23">
        <v>3.7801</v>
      </c>
      <c r="P347" s="23"/>
      <c r="Q347" s="23"/>
      <c r="R347" s="23"/>
      <c r="S347" s="23">
        <v>0</v>
      </c>
      <c r="T347" s="23"/>
      <c r="U347" s="23"/>
      <c r="V347" s="23"/>
      <c r="W347" s="23"/>
    </row>
    <row r="348" spans="1:23" x14ac:dyDescent="0.25">
      <c r="A348" s="23" t="s">
        <v>122</v>
      </c>
      <c r="B348" s="23" t="s">
        <v>807</v>
      </c>
      <c r="C348" s="23" t="s">
        <v>818</v>
      </c>
      <c r="D348" s="23" t="s">
        <v>819</v>
      </c>
      <c r="E348" s="23"/>
      <c r="F348" s="23">
        <v>5.3337000000000003</v>
      </c>
      <c r="G348" s="23">
        <v>0</v>
      </c>
      <c r="H348" s="23">
        <v>5.3337000000000003</v>
      </c>
      <c r="I348" s="23">
        <v>0</v>
      </c>
      <c r="J348" s="23"/>
      <c r="K348" s="23"/>
      <c r="L348" s="23"/>
      <c r="M348" s="23"/>
      <c r="N348" s="23">
        <v>2.5211000000000001</v>
      </c>
      <c r="O348" s="23">
        <v>4.1280999999999999</v>
      </c>
      <c r="P348" s="23"/>
      <c r="Q348" s="23"/>
      <c r="R348" s="23"/>
      <c r="S348" s="23">
        <v>0</v>
      </c>
      <c r="T348" s="23">
        <v>0.1285</v>
      </c>
      <c r="U348" s="23"/>
      <c r="V348" s="23"/>
      <c r="W348" s="23"/>
    </row>
    <row r="349" spans="1:23" x14ac:dyDescent="0.25">
      <c r="A349" s="23" t="s">
        <v>122</v>
      </c>
      <c r="B349" s="23" t="s">
        <v>820</v>
      </c>
      <c r="C349" s="23" t="s">
        <v>821</v>
      </c>
      <c r="D349" s="23" t="s">
        <v>822</v>
      </c>
      <c r="E349" s="23"/>
      <c r="F349" s="23">
        <v>4.38</v>
      </c>
      <c r="G349" s="23">
        <v>0</v>
      </c>
      <c r="H349" s="23">
        <v>5.33</v>
      </c>
      <c r="I349" s="23">
        <v>0</v>
      </c>
      <c r="J349" s="23"/>
      <c r="K349" s="23"/>
      <c r="L349" s="23"/>
      <c r="M349" s="23"/>
      <c r="N349" s="23">
        <v>2.58</v>
      </c>
      <c r="O349" s="23">
        <v>4.0599999999999996</v>
      </c>
      <c r="P349" s="23"/>
      <c r="Q349" s="23">
        <v>2.58</v>
      </c>
      <c r="R349" s="23">
        <v>4.0599999999999996</v>
      </c>
      <c r="S349" s="23">
        <v>0</v>
      </c>
      <c r="T349" s="23">
        <v>0.79</v>
      </c>
      <c r="U349" s="23"/>
      <c r="V349" s="23"/>
      <c r="W349" s="23">
        <v>0</v>
      </c>
    </row>
    <row r="350" spans="1:23" x14ac:dyDescent="0.25">
      <c r="A350" s="23" t="s">
        <v>122</v>
      </c>
      <c r="B350" s="23" t="s">
        <v>1137</v>
      </c>
      <c r="C350" s="23" t="s">
        <v>1138</v>
      </c>
      <c r="D350" s="23" t="s">
        <v>1139</v>
      </c>
      <c r="E350" s="23"/>
      <c r="F350" s="23">
        <v>27.03</v>
      </c>
      <c r="G350" s="23">
        <v>0</v>
      </c>
      <c r="H350" s="23">
        <v>32.19</v>
      </c>
      <c r="I350" s="23">
        <v>0</v>
      </c>
      <c r="J350" s="23"/>
      <c r="K350" s="23"/>
      <c r="L350" s="23"/>
      <c r="M350" s="23"/>
      <c r="N350" s="23">
        <v>2.93</v>
      </c>
      <c r="O350" s="23">
        <v>4.3099999999999996</v>
      </c>
      <c r="P350" s="23"/>
      <c r="Q350" s="23"/>
      <c r="R350" s="23"/>
      <c r="S350" s="23">
        <v>0</v>
      </c>
      <c r="T350" s="23"/>
      <c r="U350" s="23"/>
      <c r="V350" s="23"/>
      <c r="W350" s="23"/>
    </row>
    <row r="351" spans="1:23" x14ac:dyDescent="0.25">
      <c r="A351" s="23" t="s">
        <v>122</v>
      </c>
      <c r="B351" s="23" t="s">
        <v>1137</v>
      </c>
      <c r="C351" s="23" t="s">
        <v>1142</v>
      </c>
      <c r="D351" s="23" t="s">
        <v>1143</v>
      </c>
      <c r="E351" s="23"/>
      <c r="F351" s="23">
        <v>7.9870000000000001</v>
      </c>
      <c r="G351" s="23">
        <v>0</v>
      </c>
      <c r="H351" s="23">
        <v>10</v>
      </c>
      <c r="I351" s="23">
        <v>0</v>
      </c>
      <c r="J351" s="23"/>
      <c r="K351" s="23"/>
      <c r="L351" s="23"/>
      <c r="M351" s="23"/>
      <c r="N351" s="23">
        <v>2.024</v>
      </c>
      <c r="O351" s="23">
        <v>4.2569999999999997</v>
      </c>
      <c r="P351" s="23"/>
      <c r="Q351" s="23"/>
      <c r="R351" s="23"/>
      <c r="S351" s="23">
        <v>0</v>
      </c>
      <c r="T351" s="23">
        <v>2.3699999999999999E-2</v>
      </c>
      <c r="U351" s="23"/>
      <c r="V351" s="23"/>
      <c r="W351" s="23"/>
    </row>
    <row r="352" spans="1:23" x14ac:dyDescent="0.25">
      <c r="A352" s="23"/>
      <c r="B352" s="23"/>
      <c r="C352" s="23"/>
      <c r="D352" s="23" t="s">
        <v>1377</v>
      </c>
      <c r="E352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CFD5-60A6-45C1-A617-C83FD3AB6272}">
  <dimension ref="A1:E407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1378</v>
      </c>
      <c r="D1" s="20" t="s">
        <v>1379</v>
      </c>
    </row>
    <row r="2" spans="1: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1380</v>
      </c>
    </row>
    <row r="3" spans="1:5" x14ac:dyDescent="0.25">
      <c r="A3" s="21"/>
      <c r="B3" s="21"/>
      <c r="C3" s="21"/>
      <c r="D3" s="21" t="s">
        <v>88</v>
      </c>
      <c r="E3" s="21" t="s">
        <v>1381</v>
      </c>
    </row>
    <row r="4" spans="1:5" x14ac:dyDescent="0.25">
      <c r="A4" s="22" t="s">
        <v>122</v>
      </c>
      <c r="B4" s="22" t="s">
        <v>123</v>
      </c>
      <c r="C4" s="22" t="s">
        <v>124</v>
      </c>
      <c r="D4" s="22" t="s">
        <v>1382</v>
      </c>
      <c r="E4" s="22">
        <v>39822</v>
      </c>
    </row>
    <row r="5" spans="1:5" x14ac:dyDescent="0.25">
      <c r="A5" s="22" t="s">
        <v>122</v>
      </c>
      <c r="B5" s="22" t="s">
        <v>123</v>
      </c>
      <c r="C5" s="22" t="s">
        <v>126</v>
      </c>
      <c r="D5" s="22" t="s">
        <v>1383</v>
      </c>
      <c r="E5" s="22">
        <v>13581</v>
      </c>
    </row>
    <row r="6" spans="1:5" x14ac:dyDescent="0.25">
      <c r="A6" s="22" t="s">
        <v>122</v>
      </c>
      <c r="B6" s="22" t="s">
        <v>123</v>
      </c>
      <c r="C6" s="22" t="s">
        <v>128</v>
      </c>
      <c r="D6" s="22" t="s">
        <v>1384</v>
      </c>
      <c r="E6" s="22">
        <v>1071515</v>
      </c>
    </row>
    <row r="7" spans="1:5" x14ac:dyDescent="0.25">
      <c r="A7" s="22" t="s">
        <v>122</v>
      </c>
      <c r="B7" s="22" t="s">
        <v>123</v>
      </c>
      <c r="C7" s="22" t="s">
        <v>130</v>
      </c>
      <c r="D7" s="22" t="s">
        <v>1385</v>
      </c>
      <c r="E7" s="22">
        <v>16543</v>
      </c>
    </row>
    <row r="8" spans="1:5" x14ac:dyDescent="0.25">
      <c r="A8" s="22" t="s">
        <v>122</v>
      </c>
      <c r="B8" s="22" t="s">
        <v>123</v>
      </c>
      <c r="C8" s="22" t="s">
        <v>132</v>
      </c>
      <c r="D8" s="22" t="s">
        <v>1386</v>
      </c>
      <c r="E8" s="22">
        <v>13924</v>
      </c>
    </row>
    <row r="9" spans="1:5" x14ac:dyDescent="0.25">
      <c r="A9" s="22" t="s">
        <v>122</v>
      </c>
      <c r="B9" s="22" t="s">
        <v>123</v>
      </c>
      <c r="C9" s="22" t="s">
        <v>134</v>
      </c>
      <c r="D9" s="22" t="s">
        <v>1387</v>
      </c>
      <c r="E9" s="22">
        <v>782439</v>
      </c>
    </row>
    <row r="10" spans="1:5" x14ac:dyDescent="0.25">
      <c r="A10" s="22" t="s">
        <v>122</v>
      </c>
      <c r="B10" s="22" t="s">
        <v>123</v>
      </c>
      <c r="C10" s="22" t="s">
        <v>136</v>
      </c>
      <c r="D10" s="22" t="s">
        <v>1388</v>
      </c>
      <c r="E10" s="22">
        <v>18653</v>
      </c>
    </row>
    <row r="11" spans="1:5" x14ac:dyDescent="0.25">
      <c r="A11" s="22" t="s">
        <v>122</v>
      </c>
      <c r="B11" s="22" t="s">
        <v>123</v>
      </c>
      <c r="C11" s="22" t="s">
        <v>138</v>
      </c>
      <c r="D11" s="22" t="s">
        <v>1389</v>
      </c>
      <c r="E11" s="22">
        <v>50227</v>
      </c>
    </row>
    <row r="12" spans="1:5" x14ac:dyDescent="0.25">
      <c r="A12" s="22" t="s">
        <v>122</v>
      </c>
      <c r="B12" s="22" t="s">
        <v>123</v>
      </c>
      <c r="C12" s="22" t="s">
        <v>140</v>
      </c>
      <c r="D12" s="22" t="s">
        <v>1390</v>
      </c>
      <c r="E12" s="22">
        <v>11733</v>
      </c>
    </row>
    <row r="13" spans="1:5" x14ac:dyDescent="0.25">
      <c r="A13" s="22" t="s">
        <v>122</v>
      </c>
      <c r="B13" s="22" t="s">
        <v>123</v>
      </c>
      <c r="C13" s="22" t="s">
        <v>142</v>
      </c>
      <c r="D13" s="22" t="s">
        <v>1391</v>
      </c>
      <c r="E13" s="22">
        <v>23293</v>
      </c>
    </row>
    <row r="14" spans="1:5" x14ac:dyDescent="0.25">
      <c r="A14" s="22" t="s">
        <v>122</v>
      </c>
      <c r="B14" s="22" t="s">
        <v>123</v>
      </c>
      <c r="C14" s="22" t="s">
        <v>144</v>
      </c>
      <c r="D14" s="22" t="s">
        <v>1392</v>
      </c>
      <c r="E14" s="22">
        <v>86659</v>
      </c>
    </row>
    <row r="15" spans="1:5" x14ac:dyDescent="0.25">
      <c r="A15" s="22" t="s">
        <v>122</v>
      </c>
      <c r="B15" s="22" t="s">
        <v>123</v>
      </c>
      <c r="C15" s="22" t="s">
        <v>1135</v>
      </c>
      <c r="D15" s="22" t="s">
        <v>1393</v>
      </c>
      <c r="E15" s="22">
        <v>17402</v>
      </c>
    </row>
    <row r="16" spans="1:5" x14ac:dyDescent="0.25">
      <c r="A16" s="22" t="s">
        <v>122</v>
      </c>
      <c r="B16" s="22" t="s">
        <v>123</v>
      </c>
      <c r="C16" s="22" t="s">
        <v>146</v>
      </c>
      <c r="D16" s="22" t="s">
        <v>1394</v>
      </c>
      <c r="E16" s="22">
        <v>61097</v>
      </c>
    </row>
    <row r="17" spans="1:5" x14ac:dyDescent="0.25">
      <c r="A17" s="22" t="s">
        <v>122</v>
      </c>
      <c r="B17" s="22" t="s">
        <v>123</v>
      </c>
      <c r="C17" s="22" t="s">
        <v>148</v>
      </c>
      <c r="D17" s="22" t="s">
        <v>1395</v>
      </c>
      <c r="E17" s="22">
        <v>90084</v>
      </c>
    </row>
    <row r="18" spans="1:5" x14ac:dyDescent="0.25">
      <c r="A18" s="22" t="s">
        <v>122</v>
      </c>
      <c r="B18" s="22" t="s">
        <v>123</v>
      </c>
      <c r="C18" s="22" t="s">
        <v>150</v>
      </c>
      <c r="D18" s="22" t="s">
        <v>1396</v>
      </c>
      <c r="E18" s="22">
        <v>24646</v>
      </c>
    </row>
    <row r="19" spans="1:5" x14ac:dyDescent="0.25">
      <c r="A19" s="22" t="s">
        <v>122</v>
      </c>
      <c r="B19" s="22" t="s">
        <v>123</v>
      </c>
      <c r="C19" s="22" t="s">
        <v>152</v>
      </c>
      <c r="D19" s="22" t="s">
        <v>1397</v>
      </c>
      <c r="E19" s="22">
        <v>60138</v>
      </c>
    </row>
    <row r="20" spans="1:5" x14ac:dyDescent="0.25">
      <c r="A20" s="22" t="s">
        <v>122</v>
      </c>
      <c r="B20" s="22" t="s">
        <v>123</v>
      </c>
      <c r="C20" s="22" t="s">
        <v>154</v>
      </c>
      <c r="D20" s="22" t="s">
        <v>1398</v>
      </c>
      <c r="E20" s="22">
        <v>12285</v>
      </c>
    </row>
    <row r="21" spans="1:5" x14ac:dyDescent="0.25">
      <c r="A21" s="22" t="s">
        <v>122</v>
      </c>
      <c r="B21" s="22" t="s">
        <v>156</v>
      </c>
      <c r="C21" s="22" t="s">
        <v>157</v>
      </c>
      <c r="D21" s="22" t="s">
        <v>1399</v>
      </c>
      <c r="E21" s="22">
        <v>5749</v>
      </c>
    </row>
    <row r="22" spans="1:5" x14ac:dyDescent="0.25">
      <c r="A22" s="22" t="s">
        <v>122</v>
      </c>
      <c r="B22" s="22" t="s">
        <v>156</v>
      </c>
      <c r="C22" s="22" t="s">
        <v>159</v>
      </c>
      <c r="D22" s="22" t="s">
        <v>1400</v>
      </c>
      <c r="E22" s="22">
        <v>4745</v>
      </c>
    </row>
    <row r="23" spans="1:5" x14ac:dyDescent="0.25">
      <c r="A23" s="22" t="s">
        <v>122</v>
      </c>
      <c r="B23" s="22" t="s">
        <v>156</v>
      </c>
      <c r="C23" s="22" t="s">
        <v>161</v>
      </c>
      <c r="D23" s="22" t="s">
        <v>1401</v>
      </c>
      <c r="E23" s="22">
        <v>10002</v>
      </c>
    </row>
    <row r="24" spans="1:5" x14ac:dyDescent="0.25">
      <c r="A24" s="22" t="s">
        <v>122</v>
      </c>
      <c r="B24" s="22" t="s">
        <v>156</v>
      </c>
      <c r="C24" s="22" t="s">
        <v>163</v>
      </c>
      <c r="D24" s="22" t="s">
        <v>1402</v>
      </c>
      <c r="E24" s="22">
        <v>87998</v>
      </c>
    </row>
    <row r="25" spans="1:5" x14ac:dyDescent="0.25">
      <c r="A25" s="22" t="s">
        <v>122</v>
      </c>
      <c r="B25" s="22" t="s">
        <v>156</v>
      </c>
      <c r="C25" s="22" t="s">
        <v>165</v>
      </c>
      <c r="D25" s="22" t="s">
        <v>1403</v>
      </c>
      <c r="E25" s="22">
        <v>91612</v>
      </c>
    </row>
    <row r="26" spans="1:5" x14ac:dyDescent="0.25">
      <c r="A26" s="22" t="s">
        <v>122</v>
      </c>
      <c r="B26" s="22" t="s">
        <v>167</v>
      </c>
      <c r="C26" s="22" t="s">
        <v>168</v>
      </c>
      <c r="D26" s="22" t="s">
        <v>1404</v>
      </c>
      <c r="E26" s="22">
        <v>545</v>
      </c>
    </row>
    <row r="27" spans="1:5" x14ac:dyDescent="0.25">
      <c r="A27" s="22" t="s">
        <v>122</v>
      </c>
      <c r="B27" s="22" t="s">
        <v>167</v>
      </c>
      <c r="C27" s="22" t="s">
        <v>170</v>
      </c>
      <c r="D27" s="22" t="s">
        <v>1405</v>
      </c>
      <c r="E27" s="22">
        <v>7592</v>
      </c>
    </row>
    <row r="28" spans="1:5" x14ac:dyDescent="0.25">
      <c r="A28" s="22" t="s">
        <v>122</v>
      </c>
      <c r="B28" s="22" t="s">
        <v>167</v>
      </c>
      <c r="C28" s="22" t="s">
        <v>172</v>
      </c>
      <c r="D28" s="22" t="s">
        <v>1406</v>
      </c>
      <c r="E28" s="22">
        <v>5845</v>
      </c>
    </row>
    <row r="29" spans="1:5" x14ac:dyDescent="0.25">
      <c r="A29" s="22" t="s">
        <v>122</v>
      </c>
      <c r="B29" s="22" t="s">
        <v>167</v>
      </c>
      <c r="C29" s="22" t="s">
        <v>174</v>
      </c>
      <c r="D29" s="22" t="s">
        <v>1407</v>
      </c>
      <c r="E29" s="22">
        <v>5676</v>
      </c>
    </row>
    <row r="30" spans="1:5" x14ac:dyDescent="0.25">
      <c r="A30" s="22" t="s">
        <v>122</v>
      </c>
      <c r="B30" s="22" t="s">
        <v>167</v>
      </c>
      <c r="C30" s="22" t="s">
        <v>176</v>
      </c>
      <c r="D30" s="22" t="s">
        <v>1408</v>
      </c>
      <c r="E30" s="22">
        <v>4030</v>
      </c>
    </row>
    <row r="31" spans="1:5" x14ac:dyDescent="0.25">
      <c r="A31" s="22" t="s">
        <v>122</v>
      </c>
      <c r="B31" s="22" t="s">
        <v>167</v>
      </c>
      <c r="C31" s="22" t="s">
        <v>178</v>
      </c>
      <c r="D31" s="22" t="s">
        <v>1409</v>
      </c>
      <c r="E31" s="22">
        <v>1454</v>
      </c>
    </row>
    <row r="32" spans="1:5" x14ac:dyDescent="0.25">
      <c r="A32" s="22" t="s">
        <v>122</v>
      </c>
      <c r="B32" s="22" t="s">
        <v>167</v>
      </c>
      <c r="C32" s="22" t="s">
        <v>180</v>
      </c>
      <c r="D32" s="22" t="s">
        <v>1410</v>
      </c>
      <c r="E32" s="22">
        <v>1610</v>
      </c>
    </row>
    <row r="33" spans="1:5" x14ac:dyDescent="0.25">
      <c r="A33" s="22" t="s">
        <v>122</v>
      </c>
      <c r="B33" s="22" t="s">
        <v>167</v>
      </c>
      <c r="C33" s="22" t="s">
        <v>182</v>
      </c>
      <c r="D33" s="22" t="s">
        <v>1411</v>
      </c>
      <c r="E33" s="22">
        <v>9047</v>
      </c>
    </row>
    <row r="34" spans="1:5" x14ac:dyDescent="0.25">
      <c r="A34" s="22" t="s">
        <v>122</v>
      </c>
      <c r="B34" s="22" t="s">
        <v>167</v>
      </c>
      <c r="C34" s="22" t="s">
        <v>184</v>
      </c>
      <c r="D34" s="22" t="s">
        <v>1412</v>
      </c>
      <c r="E34" s="22">
        <v>7040</v>
      </c>
    </row>
    <row r="35" spans="1:5" x14ac:dyDescent="0.25">
      <c r="A35" s="22" t="s">
        <v>122</v>
      </c>
      <c r="B35" s="22" t="s">
        <v>167</v>
      </c>
      <c r="C35" s="22" t="s">
        <v>186</v>
      </c>
      <c r="D35" s="22" t="s">
        <v>1413</v>
      </c>
      <c r="E35" s="22">
        <v>7577</v>
      </c>
    </row>
    <row r="36" spans="1:5" x14ac:dyDescent="0.25">
      <c r="A36" s="22" t="s">
        <v>122</v>
      </c>
      <c r="B36" s="22" t="s">
        <v>167</v>
      </c>
      <c r="C36" s="22" t="s">
        <v>188</v>
      </c>
      <c r="D36" s="22" t="s">
        <v>1414</v>
      </c>
      <c r="E36" s="22">
        <v>4266</v>
      </c>
    </row>
    <row r="37" spans="1:5" x14ac:dyDescent="0.25">
      <c r="A37" s="22" t="s">
        <v>122</v>
      </c>
      <c r="B37" s="22" t="s">
        <v>167</v>
      </c>
      <c r="C37" s="22" t="s">
        <v>190</v>
      </c>
      <c r="D37" s="22" t="s">
        <v>1415</v>
      </c>
      <c r="E37" s="22">
        <v>3293</v>
      </c>
    </row>
    <row r="38" spans="1:5" x14ac:dyDescent="0.25">
      <c r="A38" s="22" t="s">
        <v>122</v>
      </c>
      <c r="B38" s="22" t="s">
        <v>167</v>
      </c>
      <c r="C38" s="22" t="s">
        <v>192</v>
      </c>
      <c r="D38" s="22" t="s">
        <v>1416</v>
      </c>
      <c r="E38" s="22">
        <v>11826</v>
      </c>
    </row>
    <row r="39" spans="1:5" x14ac:dyDescent="0.25">
      <c r="A39" s="22" t="s">
        <v>122</v>
      </c>
      <c r="B39" s="22" t="s">
        <v>167</v>
      </c>
      <c r="C39" s="22" t="s">
        <v>194</v>
      </c>
      <c r="D39" s="22" t="s">
        <v>1417</v>
      </c>
      <c r="E39" s="22">
        <v>6729</v>
      </c>
    </row>
    <row r="40" spans="1:5" x14ac:dyDescent="0.25">
      <c r="A40" s="22" t="s">
        <v>122</v>
      </c>
      <c r="B40" s="22" t="s">
        <v>167</v>
      </c>
      <c r="C40" s="22" t="s">
        <v>196</v>
      </c>
      <c r="D40" s="22" t="s">
        <v>1418</v>
      </c>
      <c r="E40" s="22">
        <v>1856</v>
      </c>
    </row>
    <row r="41" spans="1:5" x14ac:dyDescent="0.25">
      <c r="A41" s="22" t="s">
        <v>122</v>
      </c>
      <c r="B41" s="22" t="s">
        <v>167</v>
      </c>
      <c r="C41" s="22" t="s">
        <v>198</v>
      </c>
      <c r="D41" s="22" t="s">
        <v>1419</v>
      </c>
      <c r="E41" s="22">
        <v>3506</v>
      </c>
    </row>
    <row r="42" spans="1:5" x14ac:dyDescent="0.25">
      <c r="A42" s="22" t="s">
        <v>122</v>
      </c>
      <c r="B42" s="22" t="s">
        <v>167</v>
      </c>
      <c r="C42" s="22" t="s">
        <v>200</v>
      </c>
      <c r="D42" s="22" t="s">
        <v>1420</v>
      </c>
      <c r="E42" s="22">
        <v>19736</v>
      </c>
    </row>
    <row r="43" spans="1:5" x14ac:dyDescent="0.25">
      <c r="A43" s="22" t="s">
        <v>122</v>
      </c>
      <c r="B43" s="22" t="s">
        <v>167</v>
      </c>
      <c r="C43" s="22" t="s">
        <v>202</v>
      </c>
      <c r="D43" s="22" t="s">
        <v>1421</v>
      </c>
      <c r="E43" s="22">
        <v>3414</v>
      </c>
    </row>
    <row r="44" spans="1:5" x14ac:dyDescent="0.25">
      <c r="A44" s="22" t="s">
        <v>122</v>
      </c>
      <c r="B44" s="22" t="s">
        <v>167</v>
      </c>
      <c r="C44" s="22" t="s">
        <v>204</v>
      </c>
      <c r="D44" s="22" t="s">
        <v>1422</v>
      </c>
      <c r="E44" s="22">
        <v>17989</v>
      </c>
    </row>
    <row r="45" spans="1:5" x14ac:dyDescent="0.25">
      <c r="A45" s="22" t="s">
        <v>122</v>
      </c>
      <c r="B45" s="22" t="s">
        <v>167</v>
      </c>
      <c r="C45" s="22" t="s">
        <v>206</v>
      </c>
      <c r="D45" s="22" t="s">
        <v>1423</v>
      </c>
      <c r="E45" s="22">
        <v>5464</v>
      </c>
    </row>
    <row r="46" spans="1:5" x14ac:dyDescent="0.25">
      <c r="A46" s="22" t="s">
        <v>122</v>
      </c>
      <c r="B46" s="22" t="s">
        <v>167</v>
      </c>
      <c r="C46" s="22" t="s">
        <v>208</v>
      </c>
      <c r="D46" s="22" t="s">
        <v>1424</v>
      </c>
      <c r="E46" s="22">
        <v>5218</v>
      </c>
    </row>
    <row r="47" spans="1:5" x14ac:dyDescent="0.25">
      <c r="A47" s="22" t="s">
        <v>122</v>
      </c>
      <c r="B47" s="22" t="s">
        <v>167</v>
      </c>
      <c r="C47" s="22" t="s">
        <v>210</v>
      </c>
      <c r="D47" s="22" t="s">
        <v>1425</v>
      </c>
      <c r="E47" s="22">
        <v>9123</v>
      </c>
    </row>
    <row r="48" spans="1:5" x14ac:dyDescent="0.25">
      <c r="A48" s="22" t="s">
        <v>122</v>
      </c>
      <c r="B48" s="22" t="s">
        <v>167</v>
      </c>
      <c r="C48" s="22" t="s">
        <v>212</v>
      </c>
      <c r="D48" s="22" t="s">
        <v>1426</v>
      </c>
      <c r="E48" s="22">
        <v>10220</v>
      </c>
    </row>
    <row r="49" spans="1:5" x14ac:dyDescent="0.25">
      <c r="A49" s="22" t="s">
        <v>122</v>
      </c>
      <c r="B49" s="22" t="s">
        <v>167</v>
      </c>
      <c r="C49" s="22" t="s">
        <v>214</v>
      </c>
      <c r="D49" s="22" t="s">
        <v>1427</v>
      </c>
      <c r="E49" s="22">
        <v>10507</v>
      </c>
    </row>
    <row r="50" spans="1:5" x14ac:dyDescent="0.25">
      <c r="A50" s="22" t="s">
        <v>122</v>
      </c>
      <c r="B50" s="22" t="s">
        <v>167</v>
      </c>
      <c r="C50" s="22" t="s">
        <v>216</v>
      </c>
      <c r="D50" s="22" t="s">
        <v>1428</v>
      </c>
      <c r="E50" s="22">
        <v>3925</v>
      </c>
    </row>
    <row r="51" spans="1:5" x14ac:dyDescent="0.25">
      <c r="A51" s="22" t="s">
        <v>122</v>
      </c>
      <c r="B51" s="22" t="s">
        <v>167</v>
      </c>
      <c r="C51" s="22" t="s">
        <v>218</v>
      </c>
      <c r="D51" s="22" t="s">
        <v>1429</v>
      </c>
      <c r="E51" s="22">
        <v>13260</v>
      </c>
    </row>
    <row r="52" spans="1:5" x14ac:dyDescent="0.25">
      <c r="A52" s="22" t="s">
        <v>122</v>
      </c>
      <c r="B52" s="22" t="s">
        <v>167</v>
      </c>
      <c r="C52" s="22" t="s">
        <v>220</v>
      </c>
      <c r="D52" s="22" t="s">
        <v>1430</v>
      </c>
      <c r="E52" s="22">
        <v>2820</v>
      </c>
    </row>
    <row r="53" spans="1:5" x14ac:dyDescent="0.25">
      <c r="A53" s="22" t="s">
        <v>122</v>
      </c>
      <c r="B53" s="22" t="s">
        <v>167</v>
      </c>
      <c r="C53" s="22" t="s">
        <v>222</v>
      </c>
      <c r="D53" s="22" t="s">
        <v>1431</v>
      </c>
      <c r="E53" s="22">
        <v>10302</v>
      </c>
    </row>
    <row r="54" spans="1:5" x14ac:dyDescent="0.25">
      <c r="A54" s="22" t="s">
        <v>122</v>
      </c>
      <c r="B54" s="22" t="s">
        <v>167</v>
      </c>
      <c r="C54" s="22" t="s">
        <v>224</v>
      </c>
      <c r="D54" s="22" t="s">
        <v>1432</v>
      </c>
      <c r="E54" s="22">
        <v>3319</v>
      </c>
    </row>
    <row r="55" spans="1:5" x14ac:dyDescent="0.25">
      <c r="A55" s="22" t="s">
        <v>122</v>
      </c>
      <c r="B55" s="22" t="s">
        <v>167</v>
      </c>
      <c r="C55" s="22" t="s">
        <v>226</v>
      </c>
      <c r="D55" s="22" t="s">
        <v>1433</v>
      </c>
      <c r="E55" s="22">
        <v>12570</v>
      </c>
    </row>
    <row r="56" spans="1:5" x14ac:dyDescent="0.25">
      <c r="A56" s="22" t="s">
        <v>122</v>
      </c>
      <c r="B56" s="22" t="s">
        <v>167</v>
      </c>
      <c r="C56" s="22" t="s">
        <v>228</v>
      </c>
      <c r="D56" s="22" t="s">
        <v>1434</v>
      </c>
      <c r="E56" s="22">
        <v>7101</v>
      </c>
    </row>
    <row r="57" spans="1:5" x14ac:dyDescent="0.25">
      <c r="A57" s="22" t="s">
        <v>122</v>
      </c>
      <c r="B57" s="22" t="s">
        <v>167</v>
      </c>
      <c r="C57" s="22" t="s">
        <v>230</v>
      </c>
      <c r="D57" s="22" t="s">
        <v>1435</v>
      </c>
      <c r="E57" s="22">
        <v>3556</v>
      </c>
    </row>
    <row r="58" spans="1:5" x14ac:dyDescent="0.25">
      <c r="A58" s="22" t="s">
        <v>122</v>
      </c>
      <c r="B58" s="22" t="s">
        <v>167</v>
      </c>
      <c r="C58" s="22" t="s">
        <v>232</v>
      </c>
      <c r="D58" s="22" t="s">
        <v>1436</v>
      </c>
      <c r="E58" s="22">
        <v>2880</v>
      </c>
    </row>
    <row r="59" spans="1:5" x14ac:dyDescent="0.25">
      <c r="A59" s="22" t="s">
        <v>122</v>
      </c>
      <c r="B59" s="22" t="s">
        <v>167</v>
      </c>
      <c r="C59" s="22" t="s">
        <v>234</v>
      </c>
      <c r="D59" s="22" t="s">
        <v>1437</v>
      </c>
      <c r="E59" s="22">
        <v>3259</v>
      </c>
    </row>
    <row r="60" spans="1:5" x14ac:dyDescent="0.25">
      <c r="A60" s="22" t="s">
        <v>122</v>
      </c>
      <c r="B60" s="22" t="s">
        <v>167</v>
      </c>
      <c r="C60" s="22" t="s">
        <v>236</v>
      </c>
      <c r="D60" s="22" t="s">
        <v>1438</v>
      </c>
      <c r="E60" s="22">
        <v>2126</v>
      </c>
    </row>
    <row r="61" spans="1:5" x14ac:dyDescent="0.25">
      <c r="A61" s="22" t="s">
        <v>122</v>
      </c>
      <c r="B61" s="22" t="s">
        <v>167</v>
      </c>
      <c r="C61" s="22" t="s">
        <v>238</v>
      </c>
      <c r="D61" s="22" t="s">
        <v>1439</v>
      </c>
      <c r="E61" s="22">
        <v>30089</v>
      </c>
    </row>
    <row r="62" spans="1:5" x14ac:dyDescent="0.25">
      <c r="A62" s="22" t="s">
        <v>122</v>
      </c>
      <c r="B62" s="22" t="s">
        <v>167</v>
      </c>
      <c r="C62" s="22" t="s">
        <v>240</v>
      </c>
      <c r="D62" s="22" t="s">
        <v>1440</v>
      </c>
      <c r="E62" s="22">
        <v>1487</v>
      </c>
    </row>
    <row r="63" spans="1:5" x14ac:dyDescent="0.25">
      <c r="A63" s="22" t="s">
        <v>122</v>
      </c>
      <c r="B63" s="22" t="s">
        <v>167</v>
      </c>
      <c r="C63" s="22" t="s">
        <v>242</v>
      </c>
      <c r="D63" s="22" t="s">
        <v>1441</v>
      </c>
      <c r="E63" s="22">
        <v>3309</v>
      </c>
    </row>
    <row r="64" spans="1:5" x14ac:dyDescent="0.25">
      <c r="A64" s="22" t="s">
        <v>122</v>
      </c>
      <c r="B64" s="22" t="s">
        <v>167</v>
      </c>
      <c r="C64" s="22" t="s">
        <v>244</v>
      </c>
      <c r="D64" s="22" t="s">
        <v>1442</v>
      </c>
      <c r="E64" s="22">
        <v>8640</v>
      </c>
    </row>
    <row r="65" spans="1:5" x14ac:dyDescent="0.25">
      <c r="A65" s="22" t="s">
        <v>122</v>
      </c>
      <c r="B65" s="22" t="s">
        <v>167</v>
      </c>
      <c r="C65" s="22" t="s">
        <v>246</v>
      </c>
      <c r="D65" s="22" t="s">
        <v>1443</v>
      </c>
      <c r="E65" s="22">
        <v>2547</v>
      </c>
    </row>
    <row r="66" spans="1:5" x14ac:dyDescent="0.25">
      <c r="A66" s="22" t="s">
        <v>122</v>
      </c>
      <c r="B66" s="22" t="s">
        <v>167</v>
      </c>
      <c r="C66" s="22" t="s">
        <v>248</v>
      </c>
      <c r="D66" s="22" t="s">
        <v>1444</v>
      </c>
      <c r="E66" s="22">
        <v>86</v>
      </c>
    </row>
    <row r="67" spans="1:5" x14ac:dyDescent="0.25">
      <c r="A67" s="22" t="s">
        <v>122</v>
      </c>
      <c r="B67" s="22" t="s">
        <v>167</v>
      </c>
      <c r="C67" s="22" t="s">
        <v>250</v>
      </c>
      <c r="D67" s="22" t="s">
        <v>1445</v>
      </c>
      <c r="E67" s="22">
        <v>19108</v>
      </c>
    </row>
    <row r="68" spans="1:5" x14ac:dyDescent="0.25">
      <c r="A68" s="22" t="s">
        <v>122</v>
      </c>
      <c r="B68" s="22" t="s">
        <v>167</v>
      </c>
      <c r="C68" s="22" t="s">
        <v>252</v>
      </c>
      <c r="D68" s="22" t="s">
        <v>1446</v>
      </c>
      <c r="E68" s="22">
        <v>34597</v>
      </c>
    </row>
    <row r="69" spans="1:5" x14ac:dyDescent="0.25">
      <c r="A69" s="22" t="s">
        <v>122</v>
      </c>
      <c r="B69" s="22" t="s">
        <v>167</v>
      </c>
      <c r="C69" s="22" t="s">
        <v>254</v>
      </c>
      <c r="D69" s="22" t="s">
        <v>1447</v>
      </c>
      <c r="E69" s="22">
        <v>2478</v>
      </c>
    </row>
    <row r="70" spans="1:5" x14ac:dyDescent="0.25">
      <c r="A70" s="22" t="s">
        <v>122</v>
      </c>
      <c r="B70" s="22" t="s">
        <v>167</v>
      </c>
      <c r="C70" s="22" t="s">
        <v>256</v>
      </c>
      <c r="D70" s="22" t="s">
        <v>1448</v>
      </c>
      <c r="E70" s="22">
        <v>2716</v>
      </c>
    </row>
    <row r="71" spans="1:5" x14ac:dyDescent="0.25">
      <c r="A71" s="22" t="s">
        <v>122</v>
      </c>
      <c r="B71" s="22" t="s">
        <v>167</v>
      </c>
      <c r="C71" s="22" t="s">
        <v>258</v>
      </c>
      <c r="D71" s="22" t="s">
        <v>1449</v>
      </c>
      <c r="E71" s="22">
        <v>2442</v>
      </c>
    </row>
    <row r="72" spans="1:5" x14ac:dyDescent="0.25">
      <c r="A72" s="22" t="s">
        <v>122</v>
      </c>
      <c r="B72" s="22" t="s">
        <v>167</v>
      </c>
      <c r="C72" s="22" t="s">
        <v>260</v>
      </c>
      <c r="D72" s="22" t="s">
        <v>1450</v>
      </c>
      <c r="E72" s="22">
        <v>662</v>
      </c>
    </row>
    <row r="73" spans="1:5" x14ac:dyDescent="0.25">
      <c r="A73" s="22" t="s">
        <v>122</v>
      </c>
      <c r="B73" s="22" t="s">
        <v>167</v>
      </c>
      <c r="C73" s="22" t="s">
        <v>262</v>
      </c>
      <c r="D73" s="22" t="s">
        <v>1451</v>
      </c>
      <c r="E73" s="22">
        <v>5925</v>
      </c>
    </row>
    <row r="74" spans="1:5" x14ac:dyDescent="0.25">
      <c r="A74" s="22" t="s">
        <v>122</v>
      </c>
      <c r="B74" s="22" t="s">
        <v>167</v>
      </c>
      <c r="C74" s="22" t="s">
        <v>264</v>
      </c>
      <c r="D74" s="22" t="s">
        <v>1452</v>
      </c>
      <c r="E74" s="22">
        <v>2371</v>
      </c>
    </row>
    <row r="75" spans="1:5" x14ac:dyDescent="0.25">
      <c r="A75" s="22" t="s">
        <v>122</v>
      </c>
      <c r="B75" s="22" t="s">
        <v>167</v>
      </c>
      <c r="C75" s="22" t="s">
        <v>266</v>
      </c>
      <c r="D75" s="22" t="s">
        <v>1453</v>
      </c>
      <c r="E75" s="22">
        <v>5216</v>
      </c>
    </row>
    <row r="76" spans="1:5" x14ac:dyDescent="0.25">
      <c r="A76" s="22" t="s">
        <v>122</v>
      </c>
      <c r="B76" s="22" t="s">
        <v>167</v>
      </c>
      <c r="C76" s="22" t="s">
        <v>268</v>
      </c>
      <c r="D76" s="22" t="s">
        <v>1454</v>
      </c>
      <c r="E76" s="22">
        <v>19165</v>
      </c>
    </row>
    <row r="77" spans="1:5" x14ac:dyDescent="0.25">
      <c r="A77" s="22" t="s">
        <v>122</v>
      </c>
      <c r="B77" s="22" t="s">
        <v>167</v>
      </c>
      <c r="C77" s="22" t="s">
        <v>270</v>
      </c>
      <c r="D77" s="22" t="s">
        <v>1455</v>
      </c>
      <c r="E77" s="22">
        <v>6714</v>
      </c>
    </row>
    <row r="78" spans="1:5" x14ac:dyDescent="0.25">
      <c r="A78" s="22" t="s">
        <v>122</v>
      </c>
      <c r="B78" s="22" t="s">
        <v>167</v>
      </c>
      <c r="C78" s="22" t="s">
        <v>272</v>
      </c>
      <c r="D78" s="22" t="s">
        <v>1456</v>
      </c>
      <c r="E78" s="22">
        <v>3547</v>
      </c>
    </row>
    <row r="79" spans="1:5" x14ac:dyDescent="0.25">
      <c r="A79" s="22" t="s">
        <v>122</v>
      </c>
      <c r="B79" s="22" t="s">
        <v>167</v>
      </c>
      <c r="C79" s="22" t="s">
        <v>274</v>
      </c>
      <c r="D79" s="22" t="s">
        <v>1457</v>
      </c>
      <c r="E79" s="22">
        <v>2926</v>
      </c>
    </row>
    <row r="80" spans="1:5" x14ac:dyDescent="0.25">
      <c r="A80" s="22" t="s">
        <v>122</v>
      </c>
      <c r="B80" s="22" t="s">
        <v>167</v>
      </c>
      <c r="C80" s="22" t="s">
        <v>276</v>
      </c>
      <c r="D80" s="22" t="s">
        <v>1458</v>
      </c>
      <c r="E80" s="22">
        <v>7900</v>
      </c>
    </row>
    <row r="81" spans="1:5" x14ac:dyDescent="0.25">
      <c r="A81" s="22" t="s">
        <v>122</v>
      </c>
      <c r="B81" s="22" t="s">
        <v>167</v>
      </c>
      <c r="C81" s="22" t="s">
        <v>278</v>
      </c>
      <c r="D81" s="22" t="s">
        <v>1459</v>
      </c>
      <c r="E81" s="22">
        <v>3830</v>
      </c>
    </row>
    <row r="82" spans="1:5" x14ac:dyDescent="0.25">
      <c r="A82" s="22" t="s">
        <v>122</v>
      </c>
      <c r="B82" s="22" t="s">
        <v>167</v>
      </c>
      <c r="C82" s="22" t="s">
        <v>280</v>
      </c>
      <c r="D82" s="22" t="s">
        <v>1460</v>
      </c>
      <c r="E82" s="22">
        <v>4113</v>
      </c>
    </row>
    <row r="83" spans="1:5" x14ac:dyDescent="0.25">
      <c r="A83" s="22" t="s">
        <v>122</v>
      </c>
      <c r="B83" s="22" t="s">
        <v>167</v>
      </c>
      <c r="C83" s="22" t="s">
        <v>282</v>
      </c>
      <c r="D83" s="22" t="s">
        <v>1461</v>
      </c>
      <c r="E83" s="22">
        <v>3776</v>
      </c>
    </row>
    <row r="84" spans="1:5" x14ac:dyDescent="0.25">
      <c r="A84" s="22" t="s">
        <v>122</v>
      </c>
      <c r="B84" s="22" t="s">
        <v>167</v>
      </c>
      <c r="C84" s="22" t="s">
        <v>284</v>
      </c>
      <c r="D84" s="22" t="s">
        <v>1462</v>
      </c>
      <c r="E84" s="22">
        <v>6910</v>
      </c>
    </row>
    <row r="85" spans="1:5" x14ac:dyDescent="0.25">
      <c r="A85" s="22" t="s">
        <v>122</v>
      </c>
      <c r="B85" s="22" t="s">
        <v>167</v>
      </c>
      <c r="C85" s="22" t="s">
        <v>286</v>
      </c>
      <c r="D85" s="22" t="s">
        <v>1463</v>
      </c>
      <c r="E85" s="22">
        <v>10535</v>
      </c>
    </row>
    <row r="86" spans="1:5" x14ac:dyDescent="0.25">
      <c r="A86" s="22" t="s">
        <v>122</v>
      </c>
      <c r="B86" s="22" t="s">
        <v>167</v>
      </c>
      <c r="C86" s="22" t="s">
        <v>288</v>
      </c>
      <c r="D86" s="22" t="s">
        <v>1464</v>
      </c>
      <c r="E86" s="22">
        <v>8164</v>
      </c>
    </row>
    <row r="87" spans="1:5" x14ac:dyDescent="0.25">
      <c r="A87" s="22" t="s">
        <v>122</v>
      </c>
      <c r="B87" s="22" t="s">
        <v>167</v>
      </c>
      <c r="C87" s="22" t="s">
        <v>290</v>
      </c>
      <c r="D87" s="22" t="s">
        <v>1465</v>
      </c>
      <c r="E87" s="22">
        <v>5337</v>
      </c>
    </row>
    <row r="88" spans="1:5" x14ac:dyDescent="0.25">
      <c r="A88" s="22" t="s">
        <v>122</v>
      </c>
      <c r="B88" s="22" t="s">
        <v>167</v>
      </c>
      <c r="C88" s="22" t="s">
        <v>292</v>
      </c>
      <c r="D88" s="22" t="s">
        <v>1466</v>
      </c>
      <c r="E88" s="22">
        <v>4158</v>
      </c>
    </row>
    <row r="89" spans="1:5" x14ac:dyDescent="0.25">
      <c r="A89" s="22" t="s">
        <v>122</v>
      </c>
      <c r="B89" s="22" t="s">
        <v>167</v>
      </c>
      <c r="C89" s="22" t="s">
        <v>294</v>
      </c>
      <c r="D89" s="22" t="s">
        <v>1467</v>
      </c>
      <c r="E89" s="22">
        <v>10045</v>
      </c>
    </row>
    <row r="90" spans="1:5" x14ac:dyDescent="0.25">
      <c r="A90" s="22" t="s">
        <v>122</v>
      </c>
      <c r="B90" s="22" t="s">
        <v>296</v>
      </c>
      <c r="C90" s="22" t="s">
        <v>297</v>
      </c>
      <c r="D90" s="22" t="s">
        <v>1468</v>
      </c>
      <c r="E90" s="22">
        <v>2734</v>
      </c>
    </row>
    <row r="91" spans="1:5" x14ac:dyDescent="0.25">
      <c r="A91" s="22" t="s">
        <v>122</v>
      </c>
      <c r="B91" s="22" t="s">
        <v>296</v>
      </c>
      <c r="C91" s="22" t="s">
        <v>299</v>
      </c>
      <c r="D91" s="22" t="s">
        <v>1469</v>
      </c>
      <c r="E91" s="22">
        <v>8721</v>
      </c>
    </row>
    <row r="92" spans="1:5" x14ac:dyDescent="0.25">
      <c r="A92" s="22" t="s">
        <v>122</v>
      </c>
      <c r="B92" s="22" t="s">
        <v>296</v>
      </c>
      <c r="C92" s="22" t="s">
        <v>301</v>
      </c>
      <c r="D92" s="22" t="s">
        <v>1470</v>
      </c>
      <c r="E92" s="22">
        <v>4209</v>
      </c>
    </row>
    <row r="93" spans="1:5" x14ac:dyDescent="0.25">
      <c r="A93" s="22" t="s">
        <v>122</v>
      </c>
      <c r="B93" s="22" t="s">
        <v>296</v>
      </c>
      <c r="C93" s="22" t="s">
        <v>303</v>
      </c>
      <c r="D93" s="22" t="s">
        <v>1471</v>
      </c>
      <c r="E93" s="22">
        <v>868</v>
      </c>
    </row>
    <row r="94" spans="1:5" x14ac:dyDescent="0.25">
      <c r="A94" s="22" t="s">
        <v>122</v>
      </c>
      <c r="B94" s="22" t="s">
        <v>296</v>
      </c>
      <c r="C94" s="22" t="s">
        <v>305</v>
      </c>
      <c r="D94" s="22" t="s">
        <v>1472</v>
      </c>
      <c r="E94" s="22">
        <v>1390</v>
      </c>
    </row>
    <row r="95" spans="1:5" x14ac:dyDescent="0.25">
      <c r="A95" s="22" t="s">
        <v>122</v>
      </c>
      <c r="B95" s="22" t="s">
        <v>296</v>
      </c>
      <c r="C95" s="22" t="s">
        <v>307</v>
      </c>
      <c r="D95" s="22" t="s">
        <v>1473</v>
      </c>
      <c r="E95" s="22">
        <v>12586</v>
      </c>
    </row>
    <row r="96" spans="1:5" x14ac:dyDescent="0.25">
      <c r="A96" s="22" t="s">
        <v>122</v>
      </c>
      <c r="B96" s="22" t="s">
        <v>296</v>
      </c>
      <c r="C96" s="22" t="s">
        <v>309</v>
      </c>
      <c r="D96" s="22" t="s">
        <v>1474</v>
      </c>
      <c r="E96" s="22">
        <v>2264</v>
      </c>
    </row>
    <row r="97" spans="1:5" x14ac:dyDescent="0.25">
      <c r="A97" s="22" t="s">
        <v>122</v>
      </c>
      <c r="B97" s="22" t="s">
        <v>296</v>
      </c>
      <c r="C97" s="22" t="s">
        <v>311</v>
      </c>
      <c r="D97" s="22" t="s">
        <v>1475</v>
      </c>
      <c r="E97" s="22">
        <v>1132</v>
      </c>
    </row>
    <row r="98" spans="1:5" x14ac:dyDescent="0.25">
      <c r="A98" s="22" t="s">
        <v>122</v>
      </c>
      <c r="B98" s="22" t="s">
        <v>296</v>
      </c>
      <c r="C98" s="22" t="s">
        <v>313</v>
      </c>
      <c r="D98" s="22" t="s">
        <v>1476</v>
      </c>
      <c r="E98" s="22">
        <v>5610</v>
      </c>
    </row>
    <row r="99" spans="1:5" x14ac:dyDescent="0.25">
      <c r="A99" s="22" t="s">
        <v>122</v>
      </c>
      <c r="B99" s="22" t="s">
        <v>296</v>
      </c>
      <c r="C99" s="22" t="s">
        <v>315</v>
      </c>
      <c r="D99" s="22" t="s">
        <v>1477</v>
      </c>
      <c r="E99" s="22">
        <v>1534</v>
      </c>
    </row>
    <row r="100" spans="1:5" x14ac:dyDescent="0.25">
      <c r="A100" s="22" t="s">
        <v>122</v>
      </c>
      <c r="B100" s="22" t="s">
        <v>296</v>
      </c>
      <c r="C100" s="22" t="s">
        <v>317</v>
      </c>
      <c r="D100" s="22" t="s">
        <v>1478</v>
      </c>
      <c r="E100" s="22">
        <v>6470</v>
      </c>
    </row>
    <row r="101" spans="1:5" x14ac:dyDescent="0.25">
      <c r="A101" s="22" t="s">
        <v>122</v>
      </c>
      <c r="B101" s="22" t="s">
        <v>296</v>
      </c>
      <c r="C101" s="22" t="s">
        <v>319</v>
      </c>
      <c r="D101" s="22" t="s">
        <v>1479</v>
      </c>
      <c r="E101" s="22">
        <v>1868</v>
      </c>
    </row>
    <row r="102" spans="1:5" x14ac:dyDescent="0.25">
      <c r="A102" s="22" t="s">
        <v>122</v>
      </c>
      <c r="B102" s="22" t="s">
        <v>296</v>
      </c>
      <c r="C102" s="22" t="s">
        <v>321</v>
      </c>
      <c r="D102" s="22" t="s">
        <v>1480</v>
      </c>
      <c r="E102" s="22">
        <v>1236</v>
      </c>
    </row>
    <row r="103" spans="1:5" x14ac:dyDescent="0.25">
      <c r="A103" s="22" t="s">
        <v>122</v>
      </c>
      <c r="B103" s="22" t="s">
        <v>296</v>
      </c>
      <c r="C103" s="22" t="s">
        <v>323</v>
      </c>
      <c r="D103" s="22" t="s">
        <v>1481</v>
      </c>
      <c r="E103" s="22">
        <v>1215</v>
      </c>
    </row>
    <row r="104" spans="1:5" x14ac:dyDescent="0.25">
      <c r="A104" s="22" t="s">
        <v>122</v>
      </c>
      <c r="B104" s="22" t="s">
        <v>296</v>
      </c>
      <c r="C104" s="22" t="s">
        <v>325</v>
      </c>
      <c r="D104" s="22" t="s">
        <v>1482</v>
      </c>
      <c r="E104" s="22">
        <v>2308</v>
      </c>
    </row>
    <row r="105" spans="1:5" x14ac:dyDescent="0.25">
      <c r="A105" s="22" t="s">
        <v>122</v>
      </c>
      <c r="B105" s="22" t="s">
        <v>296</v>
      </c>
      <c r="C105" s="22" t="s">
        <v>327</v>
      </c>
      <c r="D105" s="22" t="s">
        <v>1483</v>
      </c>
      <c r="E105" s="22">
        <v>2033</v>
      </c>
    </row>
    <row r="106" spans="1:5" x14ac:dyDescent="0.25">
      <c r="A106" s="22" t="s">
        <v>122</v>
      </c>
      <c r="B106" s="22" t="s">
        <v>296</v>
      </c>
      <c r="C106" s="22" t="s">
        <v>329</v>
      </c>
      <c r="D106" s="22" t="s">
        <v>1484</v>
      </c>
      <c r="E106" s="22">
        <v>12226</v>
      </c>
    </row>
    <row r="107" spans="1:5" x14ac:dyDescent="0.25">
      <c r="A107" s="22" t="s">
        <v>122</v>
      </c>
      <c r="B107" s="22" t="s">
        <v>296</v>
      </c>
      <c r="C107" s="22" t="s">
        <v>331</v>
      </c>
      <c r="D107" s="22" t="s">
        <v>1485</v>
      </c>
      <c r="E107" s="22">
        <v>3578</v>
      </c>
    </row>
    <row r="108" spans="1:5" x14ac:dyDescent="0.25">
      <c r="A108" s="22" t="s">
        <v>122</v>
      </c>
      <c r="B108" s="22" t="s">
        <v>296</v>
      </c>
      <c r="C108" s="22" t="s">
        <v>333</v>
      </c>
      <c r="D108" s="22" t="s">
        <v>1486</v>
      </c>
      <c r="E108" s="22">
        <v>2656</v>
      </c>
    </row>
    <row r="109" spans="1:5" x14ac:dyDescent="0.25">
      <c r="A109" s="22" t="s">
        <v>122</v>
      </c>
      <c r="B109" s="22" t="s">
        <v>296</v>
      </c>
      <c r="C109" s="22" t="s">
        <v>335</v>
      </c>
      <c r="D109" s="22" t="s">
        <v>1487</v>
      </c>
      <c r="E109" s="22">
        <v>931</v>
      </c>
    </row>
    <row r="110" spans="1:5" x14ac:dyDescent="0.25">
      <c r="A110" s="22" t="s">
        <v>122</v>
      </c>
      <c r="B110" s="22" t="s">
        <v>296</v>
      </c>
      <c r="C110" s="22" t="s">
        <v>337</v>
      </c>
      <c r="D110" s="22" t="s">
        <v>1488</v>
      </c>
      <c r="E110" s="22">
        <v>14285</v>
      </c>
    </row>
    <row r="111" spans="1:5" x14ac:dyDescent="0.25">
      <c r="A111" s="22" t="s">
        <v>122</v>
      </c>
      <c r="B111" s="22" t="s">
        <v>296</v>
      </c>
      <c r="C111" s="22" t="s">
        <v>339</v>
      </c>
      <c r="D111" s="22" t="s">
        <v>1489</v>
      </c>
      <c r="E111" s="22">
        <v>3700</v>
      </c>
    </row>
    <row r="112" spans="1:5" x14ac:dyDescent="0.25">
      <c r="A112" s="22" t="s">
        <v>122</v>
      </c>
      <c r="B112" s="22" t="s">
        <v>296</v>
      </c>
      <c r="C112" s="22" t="s">
        <v>341</v>
      </c>
      <c r="D112" s="22" t="s">
        <v>1490</v>
      </c>
      <c r="E112" s="22">
        <v>6943</v>
      </c>
    </row>
    <row r="113" spans="1:5" x14ac:dyDescent="0.25">
      <c r="A113" s="22" t="s">
        <v>122</v>
      </c>
      <c r="B113" s="22" t="s">
        <v>296</v>
      </c>
      <c r="C113" s="22" t="s">
        <v>343</v>
      </c>
      <c r="D113" s="22" t="s">
        <v>1491</v>
      </c>
      <c r="E113" s="22">
        <v>1953</v>
      </c>
    </row>
    <row r="114" spans="1:5" x14ac:dyDescent="0.25">
      <c r="A114" s="22" t="s">
        <v>122</v>
      </c>
      <c r="B114" s="22" t="s">
        <v>296</v>
      </c>
      <c r="C114" s="22" t="s">
        <v>345</v>
      </c>
      <c r="D114" s="22" t="s">
        <v>1492</v>
      </c>
      <c r="E114" s="22">
        <v>15424</v>
      </c>
    </row>
    <row r="115" spans="1:5" x14ac:dyDescent="0.25">
      <c r="A115" s="22" t="s">
        <v>122</v>
      </c>
      <c r="B115" s="22" t="s">
        <v>296</v>
      </c>
      <c r="C115" s="22" t="s">
        <v>347</v>
      </c>
      <c r="D115" s="22" t="s">
        <v>1493</v>
      </c>
      <c r="E115" s="22">
        <v>1015</v>
      </c>
    </row>
    <row r="116" spans="1:5" x14ac:dyDescent="0.25">
      <c r="A116" s="22" t="s">
        <v>122</v>
      </c>
      <c r="B116" s="22" t="s">
        <v>296</v>
      </c>
      <c r="C116" s="22" t="s">
        <v>349</v>
      </c>
      <c r="D116" s="22" t="s">
        <v>1494</v>
      </c>
      <c r="E116" s="22">
        <v>2861</v>
      </c>
    </row>
    <row r="117" spans="1:5" x14ac:dyDescent="0.25">
      <c r="A117" s="22" t="s">
        <v>122</v>
      </c>
      <c r="B117" s="22" t="s">
        <v>296</v>
      </c>
      <c r="C117" s="22" t="s">
        <v>351</v>
      </c>
      <c r="D117" s="22" t="s">
        <v>1495</v>
      </c>
      <c r="E117" s="22">
        <v>818</v>
      </c>
    </row>
    <row r="118" spans="1:5" x14ac:dyDescent="0.25">
      <c r="A118" s="22" t="s">
        <v>122</v>
      </c>
      <c r="B118" s="22" t="s">
        <v>296</v>
      </c>
      <c r="C118" s="22" t="s">
        <v>353</v>
      </c>
      <c r="D118" s="22" t="s">
        <v>1496</v>
      </c>
      <c r="E118" s="22">
        <v>6534</v>
      </c>
    </row>
    <row r="119" spans="1:5" x14ac:dyDescent="0.25">
      <c r="A119" s="22" t="s">
        <v>122</v>
      </c>
      <c r="B119" s="22" t="s">
        <v>296</v>
      </c>
      <c r="C119" s="22" t="s">
        <v>355</v>
      </c>
      <c r="D119" s="22" t="s">
        <v>1497</v>
      </c>
      <c r="E119" s="22">
        <v>4599</v>
      </c>
    </row>
    <row r="120" spans="1:5" x14ac:dyDescent="0.25">
      <c r="A120" s="22" t="s">
        <v>122</v>
      </c>
      <c r="B120" s="22" t="s">
        <v>296</v>
      </c>
      <c r="C120" s="22" t="s">
        <v>357</v>
      </c>
      <c r="D120" s="22" t="s">
        <v>1498</v>
      </c>
      <c r="E120" s="22">
        <v>6893</v>
      </c>
    </row>
    <row r="121" spans="1:5" x14ac:dyDescent="0.25">
      <c r="A121" s="22" t="s">
        <v>122</v>
      </c>
      <c r="B121" s="22" t="s">
        <v>296</v>
      </c>
      <c r="C121" s="22" t="s">
        <v>359</v>
      </c>
      <c r="D121" s="22" t="s">
        <v>1499</v>
      </c>
      <c r="E121" s="22">
        <v>7932</v>
      </c>
    </row>
    <row r="122" spans="1:5" x14ac:dyDescent="0.25">
      <c r="A122" s="22" t="s">
        <v>122</v>
      </c>
      <c r="B122" s="22" t="s">
        <v>296</v>
      </c>
      <c r="C122" s="22" t="s">
        <v>361</v>
      </c>
      <c r="D122" s="22" t="s">
        <v>1500</v>
      </c>
      <c r="E122" s="22">
        <v>1002</v>
      </c>
    </row>
    <row r="123" spans="1:5" x14ac:dyDescent="0.25">
      <c r="A123" s="22" t="s">
        <v>122</v>
      </c>
      <c r="B123" s="22" t="s">
        <v>296</v>
      </c>
      <c r="C123" s="22" t="s">
        <v>363</v>
      </c>
      <c r="D123" s="22" t="s">
        <v>1501</v>
      </c>
      <c r="E123" s="22">
        <v>8365</v>
      </c>
    </row>
    <row r="124" spans="1:5" x14ac:dyDescent="0.25">
      <c r="A124" s="22" t="s">
        <v>122</v>
      </c>
      <c r="B124" s="22" t="s">
        <v>296</v>
      </c>
      <c r="C124" s="22" t="s">
        <v>365</v>
      </c>
      <c r="D124" s="22" t="s">
        <v>1502</v>
      </c>
      <c r="E124" s="22">
        <v>1512</v>
      </c>
    </row>
    <row r="125" spans="1:5" x14ac:dyDescent="0.25">
      <c r="A125" s="22" t="s">
        <v>122</v>
      </c>
      <c r="B125" s="22" t="s">
        <v>296</v>
      </c>
      <c r="C125" s="22" t="s">
        <v>367</v>
      </c>
      <c r="D125" s="22" t="s">
        <v>1503</v>
      </c>
      <c r="E125" s="22">
        <v>3297</v>
      </c>
    </row>
    <row r="126" spans="1:5" x14ac:dyDescent="0.25">
      <c r="A126" s="22" t="s">
        <v>122</v>
      </c>
      <c r="B126" s="22" t="s">
        <v>296</v>
      </c>
      <c r="C126" s="22" t="s">
        <v>369</v>
      </c>
      <c r="D126" s="22" t="s">
        <v>1504</v>
      </c>
      <c r="E126" s="22">
        <v>941</v>
      </c>
    </row>
    <row r="127" spans="1:5" x14ac:dyDescent="0.25">
      <c r="A127" s="22" t="s">
        <v>122</v>
      </c>
      <c r="B127" s="22" t="s">
        <v>296</v>
      </c>
      <c r="C127" s="22" t="s">
        <v>371</v>
      </c>
      <c r="D127" s="22" t="s">
        <v>1505</v>
      </c>
      <c r="E127" s="22">
        <v>3072</v>
      </c>
    </row>
    <row r="128" spans="1:5" x14ac:dyDescent="0.25">
      <c r="A128" s="22" t="s">
        <v>122</v>
      </c>
      <c r="B128" s="22" t="s">
        <v>296</v>
      </c>
      <c r="C128" s="22" t="s">
        <v>373</v>
      </c>
      <c r="D128" s="22" t="s">
        <v>1506</v>
      </c>
      <c r="E128" s="22">
        <v>2278</v>
      </c>
    </row>
    <row r="129" spans="1:5" x14ac:dyDescent="0.25">
      <c r="A129" s="22" t="s">
        <v>122</v>
      </c>
      <c r="B129" s="22" t="s">
        <v>296</v>
      </c>
      <c r="C129" s="22" t="s">
        <v>375</v>
      </c>
      <c r="D129" s="22" t="s">
        <v>1507</v>
      </c>
      <c r="E129" s="22">
        <v>2848</v>
      </c>
    </row>
    <row r="130" spans="1:5" x14ac:dyDescent="0.25">
      <c r="A130" s="22" t="s">
        <v>122</v>
      </c>
      <c r="B130" s="22" t="s">
        <v>296</v>
      </c>
      <c r="C130" s="22" t="s">
        <v>377</v>
      </c>
      <c r="D130" s="22" t="s">
        <v>1508</v>
      </c>
      <c r="E130" s="22">
        <v>2537</v>
      </c>
    </row>
    <row r="131" spans="1:5" x14ac:dyDescent="0.25">
      <c r="A131" s="22" t="s">
        <v>122</v>
      </c>
      <c r="B131" s="22" t="s">
        <v>296</v>
      </c>
      <c r="C131" s="22" t="s">
        <v>379</v>
      </c>
      <c r="D131" s="22" t="s">
        <v>1509</v>
      </c>
      <c r="E131" s="22">
        <v>3783</v>
      </c>
    </row>
    <row r="132" spans="1:5" x14ac:dyDescent="0.25">
      <c r="A132" s="22" t="s">
        <v>122</v>
      </c>
      <c r="B132" s="22" t="s">
        <v>296</v>
      </c>
      <c r="C132" s="22" t="s">
        <v>381</v>
      </c>
      <c r="D132" s="22" t="s">
        <v>1510</v>
      </c>
      <c r="E132" s="22">
        <v>445</v>
      </c>
    </row>
    <row r="133" spans="1:5" x14ac:dyDescent="0.25">
      <c r="A133" s="22" t="s">
        <v>122</v>
      </c>
      <c r="B133" s="22" t="s">
        <v>296</v>
      </c>
      <c r="C133" s="22" t="s">
        <v>383</v>
      </c>
      <c r="D133" s="22" t="s">
        <v>1511</v>
      </c>
      <c r="E133" s="22">
        <v>2847</v>
      </c>
    </row>
    <row r="134" spans="1:5" x14ac:dyDescent="0.25">
      <c r="A134" s="22" t="s">
        <v>122</v>
      </c>
      <c r="B134" s="22" t="s">
        <v>296</v>
      </c>
      <c r="C134" s="22" t="s">
        <v>385</v>
      </c>
      <c r="D134" s="22" t="s">
        <v>1512</v>
      </c>
      <c r="E134" s="22">
        <v>761</v>
      </c>
    </row>
    <row r="135" spans="1:5" x14ac:dyDescent="0.25">
      <c r="A135" s="22" t="s">
        <v>122</v>
      </c>
      <c r="B135" s="22" t="s">
        <v>296</v>
      </c>
      <c r="C135" s="22" t="s">
        <v>387</v>
      </c>
      <c r="D135" s="22" t="s">
        <v>1513</v>
      </c>
      <c r="E135" s="22">
        <v>3887</v>
      </c>
    </row>
    <row r="136" spans="1:5" x14ac:dyDescent="0.25">
      <c r="A136" s="22" t="s">
        <v>122</v>
      </c>
      <c r="B136" s="22" t="s">
        <v>296</v>
      </c>
      <c r="C136" s="22" t="s">
        <v>389</v>
      </c>
      <c r="D136" s="22" t="s">
        <v>1514</v>
      </c>
      <c r="E136" s="22">
        <v>2836</v>
      </c>
    </row>
    <row r="137" spans="1:5" x14ac:dyDescent="0.25">
      <c r="A137" s="22" t="s">
        <v>122</v>
      </c>
      <c r="B137" s="22" t="s">
        <v>296</v>
      </c>
      <c r="C137" s="22" t="s">
        <v>391</v>
      </c>
      <c r="D137" s="22" t="s">
        <v>1515</v>
      </c>
      <c r="E137" s="22">
        <v>11783</v>
      </c>
    </row>
    <row r="138" spans="1:5" x14ac:dyDescent="0.25">
      <c r="A138" s="22" t="s">
        <v>122</v>
      </c>
      <c r="B138" s="22" t="s">
        <v>296</v>
      </c>
      <c r="C138" s="22" t="s">
        <v>393</v>
      </c>
      <c r="D138" s="22" t="s">
        <v>1516</v>
      </c>
      <c r="E138" s="22">
        <v>9825</v>
      </c>
    </row>
    <row r="139" spans="1:5" x14ac:dyDescent="0.25">
      <c r="A139" s="22" t="s">
        <v>122</v>
      </c>
      <c r="B139" s="22" t="s">
        <v>296</v>
      </c>
      <c r="C139" s="22" t="s">
        <v>395</v>
      </c>
      <c r="D139" s="22" t="s">
        <v>1517</v>
      </c>
      <c r="E139" s="22">
        <v>7883</v>
      </c>
    </row>
    <row r="140" spans="1:5" x14ac:dyDescent="0.25">
      <c r="A140" s="22" t="s">
        <v>122</v>
      </c>
      <c r="B140" s="22" t="s">
        <v>296</v>
      </c>
      <c r="C140" s="22" t="s">
        <v>397</v>
      </c>
      <c r="D140" s="22" t="s">
        <v>1518</v>
      </c>
      <c r="E140" s="22">
        <v>1243</v>
      </c>
    </row>
    <row r="141" spans="1:5" x14ac:dyDescent="0.25">
      <c r="A141" s="22" t="s">
        <v>122</v>
      </c>
      <c r="B141" s="22" t="s">
        <v>296</v>
      </c>
      <c r="C141" s="22" t="s">
        <v>399</v>
      </c>
      <c r="D141" s="22" t="s">
        <v>1519</v>
      </c>
      <c r="E141" s="22">
        <v>1019</v>
      </c>
    </row>
    <row r="142" spans="1:5" x14ac:dyDescent="0.25">
      <c r="A142" s="22" t="s">
        <v>122</v>
      </c>
      <c r="B142" s="22" t="s">
        <v>296</v>
      </c>
      <c r="C142" s="22" t="s">
        <v>401</v>
      </c>
      <c r="D142" s="22" t="s">
        <v>1520</v>
      </c>
      <c r="E142" s="22">
        <v>1664</v>
      </c>
    </row>
    <row r="143" spans="1:5" x14ac:dyDescent="0.25">
      <c r="A143" s="22" t="s">
        <v>122</v>
      </c>
      <c r="B143" s="22" t="s">
        <v>296</v>
      </c>
      <c r="C143" s="22" t="s">
        <v>403</v>
      </c>
      <c r="D143" s="22" t="s">
        <v>1521</v>
      </c>
      <c r="E143" s="22">
        <v>1192</v>
      </c>
    </row>
    <row r="144" spans="1:5" x14ac:dyDescent="0.25">
      <c r="A144" s="22" t="s">
        <v>122</v>
      </c>
      <c r="B144" s="22" t="s">
        <v>296</v>
      </c>
      <c r="C144" s="22" t="s">
        <v>405</v>
      </c>
      <c r="D144" s="22" t="s">
        <v>1522</v>
      </c>
      <c r="E144" s="22">
        <v>2302</v>
      </c>
    </row>
    <row r="145" spans="1:5" x14ac:dyDescent="0.25">
      <c r="A145" s="22" t="s">
        <v>122</v>
      </c>
      <c r="B145" s="22" t="s">
        <v>296</v>
      </c>
      <c r="C145" s="22" t="s">
        <v>407</v>
      </c>
      <c r="D145" s="22" t="s">
        <v>1523</v>
      </c>
      <c r="E145" s="22">
        <v>1493</v>
      </c>
    </row>
    <row r="146" spans="1:5" x14ac:dyDescent="0.25">
      <c r="A146" s="22" t="s">
        <v>122</v>
      </c>
      <c r="B146" s="22" t="s">
        <v>296</v>
      </c>
      <c r="C146" s="22" t="s">
        <v>409</v>
      </c>
      <c r="D146" s="22" t="s">
        <v>1524</v>
      </c>
      <c r="E146" s="22">
        <v>1474</v>
      </c>
    </row>
    <row r="147" spans="1:5" x14ac:dyDescent="0.25">
      <c r="A147" s="22" t="s">
        <v>122</v>
      </c>
      <c r="B147" s="22" t="s">
        <v>296</v>
      </c>
      <c r="C147" s="22" t="s">
        <v>411</v>
      </c>
      <c r="D147" s="22" t="s">
        <v>1525</v>
      </c>
      <c r="E147" s="22">
        <v>824</v>
      </c>
    </row>
    <row r="148" spans="1:5" x14ac:dyDescent="0.25">
      <c r="A148" s="22" t="s">
        <v>122</v>
      </c>
      <c r="B148" s="22" t="s">
        <v>296</v>
      </c>
      <c r="C148" s="22" t="s">
        <v>413</v>
      </c>
      <c r="D148" s="22" t="s">
        <v>1526</v>
      </c>
      <c r="E148" s="22">
        <v>846</v>
      </c>
    </row>
    <row r="149" spans="1:5" x14ac:dyDescent="0.25">
      <c r="A149" s="22" t="s">
        <v>122</v>
      </c>
      <c r="B149" s="22" t="s">
        <v>296</v>
      </c>
      <c r="C149" s="22" t="s">
        <v>415</v>
      </c>
      <c r="D149" s="22" t="s">
        <v>1527</v>
      </c>
      <c r="E149" s="22">
        <v>2125</v>
      </c>
    </row>
    <row r="150" spans="1:5" x14ac:dyDescent="0.25">
      <c r="A150" s="22" t="s">
        <v>122</v>
      </c>
      <c r="B150" s="22" t="s">
        <v>296</v>
      </c>
      <c r="C150" s="22" t="s">
        <v>417</v>
      </c>
      <c r="D150" s="22" t="s">
        <v>1528</v>
      </c>
      <c r="E150" s="22">
        <v>7636</v>
      </c>
    </row>
    <row r="151" spans="1:5" x14ac:dyDescent="0.25">
      <c r="A151" s="22" t="s">
        <v>122</v>
      </c>
      <c r="B151" s="22" t="s">
        <v>296</v>
      </c>
      <c r="C151" s="22" t="s">
        <v>419</v>
      </c>
      <c r="D151" s="22" t="s">
        <v>1529</v>
      </c>
      <c r="E151" s="22">
        <v>823</v>
      </c>
    </row>
    <row r="152" spans="1:5" x14ac:dyDescent="0.25">
      <c r="A152" s="22" t="s">
        <v>122</v>
      </c>
      <c r="B152" s="22" t="s">
        <v>296</v>
      </c>
      <c r="C152" s="22" t="s">
        <v>421</v>
      </c>
      <c r="D152" s="22" t="s">
        <v>1530</v>
      </c>
      <c r="E152" s="22">
        <v>2124</v>
      </c>
    </row>
    <row r="153" spans="1:5" x14ac:dyDescent="0.25">
      <c r="A153" s="22" t="s">
        <v>122</v>
      </c>
      <c r="B153" s="22" t="s">
        <v>296</v>
      </c>
      <c r="C153" s="22" t="s">
        <v>423</v>
      </c>
      <c r="D153" s="22" t="s">
        <v>1531</v>
      </c>
      <c r="E153" s="22">
        <v>23201</v>
      </c>
    </row>
    <row r="154" spans="1:5" x14ac:dyDescent="0.25">
      <c r="A154" s="22" t="s">
        <v>122</v>
      </c>
      <c r="B154" s="22" t="s">
        <v>296</v>
      </c>
      <c r="C154" s="22" t="s">
        <v>425</v>
      </c>
      <c r="D154" s="22" t="s">
        <v>1532</v>
      </c>
      <c r="E154" s="22">
        <v>7248</v>
      </c>
    </row>
    <row r="155" spans="1:5" x14ac:dyDescent="0.25">
      <c r="A155" s="22" t="s">
        <v>122</v>
      </c>
      <c r="B155" s="22" t="s">
        <v>296</v>
      </c>
      <c r="C155" s="22" t="s">
        <v>427</v>
      </c>
      <c r="D155" s="22" t="s">
        <v>1533</v>
      </c>
      <c r="E155" s="22">
        <v>1021</v>
      </c>
    </row>
    <row r="156" spans="1:5" x14ac:dyDescent="0.25">
      <c r="A156" s="22" t="s">
        <v>122</v>
      </c>
      <c r="B156" s="22" t="s">
        <v>296</v>
      </c>
      <c r="C156" s="22" t="s">
        <v>429</v>
      </c>
      <c r="D156" s="22" t="s">
        <v>1534</v>
      </c>
      <c r="E156" s="22">
        <v>1190</v>
      </c>
    </row>
    <row r="157" spans="1:5" x14ac:dyDescent="0.25">
      <c r="A157" s="22" t="s">
        <v>122</v>
      </c>
      <c r="B157" s="22" t="s">
        <v>296</v>
      </c>
      <c r="C157" s="22" t="s">
        <v>431</v>
      </c>
      <c r="D157" s="22" t="s">
        <v>1535</v>
      </c>
      <c r="E157" s="22">
        <v>6315</v>
      </c>
    </row>
    <row r="158" spans="1:5" x14ac:dyDescent="0.25">
      <c r="A158" s="22" t="s">
        <v>122</v>
      </c>
      <c r="B158" s="22" t="s">
        <v>296</v>
      </c>
      <c r="C158" s="22" t="s">
        <v>433</v>
      </c>
      <c r="D158" s="22" t="s">
        <v>1536</v>
      </c>
      <c r="E158" s="22">
        <v>2322</v>
      </c>
    </row>
    <row r="159" spans="1:5" x14ac:dyDescent="0.25">
      <c r="A159" s="22" t="s">
        <v>122</v>
      </c>
      <c r="B159" s="22" t="s">
        <v>296</v>
      </c>
      <c r="C159" s="22" t="s">
        <v>435</v>
      </c>
      <c r="D159" s="22" t="s">
        <v>1537</v>
      </c>
      <c r="E159" s="22">
        <v>1658</v>
      </c>
    </row>
    <row r="160" spans="1:5" x14ac:dyDescent="0.25">
      <c r="A160" s="22" t="s">
        <v>122</v>
      </c>
      <c r="B160" s="22" t="s">
        <v>296</v>
      </c>
      <c r="C160" s="22" t="s">
        <v>437</v>
      </c>
      <c r="D160" s="22" t="s">
        <v>1538</v>
      </c>
      <c r="E160" s="22">
        <v>3712</v>
      </c>
    </row>
    <row r="161" spans="1:5" x14ac:dyDescent="0.25">
      <c r="A161" s="22" t="s">
        <v>122</v>
      </c>
      <c r="B161" s="22" t="s">
        <v>296</v>
      </c>
      <c r="C161" s="22" t="s">
        <v>439</v>
      </c>
      <c r="D161" s="22" t="s">
        <v>1539</v>
      </c>
      <c r="E161" s="22">
        <v>6576</v>
      </c>
    </row>
    <row r="162" spans="1:5" x14ac:dyDescent="0.25">
      <c r="A162" s="22" t="s">
        <v>122</v>
      </c>
      <c r="B162" s="22" t="s">
        <v>296</v>
      </c>
      <c r="C162" s="22" t="s">
        <v>441</v>
      </c>
      <c r="D162" s="22" t="s">
        <v>1540</v>
      </c>
      <c r="E162" s="22">
        <v>2078</v>
      </c>
    </row>
    <row r="163" spans="1:5" x14ac:dyDescent="0.25">
      <c r="A163" s="22" t="s">
        <v>122</v>
      </c>
      <c r="B163" s="22" t="s">
        <v>296</v>
      </c>
      <c r="C163" s="22" t="s">
        <v>443</v>
      </c>
      <c r="D163" s="22" t="s">
        <v>1541</v>
      </c>
      <c r="E163" s="22">
        <v>1082</v>
      </c>
    </row>
    <row r="164" spans="1:5" x14ac:dyDescent="0.25">
      <c r="A164" s="22" t="s">
        <v>122</v>
      </c>
      <c r="B164" s="22" t="s">
        <v>296</v>
      </c>
      <c r="C164" s="22" t="s">
        <v>445</v>
      </c>
      <c r="D164" s="22" t="s">
        <v>1542</v>
      </c>
      <c r="E164" s="22">
        <v>3868</v>
      </c>
    </row>
    <row r="165" spans="1:5" x14ac:dyDescent="0.25">
      <c r="A165" s="22" t="s">
        <v>122</v>
      </c>
      <c r="B165" s="22" t="s">
        <v>296</v>
      </c>
      <c r="C165" s="22" t="s">
        <v>447</v>
      </c>
      <c r="D165" s="22" t="s">
        <v>1543</v>
      </c>
      <c r="E165" s="22">
        <v>5096</v>
      </c>
    </row>
    <row r="166" spans="1:5" x14ac:dyDescent="0.25">
      <c r="A166" s="22" t="s">
        <v>122</v>
      </c>
      <c r="B166" s="22" t="s">
        <v>296</v>
      </c>
      <c r="C166" s="22" t="s">
        <v>449</v>
      </c>
      <c r="D166" s="22" t="s">
        <v>1544</v>
      </c>
      <c r="E166" s="22">
        <v>2192</v>
      </c>
    </row>
    <row r="167" spans="1:5" x14ac:dyDescent="0.25">
      <c r="A167" s="22" t="s">
        <v>122</v>
      </c>
      <c r="B167" s="22" t="s">
        <v>296</v>
      </c>
      <c r="C167" s="22" t="s">
        <v>451</v>
      </c>
      <c r="D167" s="22" t="s">
        <v>1545</v>
      </c>
      <c r="E167" s="22">
        <v>2496</v>
      </c>
    </row>
    <row r="168" spans="1:5" x14ac:dyDescent="0.25">
      <c r="A168" s="22" t="s">
        <v>122</v>
      </c>
      <c r="B168" s="22" t="s">
        <v>296</v>
      </c>
      <c r="C168" s="22" t="s">
        <v>453</v>
      </c>
      <c r="D168" s="22" t="s">
        <v>1546</v>
      </c>
      <c r="E168" s="22">
        <v>7231</v>
      </c>
    </row>
    <row r="169" spans="1:5" x14ac:dyDescent="0.25">
      <c r="A169" s="22" t="s">
        <v>122</v>
      </c>
      <c r="B169" s="22" t="s">
        <v>296</v>
      </c>
      <c r="C169" s="22" t="s">
        <v>455</v>
      </c>
      <c r="D169" s="22" t="s">
        <v>1547</v>
      </c>
      <c r="E169" s="22">
        <v>891</v>
      </c>
    </row>
    <row r="170" spans="1:5" x14ac:dyDescent="0.25">
      <c r="A170" s="22" t="s">
        <v>122</v>
      </c>
      <c r="B170" s="22" t="s">
        <v>296</v>
      </c>
      <c r="C170" s="22" t="s">
        <v>457</v>
      </c>
      <c r="D170" s="22" t="s">
        <v>1548</v>
      </c>
      <c r="E170" s="22">
        <v>2255</v>
      </c>
    </row>
    <row r="171" spans="1:5" x14ac:dyDescent="0.25">
      <c r="A171" s="22" t="s">
        <v>122</v>
      </c>
      <c r="B171" s="22" t="s">
        <v>296</v>
      </c>
      <c r="C171" s="22" t="s">
        <v>459</v>
      </c>
      <c r="D171" s="22" t="s">
        <v>1549</v>
      </c>
      <c r="E171" s="22">
        <v>7031</v>
      </c>
    </row>
    <row r="172" spans="1:5" x14ac:dyDescent="0.25">
      <c r="A172" s="22" t="s">
        <v>122</v>
      </c>
      <c r="B172" s="22" t="s">
        <v>296</v>
      </c>
      <c r="C172" s="22" t="s">
        <v>461</v>
      </c>
      <c r="D172" s="22" t="s">
        <v>1550</v>
      </c>
      <c r="E172" s="22">
        <v>1010</v>
      </c>
    </row>
    <row r="173" spans="1:5" x14ac:dyDescent="0.25">
      <c r="A173" s="22" t="s">
        <v>122</v>
      </c>
      <c r="B173" s="22" t="s">
        <v>296</v>
      </c>
      <c r="C173" s="22" t="s">
        <v>463</v>
      </c>
      <c r="D173" s="22" t="s">
        <v>1551</v>
      </c>
      <c r="E173" s="22">
        <v>1148</v>
      </c>
    </row>
    <row r="174" spans="1:5" x14ac:dyDescent="0.25">
      <c r="A174" s="22" t="s">
        <v>122</v>
      </c>
      <c r="B174" s="22" t="s">
        <v>296</v>
      </c>
      <c r="C174" s="22" t="s">
        <v>465</v>
      </c>
      <c r="D174" s="22" t="s">
        <v>1552</v>
      </c>
      <c r="E174" s="22">
        <v>5632</v>
      </c>
    </row>
    <row r="175" spans="1:5" x14ac:dyDescent="0.25">
      <c r="A175" s="22" t="s">
        <v>122</v>
      </c>
      <c r="B175" s="22" t="s">
        <v>296</v>
      </c>
      <c r="C175" s="22" t="s">
        <v>467</v>
      </c>
      <c r="D175" s="22" t="s">
        <v>1553</v>
      </c>
      <c r="E175" s="22">
        <v>497</v>
      </c>
    </row>
    <row r="176" spans="1:5" x14ac:dyDescent="0.25">
      <c r="A176" s="22" t="s">
        <v>122</v>
      </c>
      <c r="B176" s="22" t="s">
        <v>296</v>
      </c>
      <c r="C176" s="22" t="s">
        <v>469</v>
      </c>
      <c r="D176" s="22" t="s">
        <v>1554</v>
      </c>
      <c r="E176" s="22">
        <v>5843</v>
      </c>
    </row>
    <row r="177" spans="1:5" x14ac:dyDescent="0.25">
      <c r="A177" s="22" t="s">
        <v>122</v>
      </c>
      <c r="B177" s="22" t="s">
        <v>296</v>
      </c>
      <c r="C177" s="22" t="s">
        <v>471</v>
      </c>
      <c r="D177" s="22" t="s">
        <v>1555</v>
      </c>
      <c r="E177" s="22">
        <v>14177</v>
      </c>
    </row>
    <row r="178" spans="1:5" x14ac:dyDescent="0.25">
      <c r="A178" s="22" t="s">
        <v>122</v>
      </c>
      <c r="B178" s="22" t="s">
        <v>296</v>
      </c>
      <c r="C178" s="22" t="s">
        <v>473</v>
      </c>
      <c r="D178" s="22" t="s">
        <v>1556</v>
      </c>
      <c r="E178" s="22">
        <v>12139</v>
      </c>
    </row>
    <row r="179" spans="1:5" x14ac:dyDescent="0.25">
      <c r="A179" s="22" t="s">
        <v>122</v>
      </c>
      <c r="B179" s="22" t="s">
        <v>296</v>
      </c>
      <c r="C179" s="22" t="s">
        <v>475</v>
      </c>
      <c r="D179" s="22" t="s">
        <v>1557</v>
      </c>
      <c r="E179" s="22">
        <v>2518</v>
      </c>
    </row>
    <row r="180" spans="1:5" x14ac:dyDescent="0.25">
      <c r="A180" s="22" t="s">
        <v>122</v>
      </c>
      <c r="B180" s="22" t="s">
        <v>296</v>
      </c>
      <c r="C180" s="22" t="s">
        <v>477</v>
      </c>
      <c r="D180" s="22" t="s">
        <v>1558</v>
      </c>
      <c r="E180" s="22">
        <v>1858</v>
      </c>
    </row>
    <row r="181" spans="1:5" x14ac:dyDescent="0.25">
      <c r="A181" s="22" t="s">
        <v>122</v>
      </c>
      <c r="B181" s="22" t="s">
        <v>296</v>
      </c>
      <c r="C181" s="22" t="s">
        <v>479</v>
      </c>
      <c r="D181" s="22" t="s">
        <v>1559</v>
      </c>
      <c r="E181" s="22">
        <v>11115</v>
      </c>
    </row>
    <row r="182" spans="1:5" x14ac:dyDescent="0.25">
      <c r="A182" s="22" t="s">
        <v>122</v>
      </c>
      <c r="B182" s="22" t="s">
        <v>296</v>
      </c>
      <c r="C182" s="22" t="s">
        <v>481</v>
      </c>
      <c r="D182" s="22" t="s">
        <v>1560</v>
      </c>
      <c r="E182" s="22">
        <v>7821</v>
      </c>
    </row>
    <row r="183" spans="1:5" x14ac:dyDescent="0.25">
      <c r="A183" s="22" t="s">
        <v>122</v>
      </c>
      <c r="B183" s="22" t="s">
        <v>296</v>
      </c>
      <c r="C183" s="22" t="s">
        <v>483</v>
      </c>
      <c r="D183" s="22" t="s">
        <v>1561</v>
      </c>
      <c r="E183" s="22">
        <v>3322</v>
      </c>
    </row>
    <row r="184" spans="1:5" x14ac:dyDescent="0.25">
      <c r="A184" s="22" t="s">
        <v>122</v>
      </c>
      <c r="B184" s="22" t="s">
        <v>296</v>
      </c>
      <c r="C184" s="22" t="s">
        <v>485</v>
      </c>
      <c r="D184" s="22" t="s">
        <v>1562</v>
      </c>
      <c r="E184" s="22">
        <v>1876</v>
      </c>
    </row>
    <row r="185" spans="1:5" x14ac:dyDescent="0.25">
      <c r="A185" s="22" t="s">
        <v>122</v>
      </c>
      <c r="B185" s="22" t="s">
        <v>296</v>
      </c>
      <c r="C185" s="22" t="s">
        <v>487</v>
      </c>
      <c r="D185" s="22" t="s">
        <v>1563</v>
      </c>
      <c r="E185" s="22">
        <v>1113</v>
      </c>
    </row>
    <row r="186" spans="1:5" x14ac:dyDescent="0.25">
      <c r="A186" s="22" t="s">
        <v>122</v>
      </c>
      <c r="B186" s="22" t="s">
        <v>296</v>
      </c>
      <c r="C186" s="22" t="s">
        <v>489</v>
      </c>
      <c r="D186" s="22" t="s">
        <v>1564</v>
      </c>
      <c r="E186" s="22">
        <v>1232</v>
      </c>
    </row>
    <row r="187" spans="1:5" x14ac:dyDescent="0.25">
      <c r="A187" s="22" t="s">
        <v>122</v>
      </c>
      <c r="B187" s="22" t="s">
        <v>296</v>
      </c>
      <c r="C187" s="22" t="s">
        <v>491</v>
      </c>
      <c r="D187" s="22" t="s">
        <v>1565</v>
      </c>
      <c r="E187" s="22">
        <v>2022</v>
      </c>
    </row>
    <row r="188" spans="1:5" x14ac:dyDescent="0.25">
      <c r="A188" s="22" t="s">
        <v>122</v>
      </c>
      <c r="B188" s="22" t="s">
        <v>296</v>
      </c>
      <c r="C188" s="22" t="s">
        <v>493</v>
      </c>
      <c r="D188" s="22" t="s">
        <v>1566</v>
      </c>
      <c r="E188" s="22">
        <v>1884</v>
      </c>
    </row>
    <row r="189" spans="1:5" x14ac:dyDescent="0.25">
      <c r="A189" s="22" t="s">
        <v>122</v>
      </c>
      <c r="B189" s="22" t="s">
        <v>296</v>
      </c>
      <c r="C189" s="22" t="s">
        <v>495</v>
      </c>
      <c r="D189" s="22" t="s">
        <v>1567</v>
      </c>
      <c r="E189" s="22">
        <v>1069</v>
      </c>
    </row>
    <row r="190" spans="1:5" x14ac:dyDescent="0.25">
      <c r="A190" s="22" t="s">
        <v>122</v>
      </c>
      <c r="B190" s="22" t="s">
        <v>296</v>
      </c>
      <c r="C190" s="22" t="s">
        <v>497</v>
      </c>
      <c r="D190" s="22" t="s">
        <v>1568</v>
      </c>
      <c r="E190" s="22">
        <v>5834</v>
      </c>
    </row>
    <row r="191" spans="1:5" x14ac:dyDescent="0.25">
      <c r="A191" s="22" t="s">
        <v>122</v>
      </c>
      <c r="B191" s="22" t="s">
        <v>296</v>
      </c>
      <c r="C191" s="22" t="s">
        <v>499</v>
      </c>
      <c r="D191" s="22" t="s">
        <v>1569</v>
      </c>
      <c r="E191" s="22">
        <v>4472</v>
      </c>
    </row>
    <row r="192" spans="1:5" x14ac:dyDescent="0.25">
      <c r="A192" s="22" t="s">
        <v>122</v>
      </c>
      <c r="B192" s="22" t="s">
        <v>296</v>
      </c>
      <c r="C192" s="22" t="s">
        <v>501</v>
      </c>
      <c r="D192" s="22" t="s">
        <v>1570</v>
      </c>
      <c r="E192" s="22">
        <v>1085</v>
      </c>
    </row>
    <row r="193" spans="1:5" x14ac:dyDescent="0.25">
      <c r="A193" s="22" t="s">
        <v>122</v>
      </c>
      <c r="B193" s="22" t="s">
        <v>296</v>
      </c>
      <c r="C193" s="22" t="s">
        <v>503</v>
      </c>
      <c r="D193" s="22" t="s">
        <v>1571</v>
      </c>
      <c r="E193" s="22">
        <v>1940</v>
      </c>
    </row>
    <row r="194" spans="1:5" x14ac:dyDescent="0.25">
      <c r="A194" s="22" t="s">
        <v>122</v>
      </c>
      <c r="B194" s="22" t="s">
        <v>296</v>
      </c>
      <c r="C194" s="22" t="s">
        <v>505</v>
      </c>
      <c r="D194" s="22" t="s">
        <v>1572</v>
      </c>
      <c r="E194" s="22">
        <v>5775</v>
      </c>
    </row>
    <row r="195" spans="1:5" x14ac:dyDescent="0.25">
      <c r="A195" s="22" t="s">
        <v>122</v>
      </c>
      <c r="B195" s="22" t="s">
        <v>296</v>
      </c>
      <c r="C195" s="22" t="s">
        <v>507</v>
      </c>
      <c r="D195" s="22" t="s">
        <v>1573</v>
      </c>
      <c r="E195" s="22">
        <v>1443</v>
      </c>
    </row>
    <row r="196" spans="1:5" x14ac:dyDescent="0.25">
      <c r="A196" s="22" t="s">
        <v>122</v>
      </c>
      <c r="B196" s="22" t="s">
        <v>296</v>
      </c>
      <c r="C196" s="22" t="s">
        <v>509</v>
      </c>
      <c r="D196" s="22" t="s">
        <v>1574</v>
      </c>
      <c r="E196" s="22">
        <v>4964</v>
      </c>
    </row>
    <row r="197" spans="1:5" x14ac:dyDescent="0.25">
      <c r="A197" s="22" t="s">
        <v>122</v>
      </c>
      <c r="B197" s="22" t="s">
        <v>296</v>
      </c>
      <c r="C197" s="22" t="s">
        <v>511</v>
      </c>
      <c r="D197" s="22" t="s">
        <v>1575</v>
      </c>
      <c r="E197" s="22">
        <v>9202</v>
      </c>
    </row>
    <row r="198" spans="1:5" x14ac:dyDescent="0.25">
      <c r="A198" s="22" t="s">
        <v>122</v>
      </c>
      <c r="B198" s="22" t="s">
        <v>513</v>
      </c>
      <c r="C198" s="22" t="s">
        <v>514</v>
      </c>
      <c r="D198" s="22" t="s">
        <v>1576</v>
      </c>
      <c r="E198" s="22">
        <v>730</v>
      </c>
    </row>
    <row r="199" spans="1:5" x14ac:dyDescent="0.25">
      <c r="A199" s="22" t="s">
        <v>122</v>
      </c>
      <c r="B199" s="22" t="s">
        <v>513</v>
      </c>
      <c r="C199" s="22" t="s">
        <v>516</v>
      </c>
      <c r="D199" s="22" t="s">
        <v>1577</v>
      </c>
      <c r="E199" s="22">
        <v>884</v>
      </c>
    </row>
    <row r="200" spans="1:5" x14ac:dyDescent="0.25">
      <c r="A200" s="22" t="s">
        <v>122</v>
      </c>
      <c r="B200" s="22" t="s">
        <v>513</v>
      </c>
      <c r="C200" s="22" t="s">
        <v>518</v>
      </c>
      <c r="D200" s="22" t="s">
        <v>1578</v>
      </c>
      <c r="E200" s="22">
        <v>851</v>
      </c>
    </row>
    <row r="201" spans="1:5" x14ac:dyDescent="0.25">
      <c r="A201" s="22" t="s">
        <v>122</v>
      </c>
      <c r="B201" s="22" t="s">
        <v>513</v>
      </c>
      <c r="C201" s="22" t="s">
        <v>520</v>
      </c>
      <c r="D201" s="22" t="s">
        <v>1579</v>
      </c>
      <c r="E201" s="22">
        <v>197</v>
      </c>
    </row>
    <row r="202" spans="1:5" x14ac:dyDescent="0.25">
      <c r="A202" s="22" t="s">
        <v>122</v>
      </c>
      <c r="B202" s="22" t="s">
        <v>513</v>
      </c>
      <c r="C202" s="22" t="s">
        <v>522</v>
      </c>
      <c r="D202" s="22" t="s">
        <v>1580</v>
      </c>
      <c r="E202" s="22">
        <v>172</v>
      </c>
    </row>
    <row r="203" spans="1:5" x14ac:dyDescent="0.25">
      <c r="A203" s="22" t="s">
        <v>122</v>
      </c>
      <c r="B203" s="22" t="s">
        <v>513</v>
      </c>
      <c r="C203" s="22" t="s">
        <v>524</v>
      </c>
      <c r="D203" s="22" t="s">
        <v>1581</v>
      </c>
      <c r="E203" s="22">
        <v>465</v>
      </c>
    </row>
    <row r="204" spans="1:5" x14ac:dyDescent="0.25">
      <c r="A204" s="22" t="s">
        <v>122</v>
      </c>
      <c r="B204" s="22" t="s">
        <v>513</v>
      </c>
      <c r="C204" s="22" t="s">
        <v>526</v>
      </c>
      <c r="D204" s="22" t="s">
        <v>1582</v>
      </c>
      <c r="E204" s="22">
        <v>224</v>
      </c>
    </row>
    <row r="205" spans="1:5" x14ac:dyDescent="0.25">
      <c r="A205" s="22" t="s">
        <v>122</v>
      </c>
      <c r="B205" s="22" t="s">
        <v>513</v>
      </c>
      <c r="C205" s="22" t="s">
        <v>528</v>
      </c>
      <c r="D205" s="22" t="s">
        <v>1583</v>
      </c>
      <c r="E205" s="22">
        <v>613</v>
      </c>
    </row>
    <row r="206" spans="1:5" x14ac:dyDescent="0.25">
      <c r="A206" s="22" t="s">
        <v>122</v>
      </c>
      <c r="B206" s="22" t="s">
        <v>513</v>
      </c>
      <c r="C206" s="22" t="s">
        <v>530</v>
      </c>
      <c r="D206" s="22" t="s">
        <v>1584</v>
      </c>
      <c r="E206" s="22">
        <v>326</v>
      </c>
    </row>
    <row r="207" spans="1:5" x14ac:dyDescent="0.25">
      <c r="A207" s="22" t="s">
        <v>122</v>
      </c>
      <c r="B207" s="22" t="s">
        <v>513</v>
      </c>
      <c r="C207" s="22" t="s">
        <v>532</v>
      </c>
      <c r="D207" s="22" t="s">
        <v>1585</v>
      </c>
      <c r="E207" s="22">
        <v>374</v>
      </c>
    </row>
    <row r="208" spans="1:5" x14ac:dyDescent="0.25">
      <c r="A208" s="22" t="s">
        <v>122</v>
      </c>
      <c r="B208" s="22" t="s">
        <v>513</v>
      </c>
      <c r="C208" s="22" t="s">
        <v>534</v>
      </c>
      <c r="D208" s="22" t="s">
        <v>1586</v>
      </c>
      <c r="E208" s="22">
        <v>837</v>
      </c>
    </row>
    <row r="209" spans="1:5" x14ac:dyDescent="0.25">
      <c r="A209" s="22" t="s">
        <v>122</v>
      </c>
      <c r="B209" s="22" t="s">
        <v>513</v>
      </c>
      <c r="C209" s="22" t="s">
        <v>536</v>
      </c>
      <c r="D209" s="22" t="s">
        <v>1587</v>
      </c>
      <c r="E209" s="22">
        <v>561</v>
      </c>
    </row>
    <row r="210" spans="1:5" x14ac:dyDescent="0.25">
      <c r="A210" s="22" t="s">
        <v>122</v>
      </c>
      <c r="B210" s="22" t="s">
        <v>513</v>
      </c>
      <c r="C210" s="22" t="s">
        <v>538</v>
      </c>
      <c r="D210" s="22" t="s">
        <v>1588</v>
      </c>
      <c r="E210" s="22">
        <v>351</v>
      </c>
    </row>
    <row r="211" spans="1:5" x14ac:dyDescent="0.25">
      <c r="A211" s="22" t="s">
        <v>122</v>
      </c>
      <c r="B211" s="22" t="s">
        <v>513</v>
      </c>
      <c r="C211" s="22" t="s">
        <v>540</v>
      </c>
      <c r="D211" s="22" t="s">
        <v>1589</v>
      </c>
      <c r="E211" s="22">
        <v>232</v>
      </c>
    </row>
    <row r="212" spans="1:5" x14ac:dyDescent="0.25">
      <c r="A212" s="22" t="s">
        <v>122</v>
      </c>
      <c r="B212" s="22" t="s">
        <v>513</v>
      </c>
      <c r="C212" s="22" t="s">
        <v>542</v>
      </c>
      <c r="D212" s="22" t="s">
        <v>1590</v>
      </c>
      <c r="E212" s="22">
        <v>918</v>
      </c>
    </row>
    <row r="213" spans="1:5" x14ac:dyDescent="0.25">
      <c r="A213" s="22" t="s">
        <v>122</v>
      </c>
      <c r="B213" s="22" t="s">
        <v>513</v>
      </c>
      <c r="C213" s="22" t="s">
        <v>544</v>
      </c>
      <c r="D213" s="22" t="s">
        <v>1591</v>
      </c>
      <c r="E213" s="22">
        <v>579</v>
      </c>
    </row>
    <row r="214" spans="1:5" x14ac:dyDescent="0.25">
      <c r="A214" s="22" t="s">
        <v>122</v>
      </c>
      <c r="B214" s="22" t="s">
        <v>513</v>
      </c>
      <c r="C214" s="22" t="s">
        <v>546</v>
      </c>
      <c r="D214" s="22" t="s">
        <v>1592</v>
      </c>
      <c r="E214" s="22">
        <v>185</v>
      </c>
    </row>
    <row r="215" spans="1:5" x14ac:dyDescent="0.25">
      <c r="A215" s="22" t="s">
        <v>122</v>
      </c>
      <c r="B215" s="22" t="s">
        <v>513</v>
      </c>
      <c r="C215" s="22" t="s">
        <v>548</v>
      </c>
      <c r="D215" s="22" t="s">
        <v>1593</v>
      </c>
      <c r="E215" s="22">
        <v>570</v>
      </c>
    </row>
    <row r="216" spans="1:5" x14ac:dyDescent="0.25">
      <c r="A216" s="22" t="s">
        <v>122</v>
      </c>
      <c r="B216" s="22" t="s">
        <v>513</v>
      </c>
      <c r="C216" s="22" t="s">
        <v>550</v>
      </c>
      <c r="D216" s="22" t="s">
        <v>1594</v>
      </c>
      <c r="E216" s="22">
        <v>273</v>
      </c>
    </row>
    <row r="217" spans="1:5" x14ac:dyDescent="0.25">
      <c r="A217" s="22" t="s">
        <v>122</v>
      </c>
      <c r="B217" s="22" t="s">
        <v>513</v>
      </c>
      <c r="C217" s="22" t="s">
        <v>552</v>
      </c>
      <c r="D217" s="22" t="s">
        <v>1595</v>
      </c>
      <c r="E217" s="22">
        <v>515</v>
      </c>
    </row>
    <row r="218" spans="1:5" x14ac:dyDescent="0.25">
      <c r="A218" s="22" t="s">
        <v>122</v>
      </c>
      <c r="B218" s="22" t="s">
        <v>513</v>
      </c>
      <c r="C218" s="22" t="s">
        <v>554</v>
      </c>
      <c r="D218" s="22" t="s">
        <v>1596</v>
      </c>
      <c r="E218" s="22">
        <v>384</v>
      </c>
    </row>
    <row r="219" spans="1:5" x14ac:dyDescent="0.25">
      <c r="A219" s="22" t="s">
        <v>122</v>
      </c>
      <c r="B219" s="22" t="s">
        <v>513</v>
      </c>
      <c r="C219" s="22" t="s">
        <v>556</v>
      </c>
      <c r="D219" s="22" t="s">
        <v>1597</v>
      </c>
      <c r="E219" s="22">
        <v>321</v>
      </c>
    </row>
    <row r="220" spans="1:5" x14ac:dyDescent="0.25">
      <c r="A220" s="22" t="s">
        <v>122</v>
      </c>
      <c r="B220" s="22" t="s">
        <v>513</v>
      </c>
      <c r="C220" s="22" t="s">
        <v>558</v>
      </c>
      <c r="D220" s="22" t="s">
        <v>1598</v>
      </c>
      <c r="E220" s="22">
        <v>294</v>
      </c>
    </row>
    <row r="221" spans="1:5" x14ac:dyDescent="0.25">
      <c r="A221" s="22" t="s">
        <v>122</v>
      </c>
      <c r="B221" s="22" t="s">
        <v>513</v>
      </c>
      <c r="C221" s="22" t="s">
        <v>560</v>
      </c>
      <c r="D221" s="22" t="s">
        <v>1599</v>
      </c>
      <c r="E221" s="22">
        <v>610</v>
      </c>
    </row>
    <row r="222" spans="1:5" x14ac:dyDescent="0.25">
      <c r="A222" s="22" t="s">
        <v>122</v>
      </c>
      <c r="B222" s="22" t="s">
        <v>513</v>
      </c>
      <c r="C222" s="22" t="s">
        <v>562</v>
      </c>
      <c r="D222" s="22" t="s">
        <v>1600</v>
      </c>
      <c r="E222" s="22">
        <v>493</v>
      </c>
    </row>
    <row r="223" spans="1:5" x14ac:dyDescent="0.25">
      <c r="A223" s="22" t="s">
        <v>122</v>
      </c>
      <c r="B223" s="22" t="s">
        <v>513</v>
      </c>
      <c r="C223" s="22" t="s">
        <v>564</v>
      </c>
      <c r="D223" s="22" t="s">
        <v>1601</v>
      </c>
      <c r="E223" s="22">
        <v>739</v>
      </c>
    </row>
    <row r="224" spans="1:5" x14ac:dyDescent="0.25">
      <c r="A224" s="22" t="s">
        <v>122</v>
      </c>
      <c r="B224" s="22" t="s">
        <v>513</v>
      </c>
      <c r="C224" s="22" t="s">
        <v>566</v>
      </c>
      <c r="D224" s="22" t="s">
        <v>1602</v>
      </c>
      <c r="E224" s="22">
        <v>305</v>
      </c>
    </row>
    <row r="225" spans="1:5" x14ac:dyDescent="0.25">
      <c r="A225" s="22" t="s">
        <v>122</v>
      </c>
      <c r="B225" s="22" t="s">
        <v>513</v>
      </c>
      <c r="C225" s="22" t="s">
        <v>568</v>
      </c>
      <c r="D225" s="22" t="s">
        <v>1603</v>
      </c>
      <c r="E225" s="22">
        <v>235</v>
      </c>
    </row>
    <row r="226" spans="1:5" x14ac:dyDescent="0.25">
      <c r="A226" s="22" t="s">
        <v>122</v>
      </c>
      <c r="B226" s="22" t="s">
        <v>513</v>
      </c>
      <c r="C226" s="22" t="s">
        <v>570</v>
      </c>
      <c r="D226" s="22" t="s">
        <v>1604</v>
      </c>
      <c r="E226" s="22">
        <v>463</v>
      </c>
    </row>
    <row r="227" spans="1:5" x14ac:dyDescent="0.25">
      <c r="A227" s="22" t="s">
        <v>122</v>
      </c>
      <c r="B227" s="22" t="s">
        <v>513</v>
      </c>
      <c r="C227" s="22" t="s">
        <v>572</v>
      </c>
      <c r="D227" s="22" t="s">
        <v>1605</v>
      </c>
      <c r="E227" s="22">
        <v>175</v>
      </c>
    </row>
    <row r="228" spans="1:5" x14ac:dyDescent="0.25">
      <c r="A228" s="22" t="s">
        <v>122</v>
      </c>
      <c r="B228" s="22" t="s">
        <v>513</v>
      </c>
      <c r="C228" s="22" t="s">
        <v>574</v>
      </c>
      <c r="D228" s="22" t="s">
        <v>1606</v>
      </c>
      <c r="E228" s="22">
        <v>126</v>
      </c>
    </row>
    <row r="229" spans="1:5" x14ac:dyDescent="0.25">
      <c r="A229" s="22" t="s">
        <v>122</v>
      </c>
      <c r="B229" s="22" t="s">
        <v>513</v>
      </c>
      <c r="C229" s="22" t="s">
        <v>576</v>
      </c>
      <c r="D229" s="22" t="s">
        <v>1607</v>
      </c>
      <c r="E229" s="22">
        <v>765</v>
      </c>
    </row>
    <row r="230" spans="1:5" x14ac:dyDescent="0.25">
      <c r="A230" s="22" t="s">
        <v>122</v>
      </c>
      <c r="B230" s="22" t="s">
        <v>513</v>
      </c>
      <c r="C230" s="22" t="s">
        <v>578</v>
      </c>
      <c r="D230" s="22" t="s">
        <v>1608</v>
      </c>
      <c r="E230" s="22">
        <v>207</v>
      </c>
    </row>
    <row r="231" spans="1:5" x14ac:dyDescent="0.25">
      <c r="A231" s="22" t="s">
        <v>122</v>
      </c>
      <c r="B231" s="22" t="s">
        <v>513</v>
      </c>
      <c r="C231" s="22" t="s">
        <v>580</v>
      </c>
      <c r="D231" s="22" t="s">
        <v>1609</v>
      </c>
      <c r="E231" s="22">
        <v>224</v>
      </c>
    </row>
    <row r="232" spans="1:5" x14ac:dyDescent="0.25">
      <c r="A232" s="22" t="s">
        <v>122</v>
      </c>
      <c r="B232" s="22" t="s">
        <v>513</v>
      </c>
      <c r="C232" s="22" t="s">
        <v>582</v>
      </c>
      <c r="D232" s="22" t="s">
        <v>1610</v>
      </c>
      <c r="E232" s="22">
        <v>374</v>
      </c>
    </row>
    <row r="233" spans="1:5" x14ac:dyDescent="0.25">
      <c r="A233" s="22" t="s">
        <v>122</v>
      </c>
      <c r="B233" s="22" t="s">
        <v>513</v>
      </c>
      <c r="C233" s="22" t="s">
        <v>584</v>
      </c>
      <c r="D233" s="22" t="s">
        <v>1611</v>
      </c>
      <c r="E233" s="22">
        <v>978</v>
      </c>
    </row>
    <row r="234" spans="1:5" x14ac:dyDescent="0.25">
      <c r="A234" s="22" t="s">
        <v>122</v>
      </c>
      <c r="B234" s="22" t="s">
        <v>513</v>
      </c>
      <c r="C234" s="22" t="s">
        <v>586</v>
      </c>
      <c r="D234" s="22" t="s">
        <v>1612</v>
      </c>
      <c r="E234" s="22">
        <v>219</v>
      </c>
    </row>
    <row r="235" spans="1:5" x14ac:dyDescent="0.25">
      <c r="A235" s="22" t="s">
        <v>122</v>
      </c>
      <c r="B235" s="22" t="s">
        <v>513</v>
      </c>
      <c r="C235" s="22" t="s">
        <v>588</v>
      </c>
      <c r="D235" s="22" t="s">
        <v>1613</v>
      </c>
      <c r="E235" s="22">
        <v>155</v>
      </c>
    </row>
    <row r="236" spans="1:5" x14ac:dyDescent="0.25">
      <c r="A236" s="22" t="s">
        <v>122</v>
      </c>
      <c r="B236" s="22" t="s">
        <v>513</v>
      </c>
      <c r="C236" s="22" t="s">
        <v>590</v>
      </c>
      <c r="D236" s="22" t="s">
        <v>1614</v>
      </c>
      <c r="E236" s="22">
        <v>393</v>
      </c>
    </row>
    <row r="237" spans="1:5" x14ac:dyDescent="0.25">
      <c r="A237" s="22" t="s">
        <v>122</v>
      </c>
      <c r="B237" s="22" t="s">
        <v>513</v>
      </c>
      <c r="C237" s="22" t="s">
        <v>592</v>
      </c>
      <c r="D237" s="22" t="s">
        <v>1615</v>
      </c>
      <c r="E237" s="22">
        <v>310</v>
      </c>
    </row>
    <row r="238" spans="1:5" x14ac:dyDescent="0.25">
      <c r="A238" s="22" t="s">
        <v>122</v>
      </c>
      <c r="B238" s="22" t="s">
        <v>513</v>
      </c>
      <c r="C238" s="22" t="s">
        <v>594</v>
      </c>
      <c r="D238" s="22" t="s">
        <v>1616</v>
      </c>
      <c r="E238" s="22">
        <v>136</v>
      </c>
    </row>
    <row r="239" spans="1:5" x14ac:dyDescent="0.25">
      <c r="A239" s="22" t="s">
        <v>122</v>
      </c>
      <c r="B239" s="22" t="s">
        <v>513</v>
      </c>
      <c r="C239" s="22" t="s">
        <v>596</v>
      </c>
      <c r="D239" s="22" t="s">
        <v>1617</v>
      </c>
      <c r="E239" s="22">
        <v>524</v>
      </c>
    </row>
    <row r="240" spans="1:5" x14ac:dyDescent="0.25">
      <c r="A240" s="22" t="s">
        <v>122</v>
      </c>
      <c r="B240" s="22" t="s">
        <v>513</v>
      </c>
      <c r="C240" s="22" t="s">
        <v>598</v>
      </c>
      <c r="D240" s="22" t="s">
        <v>1618</v>
      </c>
      <c r="E240" s="22">
        <v>895</v>
      </c>
    </row>
    <row r="241" spans="1:5" x14ac:dyDescent="0.25">
      <c r="A241" s="22" t="s">
        <v>122</v>
      </c>
      <c r="B241" s="22" t="s">
        <v>513</v>
      </c>
      <c r="C241" s="22" t="s">
        <v>600</v>
      </c>
      <c r="D241" s="22" t="s">
        <v>1619</v>
      </c>
      <c r="E241" s="22">
        <v>193</v>
      </c>
    </row>
    <row r="242" spans="1:5" x14ac:dyDescent="0.25">
      <c r="A242" s="22" t="s">
        <v>122</v>
      </c>
      <c r="B242" s="22" t="s">
        <v>513</v>
      </c>
      <c r="C242" s="22" t="s">
        <v>602</v>
      </c>
      <c r="D242" s="22" t="s">
        <v>1620</v>
      </c>
      <c r="E242" s="22">
        <v>282</v>
      </c>
    </row>
    <row r="243" spans="1:5" x14ac:dyDescent="0.25">
      <c r="A243" s="22" t="s">
        <v>122</v>
      </c>
      <c r="B243" s="22" t="s">
        <v>513</v>
      </c>
      <c r="C243" s="22" t="s">
        <v>604</v>
      </c>
      <c r="D243" s="22" t="s">
        <v>1621</v>
      </c>
      <c r="E243" s="22">
        <v>483</v>
      </c>
    </row>
    <row r="244" spans="1:5" x14ac:dyDescent="0.25">
      <c r="A244" s="22" t="s">
        <v>122</v>
      </c>
      <c r="B244" s="22" t="s">
        <v>513</v>
      </c>
      <c r="C244" s="22" t="s">
        <v>606</v>
      </c>
      <c r="D244" s="22" t="s">
        <v>1622</v>
      </c>
      <c r="E244" s="22">
        <v>280</v>
      </c>
    </row>
    <row r="245" spans="1:5" x14ac:dyDescent="0.25">
      <c r="A245" s="22" t="s">
        <v>122</v>
      </c>
      <c r="B245" s="22" t="s">
        <v>513</v>
      </c>
      <c r="C245" s="22" t="s">
        <v>608</v>
      </c>
      <c r="D245" s="22" t="s">
        <v>1623</v>
      </c>
      <c r="E245" s="22">
        <v>35</v>
      </c>
    </row>
    <row r="246" spans="1:5" x14ac:dyDescent="0.25">
      <c r="A246" s="22" t="s">
        <v>122</v>
      </c>
      <c r="B246" s="22" t="s">
        <v>513</v>
      </c>
      <c r="C246" s="22" t="s">
        <v>610</v>
      </c>
      <c r="D246" s="22" t="s">
        <v>1624</v>
      </c>
      <c r="E246" s="22">
        <v>134</v>
      </c>
    </row>
    <row r="247" spans="1:5" x14ac:dyDescent="0.25">
      <c r="A247" s="22" t="s">
        <v>122</v>
      </c>
      <c r="B247" s="22" t="s">
        <v>513</v>
      </c>
      <c r="C247" s="22" t="s">
        <v>612</v>
      </c>
      <c r="D247" s="22" t="s">
        <v>1625</v>
      </c>
      <c r="E247" s="22">
        <v>113</v>
      </c>
    </row>
    <row r="248" spans="1:5" x14ac:dyDescent="0.25">
      <c r="A248" s="22" t="s">
        <v>122</v>
      </c>
      <c r="B248" s="22" t="s">
        <v>513</v>
      </c>
      <c r="C248" s="22" t="s">
        <v>614</v>
      </c>
      <c r="D248" s="22" t="s">
        <v>1626</v>
      </c>
      <c r="E248" s="22">
        <v>429</v>
      </c>
    </row>
    <row r="249" spans="1:5" x14ac:dyDescent="0.25">
      <c r="A249" s="22" t="s">
        <v>122</v>
      </c>
      <c r="B249" s="22" t="s">
        <v>513</v>
      </c>
      <c r="C249" s="22" t="s">
        <v>616</v>
      </c>
      <c r="D249" s="22" t="s">
        <v>1627</v>
      </c>
      <c r="E249" s="22">
        <v>150</v>
      </c>
    </row>
    <row r="250" spans="1:5" x14ac:dyDescent="0.25">
      <c r="A250" s="22" t="s">
        <v>122</v>
      </c>
      <c r="B250" s="22" t="s">
        <v>513</v>
      </c>
      <c r="C250" s="22" t="s">
        <v>618</v>
      </c>
      <c r="D250" s="22" t="s">
        <v>1628</v>
      </c>
      <c r="E250" s="22">
        <v>192</v>
      </c>
    </row>
    <row r="251" spans="1:5" x14ac:dyDescent="0.25">
      <c r="A251" s="22" t="s">
        <v>122</v>
      </c>
      <c r="B251" s="22" t="s">
        <v>513</v>
      </c>
      <c r="C251" s="22" t="s">
        <v>620</v>
      </c>
      <c r="D251" s="22" t="s">
        <v>1629</v>
      </c>
      <c r="E251" s="22">
        <v>396</v>
      </c>
    </row>
    <row r="252" spans="1:5" x14ac:dyDescent="0.25">
      <c r="A252" s="22" t="s">
        <v>122</v>
      </c>
      <c r="B252" s="22" t="s">
        <v>513</v>
      </c>
      <c r="C252" s="22" t="s">
        <v>622</v>
      </c>
      <c r="D252" s="22" t="s">
        <v>1630</v>
      </c>
      <c r="E252" s="22">
        <v>398</v>
      </c>
    </row>
    <row r="253" spans="1:5" x14ac:dyDescent="0.25">
      <c r="A253" s="22" t="s">
        <v>122</v>
      </c>
      <c r="B253" s="22" t="s">
        <v>513</v>
      </c>
      <c r="C253" s="22" t="s">
        <v>624</v>
      </c>
      <c r="D253" s="22" t="s">
        <v>1631</v>
      </c>
      <c r="E253" s="22">
        <v>266</v>
      </c>
    </row>
    <row r="254" spans="1:5" x14ac:dyDescent="0.25">
      <c r="A254" s="22" t="s">
        <v>122</v>
      </c>
      <c r="B254" s="22" t="s">
        <v>513</v>
      </c>
      <c r="C254" s="22" t="s">
        <v>626</v>
      </c>
      <c r="D254" s="22" t="s">
        <v>1632</v>
      </c>
      <c r="E254" s="22">
        <v>187</v>
      </c>
    </row>
    <row r="255" spans="1:5" x14ac:dyDescent="0.25">
      <c r="A255" s="22" t="s">
        <v>122</v>
      </c>
      <c r="B255" s="22" t="s">
        <v>513</v>
      </c>
      <c r="C255" s="22" t="s">
        <v>628</v>
      </c>
      <c r="D255" s="22" t="s">
        <v>1633</v>
      </c>
      <c r="E255" s="22">
        <v>821</v>
      </c>
    </row>
    <row r="256" spans="1:5" x14ac:dyDescent="0.25">
      <c r="A256" s="22" t="s">
        <v>122</v>
      </c>
      <c r="B256" s="22" t="s">
        <v>513</v>
      </c>
      <c r="C256" s="22" t="s">
        <v>630</v>
      </c>
      <c r="D256" s="22" t="s">
        <v>1634</v>
      </c>
      <c r="E256" s="22">
        <v>233</v>
      </c>
    </row>
    <row r="257" spans="1:5" x14ac:dyDescent="0.25">
      <c r="A257" s="22" t="s">
        <v>122</v>
      </c>
      <c r="B257" s="22" t="s">
        <v>513</v>
      </c>
      <c r="C257" s="22" t="s">
        <v>632</v>
      </c>
      <c r="D257" s="22" t="s">
        <v>1635</v>
      </c>
      <c r="E257" s="22">
        <v>444</v>
      </c>
    </row>
    <row r="258" spans="1:5" x14ac:dyDescent="0.25">
      <c r="A258" s="22" t="s">
        <v>122</v>
      </c>
      <c r="B258" s="22" t="s">
        <v>513</v>
      </c>
      <c r="C258" s="22" t="s">
        <v>634</v>
      </c>
      <c r="D258" s="22" t="s">
        <v>1636</v>
      </c>
      <c r="E258" s="22">
        <v>847</v>
      </c>
    </row>
    <row r="259" spans="1:5" x14ac:dyDescent="0.25">
      <c r="A259" s="22" t="s">
        <v>122</v>
      </c>
      <c r="B259" s="22" t="s">
        <v>513</v>
      </c>
      <c r="C259" s="22" t="s">
        <v>636</v>
      </c>
      <c r="D259" s="22" t="s">
        <v>1637</v>
      </c>
      <c r="E259" s="22">
        <v>741</v>
      </c>
    </row>
    <row r="260" spans="1:5" x14ac:dyDescent="0.25">
      <c r="A260" s="22" t="s">
        <v>122</v>
      </c>
      <c r="B260" s="22" t="s">
        <v>513</v>
      </c>
      <c r="C260" s="22" t="s">
        <v>638</v>
      </c>
      <c r="D260" s="22" t="s">
        <v>1638</v>
      </c>
      <c r="E260" s="22">
        <v>175</v>
      </c>
    </row>
    <row r="261" spans="1:5" x14ac:dyDescent="0.25">
      <c r="A261" s="22" t="s">
        <v>122</v>
      </c>
      <c r="B261" s="22" t="s">
        <v>513</v>
      </c>
      <c r="C261" s="22" t="s">
        <v>640</v>
      </c>
      <c r="D261" s="22" t="s">
        <v>1639</v>
      </c>
      <c r="E261" s="22">
        <v>334</v>
      </c>
    </row>
    <row r="262" spans="1:5" x14ac:dyDescent="0.25">
      <c r="A262" s="22" t="s">
        <v>122</v>
      </c>
      <c r="B262" s="22" t="s">
        <v>513</v>
      </c>
      <c r="C262" s="22" t="s">
        <v>642</v>
      </c>
      <c r="D262" s="22" t="s">
        <v>1640</v>
      </c>
      <c r="E262" s="22">
        <v>254</v>
      </c>
    </row>
    <row r="263" spans="1:5" x14ac:dyDescent="0.25">
      <c r="A263" s="22" t="s">
        <v>122</v>
      </c>
      <c r="B263" s="22" t="s">
        <v>513</v>
      </c>
      <c r="C263" s="22" t="s">
        <v>644</v>
      </c>
      <c r="D263" s="22" t="s">
        <v>1641</v>
      </c>
      <c r="E263" s="22">
        <v>761</v>
      </c>
    </row>
    <row r="264" spans="1:5" x14ac:dyDescent="0.25">
      <c r="A264" s="22" t="s">
        <v>122</v>
      </c>
      <c r="B264" s="22" t="s">
        <v>513</v>
      </c>
      <c r="C264" s="22" t="s">
        <v>646</v>
      </c>
      <c r="D264" s="22" t="s">
        <v>1642</v>
      </c>
      <c r="E264" s="22">
        <v>569</v>
      </c>
    </row>
    <row r="265" spans="1:5" x14ac:dyDescent="0.25">
      <c r="A265" s="22" t="s">
        <v>122</v>
      </c>
      <c r="B265" s="22" t="s">
        <v>513</v>
      </c>
      <c r="C265" s="22" t="s">
        <v>648</v>
      </c>
      <c r="D265" s="22" t="s">
        <v>1643</v>
      </c>
      <c r="E265" s="22">
        <v>122</v>
      </c>
    </row>
    <row r="266" spans="1:5" x14ac:dyDescent="0.25">
      <c r="A266" s="22" t="s">
        <v>122</v>
      </c>
      <c r="B266" s="22" t="s">
        <v>513</v>
      </c>
      <c r="C266" s="22" t="s">
        <v>650</v>
      </c>
      <c r="D266" s="22" t="s">
        <v>1644</v>
      </c>
      <c r="E266" s="22">
        <v>253</v>
      </c>
    </row>
    <row r="267" spans="1:5" x14ac:dyDescent="0.25">
      <c r="A267" s="22" t="s">
        <v>122</v>
      </c>
      <c r="B267" s="22" t="s">
        <v>513</v>
      </c>
      <c r="C267" s="22" t="s">
        <v>652</v>
      </c>
      <c r="D267" s="22" t="s">
        <v>1645</v>
      </c>
      <c r="E267" s="22">
        <v>217</v>
      </c>
    </row>
    <row r="268" spans="1:5" x14ac:dyDescent="0.25">
      <c r="A268" s="22" t="s">
        <v>122</v>
      </c>
      <c r="B268" s="22" t="s">
        <v>513</v>
      </c>
      <c r="C268" s="22" t="s">
        <v>654</v>
      </c>
      <c r="D268" s="22" t="s">
        <v>1646</v>
      </c>
      <c r="E268" s="22">
        <v>362</v>
      </c>
    </row>
    <row r="269" spans="1:5" x14ac:dyDescent="0.25">
      <c r="A269" s="22" t="s">
        <v>122</v>
      </c>
      <c r="B269" s="22" t="s">
        <v>513</v>
      </c>
      <c r="C269" s="22" t="s">
        <v>656</v>
      </c>
      <c r="D269" s="22" t="s">
        <v>1647</v>
      </c>
      <c r="E269" s="22">
        <v>65</v>
      </c>
    </row>
    <row r="270" spans="1:5" x14ac:dyDescent="0.25">
      <c r="A270" s="22" t="s">
        <v>122</v>
      </c>
      <c r="B270" s="22" t="s">
        <v>513</v>
      </c>
      <c r="C270" s="22" t="s">
        <v>658</v>
      </c>
      <c r="D270" s="22" t="s">
        <v>1648</v>
      </c>
      <c r="E270" s="22">
        <v>373</v>
      </c>
    </row>
    <row r="271" spans="1:5" x14ac:dyDescent="0.25">
      <c r="A271" s="22" t="s">
        <v>122</v>
      </c>
      <c r="B271" s="22" t="s">
        <v>513</v>
      </c>
      <c r="C271" s="22" t="s">
        <v>660</v>
      </c>
      <c r="D271" s="22" t="s">
        <v>1649</v>
      </c>
      <c r="E271" s="22">
        <v>877</v>
      </c>
    </row>
    <row r="272" spans="1:5" x14ac:dyDescent="0.25">
      <c r="A272" s="22" t="s">
        <v>122</v>
      </c>
      <c r="B272" s="22" t="s">
        <v>513</v>
      </c>
      <c r="C272" s="22" t="s">
        <v>662</v>
      </c>
      <c r="D272" s="22" t="s">
        <v>1650</v>
      </c>
      <c r="E272" s="22">
        <v>323</v>
      </c>
    </row>
    <row r="273" spans="1:5" x14ac:dyDescent="0.25">
      <c r="A273" s="22" t="s">
        <v>122</v>
      </c>
      <c r="B273" s="22" t="s">
        <v>513</v>
      </c>
      <c r="C273" s="22" t="s">
        <v>664</v>
      </c>
      <c r="D273" s="22" t="s">
        <v>1651</v>
      </c>
      <c r="E273" s="22">
        <v>183</v>
      </c>
    </row>
    <row r="274" spans="1:5" x14ac:dyDescent="0.25">
      <c r="A274" s="22" t="s">
        <v>122</v>
      </c>
      <c r="B274" s="22" t="s">
        <v>513</v>
      </c>
      <c r="C274" s="22" t="s">
        <v>666</v>
      </c>
      <c r="D274" s="22" t="s">
        <v>1652</v>
      </c>
      <c r="E274" s="22">
        <v>349</v>
      </c>
    </row>
    <row r="275" spans="1:5" x14ac:dyDescent="0.25">
      <c r="A275" s="22" t="s">
        <v>122</v>
      </c>
      <c r="B275" s="22" t="s">
        <v>513</v>
      </c>
      <c r="C275" s="22" t="s">
        <v>668</v>
      </c>
      <c r="D275" s="22" t="s">
        <v>1653</v>
      </c>
      <c r="E275" s="22">
        <v>214</v>
      </c>
    </row>
    <row r="276" spans="1:5" x14ac:dyDescent="0.25">
      <c r="A276" s="22" t="s">
        <v>122</v>
      </c>
      <c r="B276" s="22" t="s">
        <v>513</v>
      </c>
      <c r="C276" s="22" t="s">
        <v>670</v>
      </c>
      <c r="D276" s="22" t="s">
        <v>1654</v>
      </c>
      <c r="E276" s="22">
        <v>388</v>
      </c>
    </row>
    <row r="277" spans="1:5" x14ac:dyDescent="0.25">
      <c r="A277" s="22" t="s">
        <v>122</v>
      </c>
      <c r="B277" s="22" t="s">
        <v>513</v>
      </c>
      <c r="C277" s="22" t="s">
        <v>672</v>
      </c>
      <c r="D277" s="22" t="s">
        <v>1655</v>
      </c>
      <c r="E277" s="22">
        <v>638</v>
      </c>
    </row>
    <row r="278" spans="1:5" x14ac:dyDescent="0.25">
      <c r="A278" s="22" t="s">
        <v>122</v>
      </c>
      <c r="B278" s="22" t="s">
        <v>513</v>
      </c>
      <c r="C278" s="22" t="s">
        <v>674</v>
      </c>
      <c r="D278" s="22" t="s">
        <v>1656</v>
      </c>
      <c r="E278" s="22">
        <v>458</v>
      </c>
    </row>
    <row r="279" spans="1:5" x14ac:dyDescent="0.25">
      <c r="A279" s="22" t="s">
        <v>122</v>
      </c>
      <c r="B279" s="22" t="s">
        <v>513</v>
      </c>
      <c r="C279" s="22" t="s">
        <v>676</v>
      </c>
      <c r="D279" s="22" t="s">
        <v>1657</v>
      </c>
      <c r="E279" s="22">
        <v>592</v>
      </c>
    </row>
    <row r="280" spans="1:5" x14ac:dyDescent="0.25">
      <c r="A280" s="22" t="s">
        <v>122</v>
      </c>
      <c r="B280" s="22" t="s">
        <v>513</v>
      </c>
      <c r="C280" s="22" t="s">
        <v>678</v>
      </c>
      <c r="D280" s="22" t="s">
        <v>1658</v>
      </c>
      <c r="E280" s="22">
        <v>380</v>
      </c>
    </row>
    <row r="281" spans="1:5" x14ac:dyDescent="0.25">
      <c r="A281" s="22" t="s">
        <v>122</v>
      </c>
      <c r="B281" s="22" t="s">
        <v>513</v>
      </c>
      <c r="C281" s="22" t="s">
        <v>680</v>
      </c>
      <c r="D281" s="22" t="s">
        <v>1659</v>
      </c>
      <c r="E281" s="22">
        <v>1157</v>
      </c>
    </row>
    <row r="282" spans="1:5" x14ac:dyDescent="0.25">
      <c r="A282" s="22" t="s">
        <v>122</v>
      </c>
      <c r="B282" s="22" t="s">
        <v>513</v>
      </c>
      <c r="C282" s="22" t="s">
        <v>682</v>
      </c>
      <c r="D282" s="22" t="s">
        <v>1660</v>
      </c>
      <c r="E282" s="22">
        <v>252</v>
      </c>
    </row>
    <row r="283" spans="1:5" x14ac:dyDescent="0.25">
      <c r="A283" s="22" t="s">
        <v>122</v>
      </c>
      <c r="B283" s="22" t="s">
        <v>513</v>
      </c>
      <c r="C283" s="22" t="s">
        <v>684</v>
      </c>
      <c r="D283" s="22" t="s">
        <v>1661</v>
      </c>
      <c r="E283" s="22">
        <v>988</v>
      </c>
    </row>
    <row r="284" spans="1:5" x14ac:dyDescent="0.25">
      <c r="A284" s="22" t="s">
        <v>122</v>
      </c>
      <c r="B284" s="22" t="s">
        <v>513</v>
      </c>
      <c r="C284" s="22" t="s">
        <v>686</v>
      </c>
      <c r="D284" s="22" t="s">
        <v>1662</v>
      </c>
      <c r="E284" s="22">
        <v>405</v>
      </c>
    </row>
    <row r="285" spans="1:5" x14ac:dyDescent="0.25">
      <c r="A285" s="22" t="s">
        <v>122</v>
      </c>
      <c r="B285" s="22" t="s">
        <v>513</v>
      </c>
      <c r="C285" s="22" t="s">
        <v>688</v>
      </c>
      <c r="D285" s="22" t="s">
        <v>1663</v>
      </c>
      <c r="E285" s="22">
        <v>293</v>
      </c>
    </row>
    <row r="286" spans="1:5" x14ac:dyDescent="0.25">
      <c r="A286" s="22" t="s">
        <v>122</v>
      </c>
      <c r="B286" s="22" t="s">
        <v>513</v>
      </c>
      <c r="C286" s="22" t="s">
        <v>690</v>
      </c>
      <c r="D286" s="22" t="s">
        <v>1664</v>
      </c>
      <c r="E286" s="22">
        <v>274</v>
      </c>
    </row>
    <row r="287" spans="1:5" x14ac:dyDescent="0.25">
      <c r="A287" s="22" t="s">
        <v>122</v>
      </c>
      <c r="B287" s="22" t="s">
        <v>513</v>
      </c>
      <c r="C287" s="22" t="s">
        <v>692</v>
      </c>
      <c r="D287" s="22" t="s">
        <v>1665</v>
      </c>
      <c r="E287" s="22">
        <v>696</v>
      </c>
    </row>
    <row r="288" spans="1:5" x14ac:dyDescent="0.25">
      <c r="A288" s="22" t="s">
        <v>122</v>
      </c>
      <c r="B288" s="22" t="s">
        <v>513</v>
      </c>
      <c r="C288" s="22" t="s">
        <v>694</v>
      </c>
      <c r="D288" s="22" t="s">
        <v>1666</v>
      </c>
      <c r="E288" s="22">
        <v>383</v>
      </c>
    </row>
    <row r="289" spans="1:5" x14ac:dyDescent="0.25">
      <c r="A289" s="22" t="s">
        <v>122</v>
      </c>
      <c r="B289" s="22" t="s">
        <v>513</v>
      </c>
      <c r="C289" s="22" t="s">
        <v>696</v>
      </c>
      <c r="D289" s="22" t="s">
        <v>1667</v>
      </c>
      <c r="E289" s="22">
        <v>278</v>
      </c>
    </row>
    <row r="290" spans="1:5" x14ac:dyDescent="0.25">
      <c r="A290" s="22" t="s">
        <v>122</v>
      </c>
      <c r="B290" s="22" t="s">
        <v>513</v>
      </c>
      <c r="C290" s="22" t="s">
        <v>698</v>
      </c>
      <c r="D290" s="22" t="s">
        <v>1668</v>
      </c>
      <c r="E290" s="22">
        <v>662</v>
      </c>
    </row>
    <row r="291" spans="1:5" x14ac:dyDescent="0.25">
      <c r="A291" s="22" t="s">
        <v>122</v>
      </c>
      <c r="B291" s="22" t="s">
        <v>513</v>
      </c>
      <c r="C291" s="22" t="s">
        <v>700</v>
      </c>
      <c r="D291" s="22" t="s">
        <v>1669</v>
      </c>
      <c r="E291" s="22">
        <v>295</v>
      </c>
    </row>
    <row r="292" spans="1:5" x14ac:dyDescent="0.25">
      <c r="A292" s="22" t="s">
        <v>122</v>
      </c>
      <c r="B292" s="22" t="s">
        <v>513</v>
      </c>
      <c r="C292" s="22" t="s">
        <v>702</v>
      </c>
      <c r="D292" s="22" t="s">
        <v>1670</v>
      </c>
      <c r="E292" s="22">
        <v>170</v>
      </c>
    </row>
    <row r="293" spans="1:5" x14ac:dyDescent="0.25">
      <c r="A293" s="22" t="s">
        <v>122</v>
      </c>
      <c r="B293" s="22" t="s">
        <v>704</v>
      </c>
      <c r="C293" s="22" t="s">
        <v>705</v>
      </c>
      <c r="D293" s="22" t="s">
        <v>1671</v>
      </c>
      <c r="E293" s="22">
        <v>52</v>
      </c>
    </row>
    <row r="294" spans="1:5" x14ac:dyDescent="0.25">
      <c r="A294" s="22" t="s">
        <v>122</v>
      </c>
      <c r="B294" s="22" t="s">
        <v>704</v>
      </c>
      <c r="C294" s="22" t="s">
        <v>707</v>
      </c>
      <c r="D294" s="22" t="s">
        <v>1672</v>
      </c>
      <c r="E294" s="22">
        <v>15</v>
      </c>
    </row>
    <row r="295" spans="1:5" x14ac:dyDescent="0.25">
      <c r="A295" s="22" t="s">
        <v>122</v>
      </c>
      <c r="B295" s="22" t="s">
        <v>704</v>
      </c>
      <c r="C295" s="22" t="s">
        <v>709</v>
      </c>
      <c r="D295" s="22" t="s">
        <v>1673</v>
      </c>
      <c r="E295" s="22">
        <v>38</v>
      </c>
    </row>
    <row r="296" spans="1:5" x14ac:dyDescent="0.25">
      <c r="A296" s="22" t="s">
        <v>122</v>
      </c>
      <c r="B296" s="22" t="s">
        <v>704</v>
      </c>
      <c r="C296" s="22" t="s">
        <v>711</v>
      </c>
      <c r="D296" s="22" t="s">
        <v>1674</v>
      </c>
      <c r="E296" s="22">
        <v>125</v>
      </c>
    </row>
    <row r="297" spans="1:5" x14ac:dyDescent="0.25">
      <c r="A297" s="22" t="s">
        <v>122</v>
      </c>
      <c r="B297" s="22" t="s">
        <v>704</v>
      </c>
      <c r="C297" s="22" t="s">
        <v>713</v>
      </c>
      <c r="D297" s="22" t="s">
        <v>1675</v>
      </c>
      <c r="E297" s="22">
        <v>131</v>
      </c>
    </row>
    <row r="298" spans="1:5" x14ac:dyDescent="0.25">
      <c r="A298" s="22" t="s">
        <v>122</v>
      </c>
      <c r="B298" s="22" t="s">
        <v>704</v>
      </c>
      <c r="C298" s="22" t="s">
        <v>715</v>
      </c>
      <c r="D298" s="22" t="s">
        <v>1676</v>
      </c>
      <c r="E298" s="22">
        <v>97</v>
      </c>
    </row>
    <row r="299" spans="1:5" x14ac:dyDescent="0.25">
      <c r="A299" s="22" t="s">
        <v>122</v>
      </c>
      <c r="B299" s="22" t="s">
        <v>704</v>
      </c>
      <c r="C299" s="22" t="s">
        <v>717</v>
      </c>
      <c r="D299" s="22" t="s">
        <v>1677</v>
      </c>
      <c r="E299" s="22">
        <v>43</v>
      </c>
    </row>
    <row r="300" spans="1:5" x14ac:dyDescent="0.25">
      <c r="A300" s="22" t="s">
        <v>122</v>
      </c>
      <c r="B300" s="22" t="s">
        <v>704</v>
      </c>
      <c r="C300" s="22" t="s">
        <v>719</v>
      </c>
      <c r="D300" s="22" t="s">
        <v>1678</v>
      </c>
      <c r="E300" s="22">
        <v>22</v>
      </c>
    </row>
    <row r="301" spans="1:5" x14ac:dyDescent="0.25">
      <c r="A301" s="22" t="s">
        <v>122</v>
      </c>
      <c r="B301" s="22" t="s">
        <v>704</v>
      </c>
      <c r="C301" s="22" t="s">
        <v>721</v>
      </c>
      <c r="D301" s="22" t="s">
        <v>1679</v>
      </c>
      <c r="E301" s="22">
        <v>112</v>
      </c>
    </row>
    <row r="302" spans="1:5" x14ac:dyDescent="0.25">
      <c r="A302" s="22" t="s">
        <v>122</v>
      </c>
      <c r="B302" s="22" t="s">
        <v>704</v>
      </c>
      <c r="C302" s="22" t="s">
        <v>723</v>
      </c>
      <c r="D302" s="22" t="s">
        <v>1680</v>
      </c>
      <c r="E302" s="22">
        <v>78</v>
      </c>
    </row>
    <row r="303" spans="1:5" x14ac:dyDescent="0.25">
      <c r="A303" s="22" t="s">
        <v>122</v>
      </c>
      <c r="B303" s="22" t="s">
        <v>704</v>
      </c>
      <c r="C303" s="22" t="s">
        <v>725</v>
      </c>
      <c r="D303" s="22" t="s">
        <v>1681</v>
      </c>
      <c r="E303" s="22">
        <v>207</v>
      </c>
    </row>
    <row r="304" spans="1:5" x14ac:dyDescent="0.25">
      <c r="A304" s="22" t="s">
        <v>122</v>
      </c>
      <c r="B304" s="22" t="s">
        <v>704</v>
      </c>
      <c r="C304" s="22" t="s">
        <v>727</v>
      </c>
      <c r="D304" s="22" t="s">
        <v>1682</v>
      </c>
      <c r="E304" s="22">
        <v>127</v>
      </c>
    </row>
    <row r="305" spans="1:5" x14ac:dyDescent="0.25">
      <c r="A305" s="22" t="s">
        <v>122</v>
      </c>
      <c r="B305" s="22" t="s">
        <v>704</v>
      </c>
      <c r="C305" s="22" t="s">
        <v>729</v>
      </c>
      <c r="D305" s="22" t="s">
        <v>1683</v>
      </c>
      <c r="E305" s="22">
        <v>204</v>
      </c>
    </row>
    <row r="306" spans="1:5" x14ac:dyDescent="0.25">
      <c r="A306" s="22" t="s">
        <v>122</v>
      </c>
      <c r="B306" s="22" t="s">
        <v>704</v>
      </c>
      <c r="C306" s="22" t="s">
        <v>731</v>
      </c>
      <c r="D306" s="22" t="s">
        <v>1684</v>
      </c>
      <c r="E306" s="22">
        <v>32</v>
      </c>
    </row>
    <row r="307" spans="1:5" x14ac:dyDescent="0.25">
      <c r="A307" s="22" t="s">
        <v>122</v>
      </c>
      <c r="B307" s="22" t="s">
        <v>704</v>
      </c>
      <c r="C307" s="22" t="s">
        <v>733</v>
      </c>
      <c r="D307" s="22" t="s">
        <v>1685</v>
      </c>
      <c r="E307" s="22">
        <v>214</v>
      </c>
    </row>
    <row r="308" spans="1:5" x14ac:dyDescent="0.25">
      <c r="A308" s="22" t="s">
        <v>122</v>
      </c>
      <c r="B308" s="22" t="s">
        <v>704</v>
      </c>
      <c r="C308" s="22" t="s">
        <v>735</v>
      </c>
      <c r="D308" s="22" t="s">
        <v>1686</v>
      </c>
      <c r="E308" s="22">
        <v>351</v>
      </c>
    </row>
    <row r="309" spans="1:5" x14ac:dyDescent="0.25">
      <c r="A309" s="22" t="s">
        <v>122</v>
      </c>
      <c r="B309" s="22" t="s">
        <v>704</v>
      </c>
      <c r="C309" s="22" t="s">
        <v>737</v>
      </c>
      <c r="D309" s="22" t="s">
        <v>1687</v>
      </c>
      <c r="E309" s="22">
        <v>105</v>
      </c>
    </row>
    <row r="310" spans="1:5" x14ac:dyDescent="0.25">
      <c r="A310" s="22" t="s">
        <v>122</v>
      </c>
      <c r="B310" s="22" t="s">
        <v>704</v>
      </c>
      <c r="C310" s="22" t="s">
        <v>739</v>
      </c>
      <c r="D310" s="22" t="s">
        <v>1688</v>
      </c>
      <c r="E310" s="22">
        <v>35</v>
      </c>
    </row>
    <row r="311" spans="1:5" x14ac:dyDescent="0.25">
      <c r="A311" s="22" t="s">
        <v>122</v>
      </c>
      <c r="B311" s="22" t="s">
        <v>704</v>
      </c>
      <c r="C311" s="22" t="s">
        <v>741</v>
      </c>
      <c r="D311" s="22" t="s">
        <v>1689</v>
      </c>
      <c r="E311" s="22">
        <v>183</v>
      </c>
    </row>
    <row r="312" spans="1:5" x14ac:dyDescent="0.25">
      <c r="A312" s="22" t="s">
        <v>122</v>
      </c>
      <c r="B312" s="22" t="s">
        <v>704</v>
      </c>
      <c r="C312" s="22" t="s">
        <v>743</v>
      </c>
      <c r="D312" s="22" t="s">
        <v>1690</v>
      </c>
      <c r="E312" s="22">
        <v>15</v>
      </c>
    </row>
    <row r="313" spans="1:5" x14ac:dyDescent="0.25">
      <c r="A313" s="22" t="s">
        <v>122</v>
      </c>
      <c r="B313" s="22" t="s">
        <v>704</v>
      </c>
      <c r="C313" s="22" t="s">
        <v>745</v>
      </c>
      <c r="D313" s="22" t="s">
        <v>1691</v>
      </c>
      <c r="E313" s="22">
        <v>36</v>
      </c>
    </row>
    <row r="314" spans="1:5" x14ac:dyDescent="0.25">
      <c r="A314" s="22" t="s">
        <v>122</v>
      </c>
      <c r="B314" s="22" t="s">
        <v>704</v>
      </c>
      <c r="C314" s="22" t="s">
        <v>747</v>
      </c>
      <c r="D314" s="22" t="s">
        <v>1692</v>
      </c>
      <c r="E314" s="22">
        <v>56</v>
      </c>
    </row>
    <row r="315" spans="1:5" x14ac:dyDescent="0.25">
      <c r="A315" s="22" t="s">
        <v>122</v>
      </c>
      <c r="B315" s="22" t="s">
        <v>704</v>
      </c>
      <c r="C315" s="22" t="s">
        <v>749</v>
      </c>
      <c r="D315" s="22" t="s">
        <v>1693</v>
      </c>
      <c r="E315" s="22">
        <v>155</v>
      </c>
    </row>
    <row r="316" spans="1:5" x14ac:dyDescent="0.25">
      <c r="A316" s="22" t="s">
        <v>122</v>
      </c>
      <c r="B316" s="22" t="s">
        <v>704</v>
      </c>
      <c r="C316" s="22" t="s">
        <v>751</v>
      </c>
      <c r="D316" s="22" t="s">
        <v>1694</v>
      </c>
      <c r="E316" s="22">
        <v>167</v>
      </c>
    </row>
    <row r="317" spans="1:5" x14ac:dyDescent="0.25">
      <c r="A317" s="22" t="s">
        <v>122</v>
      </c>
      <c r="B317" s="22" t="s">
        <v>704</v>
      </c>
      <c r="C317" s="22" t="s">
        <v>753</v>
      </c>
      <c r="D317" s="22" t="s">
        <v>1695</v>
      </c>
      <c r="E317" s="22">
        <v>88</v>
      </c>
    </row>
    <row r="318" spans="1:5" x14ac:dyDescent="0.25">
      <c r="A318" s="22" t="s">
        <v>122</v>
      </c>
      <c r="B318" s="22" t="s">
        <v>704</v>
      </c>
      <c r="C318" s="22" t="s">
        <v>755</v>
      </c>
      <c r="D318" s="22" t="s">
        <v>1696</v>
      </c>
      <c r="E318" s="22">
        <v>270</v>
      </c>
    </row>
    <row r="319" spans="1:5" x14ac:dyDescent="0.25">
      <c r="A319" s="22" t="s">
        <v>122</v>
      </c>
      <c r="B319" s="22" t="s">
        <v>704</v>
      </c>
      <c r="C319" s="22" t="s">
        <v>757</v>
      </c>
      <c r="D319" s="22" t="s">
        <v>1697</v>
      </c>
      <c r="E319" s="22">
        <v>40</v>
      </c>
    </row>
    <row r="320" spans="1:5" x14ac:dyDescent="0.25">
      <c r="A320" s="22" t="s">
        <v>122</v>
      </c>
      <c r="B320" s="22" t="s">
        <v>704</v>
      </c>
      <c r="C320" s="22" t="s">
        <v>759</v>
      </c>
      <c r="D320" s="22" t="s">
        <v>1698</v>
      </c>
      <c r="E320" s="22">
        <v>135</v>
      </c>
    </row>
    <row r="321" spans="1:5" x14ac:dyDescent="0.25">
      <c r="A321" s="22" t="s">
        <v>122</v>
      </c>
      <c r="B321" s="22" t="s">
        <v>704</v>
      </c>
      <c r="C321" s="22" t="s">
        <v>761</v>
      </c>
      <c r="D321" s="22" t="s">
        <v>1699</v>
      </c>
      <c r="E321" s="22">
        <v>141</v>
      </c>
    </row>
    <row r="322" spans="1:5" x14ac:dyDescent="0.25">
      <c r="A322" s="22" t="s">
        <v>122</v>
      </c>
      <c r="B322" s="22" t="s">
        <v>704</v>
      </c>
      <c r="C322" s="22" t="s">
        <v>763</v>
      </c>
      <c r="D322" s="22" t="s">
        <v>1700</v>
      </c>
      <c r="E322" s="22">
        <v>6</v>
      </c>
    </row>
    <row r="323" spans="1:5" x14ac:dyDescent="0.25">
      <c r="A323" s="22" t="s">
        <v>122</v>
      </c>
      <c r="B323" s="22" t="s">
        <v>704</v>
      </c>
      <c r="C323" s="22" t="s">
        <v>765</v>
      </c>
      <c r="D323" s="22" t="s">
        <v>1701</v>
      </c>
      <c r="E323" s="22">
        <v>84</v>
      </c>
    </row>
    <row r="324" spans="1:5" x14ac:dyDescent="0.25">
      <c r="A324" s="22" t="s">
        <v>122</v>
      </c>
      <c r="B324" s="22" t="s">
        <v>704</v>
      </c>
      <c r="C324" s="22" t="s">
        <v>767</v>
      </c>
      <c r="D324" s="22" t="s">
        <v>1702</v>
      </c>
      <c r="E324" s="22">
        <v>66</v>
      </c>
    </row>
    <row r="325" spans="1:5" x14ac:dyDescent="0.25">
      <c r="A325" s="22" t="s">
        <v>122</v>
      </c>
      <c r="B325" s="22" t="s">
        <v>704</v>
      </c>
      <c r="C325" s="22" t="s">
        <v>769</v>
      </c>
      <c r="D325" s="22" t="s">
        <v>1703</v>
      </c>
      <c r="E325" s="22">
        <v>198</v>
      </c>
    </row>
    <row r="326" spans="1:5" x14ac:dyDescent="0.25">
      <c r="A326" s="22" t="s">
        <v>122</v>
      </c>
      <c r="B326" s="22" t="s">
        <v>704</v>
      </c>
      <c r="C326" s="22" t="s">
        <v>771</v>
      </c>
      <c r="D326" s="22" t="s">
        <v>1704</v>
      </c>
      <c r="E326" s="22">
        <v>239</v>
      </c>
    </row>
    <row r="327" spans="1:5" x14ac:dyDescent="0.25">
      <c r="A327" s="22" t="s">
        <v>122</v>
      </c>
      <c r="B327" s="22" t="s">
        <v>704</v>
      </c>
      <c r="C327" s="22" t="s">
        <v>773</v>
      </c>
      <c r="D327" s="22" t="s">
        <v>1705</v>
      </c>
      <c r="E327" s="22">
        <v>203</v>
      </c>
    </row>
    <row r="328" spans="1:5" x14ac:dyDescent="0.25">
      <c r="A328" s="22" t="s">
        <v>122</v>
      </c>
      <c r="B328" s="22" t="s">
        <v>704</v>
      </c>
      <c r="C328" s="22" t="s">
        <v>775</v>
      </c>
      <c r="D328" s="22" t="s">
        <v>1706</v>
      </c>
      <c r="E328" s="22">
        <v>47</v>
      </c>
    </row>
    <row r="329" spans="1:5" x14ac:dyDescent="0.25">
      <c r="A329" s="22" t="s">
        <v>122</v>
      </c>
      <c r="B329" s="22" t="s">
        <v>704</v>
      </c>
      <c r="C329" s="22" t="s">
        <v>777</v>
      </c>
      <c r="D329" s="22" t="s">
        <v>1707</v>
      </c>
      <c r="E329" s="22">
        <v>173</v>
      </c>
    </row>
    <row r="330" spans="1:5" x14ac:dyDescent="0.25">
      <c r="A330" s="22" t="s">
        <v>122</v>
      </c>
      <c r="B330" s="22" t="s">
        <v>704</v>
      </c>
      <c r="C330" s="22" t="s">
        <v>779</v>
      </c>
      <c r="D330" s="22" t="s">
        <v>1708</v>
      </c>
      <c r="E330" s="22">
        <v>69</v>
      </c>
    </row>
    <row r="331" spans="1:5" x14ac:dyDescent="0.25">
      <c r="A331" s="22" t="s">
        <v>122</v>
      </c>
      <c r="B331" s="22" t="s">
        <v>704</v>
      </c>
      <c r="C331" s="22" t="s">
        <v>781</v>
      </c>
      <c r="D331" s="22" t="s">
        <v>1709</v>
      </c>
      <c r="E331" s="22">
        <v>115</v>
      </c>
    </row>
    <row r="332" spans="1:5" x14ac:dyDescent="0.25">
      <c r="A332" s="22" t="s">
        <v>122</v>
      </c>
      <c r="B332" s="22" t="s">
        <v>704</v>
      </c>
      <c r="C332" s="22" t="s">
        <v>783</v>
      </c>
      <c r="D332" s="22" t="s">
        <v>1710</v>
      </c>
      <c r="E332" s="22">
        <v>137</v>
      </c>
    </row>
    <row r="333" spans="1:5" x14ac:dyDescent="0.25">
      <c r="A333" s="22" t="s">
        <v>122</v>
      </c>
      <c r="B333" s="22" t="s">
        <v>704</v>
      </c>
      <c r="C333" s="22" t="s">
        <v>785</v>
      </c>
      <c r="D333" s="22" t="s">
        <v>1711</v>
      </c>
      <c r="E333" s="22">
        <v>102</v>
      </c>
    </row>
    <row r="334" spans="1:5" x14ac:dyDescent="0.25">
      <c r="A334" s="22" t="s">
        <v>122</v>
      </c>
      <c r="B334" s="22" t="s">
        <v>704</v>
      </c>
      <c r="C334" s="22" t="s">
        <v>787</v>
      </c>
      <c r="D334" s="22" t="s">
        <v>1712</v>
      </c>
      <c r="E334" s="22">
        <v>170</v>
      </c>
    </row>
    <row r="335" spans="1:5" x14ac:dyDescent="0.25">
      <c r="A335" s="22" t="s">
        <v>122</v>
      </c>
      <c r="B335" s="22" t="s">
        <v>704</v>
      </c>
      <c r="C335" s="22" t="s">
        <v>789</v>
      </c>
      <c r="D335" s="22" t="s">
        <v>1713</v>
      </c>
      <c r="E335" s="22">
        <v>88</v>
      </c>
    </row>
    <row r="336" spans="1:5" x14ac:dyDescent="0.25">
      <c r="A336" s="22" t="s">
        <v>122</v>
      </c>
      <c r="B336" s="22" t="s">
        <v>704</v>
      </c>
      <c r="C336" s="22" t="s">
        <v>791</v>
      </c>
      <c r="D336" s="22" t="s">
        <v>1714</v>
      </c>
      <c r="E336" s="22">
        <v>242</v>
      </c>
    </row>
    <row r="337" spans="1:5" x14ac:dyDescent="0.25">
      <c r="A337" s="22" t="s">
        <v>122</v>
      </c>
      <c r="B337" s="22" t="s">
        <v>704</v>
      </c>
      <c r="C337" s="22" t="s">
        <v>793</v>
      </c>
      <c r="D337" s="22" t="s">
        <v>1715</v>
      </c>
      <c r="E337" s="22">
        <v>181</v>
      </c>
    </row>
    <row r="338" spans="1:5" x14ac:dyDescent="0.25">
      <c r="A338" s="22" t="s">
        <v>122</v>
      </c>
      <c r="B338" s="22" t="s">
        <v>704</v>
      </c>
      <c r="C338" s="22" t="s">
        <v>795</v>
      </c>
      <c r="D338" s="22" t="s">
        <v>1716</v>
      </c>
      <c r="E338" s="22">
        <v>72</v>
      </c>
    </row>
    <row r="339" spans="1:5" x14ac:dyDescent="0.25">
      <c r="A339" s="22" t="s">
        <v>122</v>
      </c>
      <c r="B339" s="22" t="s">
        <v>704</v>
      </c>
      <c r="C339" s="22" t="s">
        <v>797</v>
      </c>
      <c r="D339" s="22" t="s">
        <v>1717</v>
      </c>
      <c r="E339" s="22">
        <v>104</v>
      </c>
    </row>
    <row r="340" spans="1:5" x14ac:dyDescent="0.25">
      <c r="A340" s="22" t="s">
        <v>122</v>
      </c>
      <c r="B340" s="22" t="s">
        <v>704</v>
      </c>
      <c r="C340" s="22" t="s">
        <v>799</v>
      </c>
      <c r="D340" s="22" t="s">
        <v>1718</v>
      </c>
      <c r="E340" s="22">
        <v>169</v>
      </c>
    </row>
    <row r="341" spans="1:5" x14ac:dyDescent="0.25">
      <c r="A341" s="22" t="s">
        <v>122</v>
      </c>
      <c r="B341" s="22" t="s">
        <v>704</v>
      </c>
      <c r="C341" s="22" t="s">
        <v>801</v>
      </c>
      <c r="D341" s="22" t="s">
        <v>1719</v>
      </c>
      <c r="E341" s="22">
        <v>125</v>
      </c>
    </row>
    <row r="342" spans="1:5" x14ac:dyDescent="0.25">
      <c r="A342" s="22" t="s">
        <v>122</v>
      </c>
      <c r="B342" s="22" t="s">
        <v>704</v>
      </c>
      <c r="C342" s="22" t="s">
        <v>803</v>
      </c>
      <c r="D342" s="22" t="s">
        <v>1720</v>
      </c>
      <c r="E342" s="22">
        <v>120</v>
      </c>
    </row>
    <row r="343" spans="1:5" x14ac:dyDescent="0.25">
      <c r="A343" s="22" t="s">
        <v>122</v>
      </c>
      <c r="B343" s="22" t="s">
        <v>704</v>
      </c>
      <c r="C343" s="22" t="s">
        <v>805</v>
      </c>
      <c r="D343" s="22" t="s">
        <v>1721</v>
      </c>
      <c r="E343" s="22">
        <v>170</v>
      </c>
    </row>
    <row r="344" spans="1:5" x14ac:dyDescent="0.25">
      <c r="A344" s="22" t="s">
        <v>122</v>
      </c>
      <c r="B344" s="22" t="s">
        <v>807</v>
      </c>
      <c r="C344" s="22" t="s">
        <v>808</v>
      </c>
      <c r="D344" s="22" t="s">
        <v>1722</v>
      </c>
      <c r="E344" s="22">
        <v>160</v>
      </c>
    </row>
    <row r="345" spans="1:5" x14ac:dyDescent="0.25">
      <c r="A345" s="22" t="s">
        <v>122</v>
      </c>
      <c r="B345" s="22" t="s">
        <v>807</v>
      </c>
      <c r="C345" s="22" t="s">
        <v>810</v>
      </c>
      <c r="D345" s="22" t="s">
        <v>1723</v>
      </c>
      <c r="E345" s="22">
        <v>938</v>
      </c>
    </row>
    <row r="346" spans="1:5" x14ac:dyDescent="0.25">
      <c r="A346" s="22" t="s">
        <v>122</v>
      </c>
      <c r="B346" s="22" t="s">
        <v>807</v>
      </c>
      <c r="C346" s="22" t="s">
        <v>812</v>
      </c>
      <c r="D346" s="22" t="s">
        <v>1724</v>
      </c>
      <c r="E346" s="22">
        <v>24</v>
      </c>
    </row>
    <row r="347" spans="1:5" x14ac:dyDescent="0.25">
      <c r="A347" s="22" t="s">
        <v>122</v>
      </c>
      <c r="B347" s="22" t="s">
        <v>807</v>
      </c>
      <c r="C347" s="22" t="s">
        <v>814</v>
      </c>
      <c r="D347" s="22" t="s">
        <v>1725</v>
      </c>
      <c r="E347" s="22">
        <v>21</v>
      </c>
    </row>
    <row r="348" spans="1:5" x14ac:dyDescent="0.25">
      <c r="A348" s="22" t="s">
        <v>122</v>
      </c>
      <c r="B348" s="22" t="s">
        <v>807</v>
      </c>
      <c r="C348" s="22" t="s">
        <v>816</v>
      </c>
      <c r="D348" s="22" t="s">
        <v>1726</v>
      </c>
      <c r="E348" s="22">
        <v>422</v>
      </c>
    </row>
    <row r="349" spans="1:5" x14ac:dyDescent="0.25">
      <c r="A349" s="22" t="s">
        <v>122</v>
      </c>
      <c r="B349" s="22" t="s">
        <v>807</v>
      </c>
      <c r="C349" s="22" t="s">
        <v>1727</v>
      </c>
      <c r="D349" s="22" t="s">
        <v>1728</v>
      </c>
      <c r="E349" s="22">
        <v>0</v>
      </c>
    </row>
    <row r="350" spans="1:5" x14ac:dyDescent="0.25">
      <c r="A350" s="22" t="s">
        <v>122</v>
      </c>
      <c r="B350" s="22" t="s">
        <v>807</v>
      </c>
      <c r="C350" s="22" t="s">
        <v>818</v>
      </c>
      <c r="D350" s="22" t="s">
        <v>1729</v>
      </c>
      <c r="E350" s="22">
        <v>429</v>
      </c>
    </row>
    <row r="351" spans="1:5" x14ac:dyDescent="0.25">
      <c r="A351" s="22" t="s">
        <v>122</v>
      </c>
      <c r="B351" s="22" t="s">
        <v>820</v>
      </c>
      <c r="C351" s="22" t="s">
        <v>821</v>
      </c>
      <c r="D351" s="22" t="s">
        <v>1730</v>
      </c>
      <c r="E351" s="22">
        <v>4729</v>
      </c>
    </row>
    <row r="352" spans="1:5" x14ac:dyDescent="0.25">
      <c r="A352" s="22" t="s">
        <v>122</v>
      </c>
      <c r="B352" s="22" t="s">
        <v>1731</v>
      </c>
      <c r="C352" s="22" t="s">
        <v>1732</v>
      </c>
      <c r="D352" s="22" t="s">
        <v>1733</v>
      </c>
      <c r="E352" s="22">
        <v>1206</v>
      </c>
    </row>
    <row r="353" spans="1:5" x14ac:dyDescent="0.25">
      <c r="A353" s="22" t="s">
        <v>122</v>
      </c>
      <c r="B353" s="22" t="s">
        <v>1731</v>
      </c>
      <c r="C353" s="22" t="s">
        <v>1734</v>
      </c>
      <c r="D353" s="22" t="s">
        <v>1735</v>
      </c>
      <c r="E353" s="22">
        <v>906</v>
      </c>
    </row>
    <row r="354" spans="1:5" x14ac:dyDescent="0.25">
      <c r="A354" s="22" t="s">
        <v>122</v>
      </c>
      <c r="B354" s="22" t="s">
        <v>1731</v>
      </c>
      <c r="C354" s="22" t="s">
        <v>1736</v>
      </c>
      <c r="D354" s="22" t="s">
        <v>1737</v>
      </c>
      <c r="E354" s="22">
        <v>820</v>
      </c>
    </row>
    <row r="355" spans="1:5" x14ac:dyDescent="0.25">
      <c r="A355" s="22" t="s">
        <v>122</v>
      </c>
      <c r="B355" s="22" t="s">
        <v>1731</v>
      </c>
      <c r="C355" s="22" t="s">
        <v>1738</v>
      </c>
      <c r="D355" s="22" t="s">
        <v>1739</v>
      </c>
      <c r="E355" s="22">
        <v>952</v>
      </c>
    </row>
    <row r="356" spans="1:5" x14ac:dyDescent="0.25">
      <c r="A356" s="22" t="s">
        <v>122</v>
      </c>
      <c r="B356" s="22" t="s">
        <v>1731</v>
      </c>
      <c r="C356" s="22" t="s">
        <v>1740</v>
      </c>
      <c r="D356" s="22" t="s">
        <v>1741</v>
      </c>
      <c r="E356" s="22">
        <v>1115</v>
      </c>
    </row>
    <row r="357" spans="1:5" x14ac:dyDescent="0.25">
      <c r="A357" s="22" t="s">
        <v>122</v>
      </c>
      <c r="B357" s="22" t="s">
        <v>1731</v>
      </c>
      <c r="C357" s="22" t="s">
        <v>1742</v>
      </c>
      <c r="D357" s="22" t="s">
        <v>1743</v>
      </c>
      <c r="E357" s="22">
        <v>1113</v>
      </c>
    </row>
    <row r="358" spans="1:5" x14ac:dyDescent="0.25">
      <c r="A358" s="22" t="s">
        <v>122</v>
      </c>
      <c r="B358" s="22" t="s">
        <v>1731</v>
      </c>
      <c r="C358" s="22" t="s">
        <v>1744</v>
      </c>
      <c r="D358" s="22" t="s">
        <v>1745</v>
      </c>
      <c r="E358" s="22">
        <v>1089</v>
      </c>
    </row>
    <row r="359" spans="1:5" x14ac:dyDescent="0.25">
      <c r="A359" s="22" t="s">
        <v>122</v>
      </c>
      <c r="B359" s="22" t="s">
        <v>1731</v>
      </c>
      <c r="C359" s="22" t="s">
        <v>1746</v>
      </c>
      <c r="D359" s="22" t="s">
        <v>1747</v>
      </c>
      <c r="E359" s="22">
        <v>905</v>
      </c>
    </row>
    <row r="360" spans="1:5" x14ac:dyDescent="0.25">
      <c r="A360" s="22" t="s">
        <v>122</v>
      </c>
      <c r="B360" s="22" t="s">
        <v>1748</v>
      </c>
      <c r="C360" s="22" t="s">
        <v>1749</v>
      </c>
      <c r="D360" s="22" t="s">
        <v>1750</v>
      </c>
      <c r="E360" s="22">
        <v>997</v>
      </c>
    </row>
    <row r="361" spans="1:5" x14ac:dyDescent="0.25">
      <c r="A361" s="22" t="s">
        <v>122</v>
      </c>
      <c r="B361" s="22" t="s">
        <v>1748</v>
      </c>
      <c r="C361" s="22" t="s">
        <v>1751</v>
      </c>
      <c r="D361" s="22" t="s">
        <v>1752</v>
      </c>
      <c r="E361" s="22">
        <v>979</v>
      </c>
    </row>
    <row r="362" spans="1:5" x14ac:dyDescent="0.25">
      <c r="A362" s="22" t="s">
        <v>122</v>
      </c>
      <c r="B362" s="22" t="s">
        <v>1748</v>
      </c>
      <c r="C362" s="22" t="s">
        <v>1753</v>
      </c>
      <c r="D362" s="22" t="s">
        <v>1754</v>
      </c>
      <c r="E362" s="22">
        <v>16</v>
      </c>
    </row>
    <row r="363" spans="1:5" x14ac:dyDescent="0.25">
      <c r="A363" s="22" t="s">
        <v>122</v>
      </c>
      <c r="B363" s="22" t="s">
        <v>1748</v>
      </c>
      <c r="C363" s="22" t="s">
        <v>1755</v>
      </c>
      <c r="D363" s="22" t="s">
        <v>1756</v>
      </c>
      <c r="E363" s="22">
        <v>415</v>
      </c>
    </row>
    <row r="364" spans="1:5" x14ac:dyDescent="0.25">
      <c r="A364" s="22" t="s">
        <v>122</v>
      </c>
      <c r="B364" s="22" t="s">
        <v>1748</v>
      </c>
      <c r="C364" s="22" t="s">
        <v>1757</v>
      </c>
      <c r="D364" s="22" t="s">
        <v>1758</v>
      </c>
      <c r="E364" s="22">
        <v>356</v>
      </c>
    </row>
    <row r="365" spans="1:5" x14ac:dyDescent="0.25">
      <c r="A365" s="22" t="s">
        <v>122</v>
      </c>
      <c r="B365" s="22" t="s">
        <v>1748</v>
      </c>
      <c r="C365" s="22" t="s">
        <v>1759</v>
      </c>
      <c r="D365" s="22" t="s">
        <v>1760</v>
      </c>
      <c r="E365" s="22">
        <v>2712</v>
      </c>
    </row>
    <row r="366" spans="1:5" x14ac:dyDescent="0.25">
      <c r="A366" s="22" t="s">
        <v>122</v>
      </c>
      <c r="B366" s="22" t="s">
        <v>1748</v>
      </c>
      <c r="C366" s="22" t="s">
        <v>1761</v>
      </c>
      <c r="D366" s="22" t="s">
        <v>1762</v>
      </c>
      <c r="E366" s="22">
        <v>7726</v>
      </c>
    </row>
    <row r="367" spans="1:5" x14ac:dyDescent="0.25">
      <c r="A367" s="22" t="s">
        <v>122</v>
      </c>
      <c r="B367" s="22" t="s">
        <v>1748</v>
      </c>
      <c r="C367" s="22" t="s">
        <v>1763</v>
      </c>
      <c r="D367" s="22" t="s">
        <v>1764</v>
      </c>
      <c r="E367" s="22">
        <v>344</v>
      </c>
    </row>
    <row r="368" spans="1:5" x14ac:dyDescent="0.25">
      <c r="A368" s="22" t="s">
        <v>122</v>
      </c>
      <c r="B368" s="22" t="s">
        <v>1748</v>
      </c>
      <c r="C368" s="22" t="s">
        <v>1765</v>
      </c>
      <c r="D368" s="22" t="s">
        <v>1766</v>
      </c>
      <c r="E368" s="22">
        <v>1260</v>
      </c>
    </row>
    <row r="369" spans="1:5" x14ac:dyDescent="0.25">
      <c r="A369" s="22" t="s">
        <v>122</v>
      </c>
      <c r="B369" s="22" t="s">
        <v>1748</v>
      </c>
      <c r="C369" s="22" t="s">
        <v>1767</v>
      </c>
      <c r="D369" s="22" t="s">
        <v>1768</v>
      </c>
      <c r="E369" s="22">
        <v>1934</v>
      </c>
    </row>
    <row r="370" spans="1:5" x14ac:dyDescent="0.25">
      <c r="A370" s="22" t="s">
        <v>122</v>
      </c>
      <c r="B370" s="22" t="s">
        <v>1748</v>
      </c>
      <c r="C370" s="22" t="s">
        <v>1769</v>
      </c>
      <c r="D370" s="22" t="s">
        <v>1770</v>
      </c>
      <c r="E370" s="22">
        <v>882</v>
      </c>
    </row>
    <row r="371" spans="1:5" x14ac:dyDescent="0.25">
      <c r="A371" s="22" t="s">
        <v>122</v>
      </c>
      <c r="B371" s="22" t="s">
        <v>1748</v>
      </c>
      <c r="C371" s="22" t="s">
        <v>1771</v>
      </c>
      <c r="D371" s="22" t="s">
        <v>1772</v>
      </c>
      <c r="E371" s="22">
        <v>132</v>
      </c>
    </row>
    <row r="372" spans="1:5" x14ac:dyDescent="0.25">
      <c r="A372" s="22" t="s">
        <v>122</v>
      </c>
      <c r="B372" s="22" t="s">
        <v>1748</v>
      </c>
      <c r="C372" s="22" t="s">
        <v>1773</v>
      </c>
      <c r="D372" s="22" t="s">
        <v>1774</v>
      </c>
      <c r="E372" s="22">
        <v>1554</v>
      </c>
    </row>
    <row r="373" spans="1:5" x14ac:dyDescent="0.25">
      <c r="A373" s="22" t="s">
        <v>122</v>
      </c>
      <c r="B373" s="22" t="s">
        <v>1748</v>
      </c>
      <c r="C373" s="22" t="s">
        <v>1775</v>
      </c>
      <c r="D373" s="22" t="s">
        <v>1776</v>
      </c>
      <c r="E373" s="22">
        <v>2966</v>
      </c>
    </row>
    <row r="374" spans="1:5" x14ac:dyDescent="0.25">
      <c r="A374" s="22" t="s">
        <v>122</v>
      </c>
      <c r="B374" s="22" t="s">
        <v>1748</v>
      </c>
      <c r="C374" s="22" t="s">
        <v>1777</v>
      </c>
      <c r="D374" s="22" t="s">
        <v>1778</v>
      </c>
      <c r="E374" s="22">
        <v>337</v>
      </c>
    </row>
    <row r="375" spans="1:5" x14ac:dyDescent="0.25">
      <c r="A375" s="22" t="s">
        <v>122</v>
      </c>
      <c r="B375" s="22" t="s">
        <v>1748</v>
      </c>
      <c r="C375" s="22" t="s">
        <v>1779</v>
      </c>
      <c r="D375" s="22" t="s">
        <v>1780</v>
      </c>
      <c r="E375" s="22">
        <v>262</v>
      </c>
    </row>
    <row r="376" spans="1:5" x14ac:dyDescent="0.25">
      <c r="A376" s="22" t="s">
        <v>122</v>
      </c>
      <c r="B376" s="22" t="s">
        <v>1748</v>
      </c>
      <c r="C376" s="22" t="s">
        <v>1781</v>
      </c>
      <c r="D376" s="22" t="s">
        <v>1782</v>
      </c>
      <c r="E376" s="22">
        <v>1720</v>
      </c>
    </row>
    <row r="377" spans="1:5" x14ac:dyDescent="0.25">
      <c r="A377" s="22" t="s">
        <v>122</v>
      </c>
      <c r="B377" s="22" t="s">
        <v>1748</v>
      </c>
      <c r="C377" s="22" t="s">
        <v>1783</v>
      </c>
      <c r="D377" s="22" t="s">
        <v>1784</v>
      </c>
      <c r="E377" s="22">
        <v>5</v>
      </c>
    </row>
    <row r="378" spans="1:5" x14ac:dyDescent="0.25">
      <c r="A378" s="22" t="s">
        <v>122</v>
      </c>
      <c r="B378" s="22" t="s">
        <v>1748</v>
      </c>
      <c r="C378" s="22" t="s">
        <v>1785</v>
      </c>
      <c r="D378" s="22" t="s">
        <v>1786</v>
      </c>
      <c r="E378" s="22">
        <v>194</v>
      </c>
    </row>
    <row r="379" spans="1:5" x14ac:dyDescent="0.25">
      <c r="A379" s="22" t="s">
        <v>122</v>
      </c>
      <c r="B379" s="22" t="s">
        <v>1748</v>
      </c>
      <c r="C379" s="22" t="s">
        <v>1787</v>
      </c>
      <c r="D379" s="22" t="s">
        <v>1788</v>
      </c>
      <c r="E379" s="22">
        <v>436</v>
      </c>
    </row>
    <row r="380" spans="1:5" x14ac:dyDescent="0.25">
      <c r="A380" s="22" t="s">
        <v>122</v>
      </c>
      <c r="B380" s="22" t="s">
        <v>1748</v>
      </c>
      <c r="C380" s="22" t="s">
        <v>1789</v>
      </c>
      <c r="D380" s="22" t="s">
        <v>1790</v>
      </c>
      <c r="E380" s="22">
        <v>108</v>
      </c>
    </row>
    <row r="381" spans="1:5" x14ac:dyDescent="0.25">
      <c r="A381" s="22" t="s">
        <v>122</v>
      </c>
      <c r="B381" s="22" t="s">
        <v>1748</v>
      </c>
      <c r="C381" s="22" t="s">
        <v>1791</v>
      </c>
      <c r="D381" s="22" t="s">
        <v>1792</v>
      </c>
      <c r="E381" s="22">
        <v>1076</v>
      </c>
    </row>
    <row r="382" spans="1:5" x14ac:dyDescent="0.25">
      <c r="A382" s="22" t="s">
        <v>122</v>
      </c>
      <c r="B382" s="22" t="s">
        <v>1748</v>
      </c>
      <c r="C382" s="22" t="s">
        <v>1793</v>
      </c>
      <c r="D382" s="22" t="s">
        <v>1794</v>
      </c>
      <c r="E382" s="22">
        <v>3558</v>
      </c>
    </row>
    <row r="383" spans="1:5" x14ac:dyDescent="0.25">
      <c r="A383" s="22" t="s">
        <v>122</v>
      </c>
      <c r="B383" s="22" t="s">
        <v>1748</v>
      </c>
      <c r="C383" s="22" t="s">
        <v>1795</v>
      </c>
      <c r="D383" s="22" t="s">
        <v>1796</v>
      </c>
      <c r="E383" s="22">
        <v>395</v>
      </c>
    </row>
    <row r="384" spans="1:5" x14ac:dyDescent="0.25">
      <c r="A384" s="22" t="s">
        <v>122</v>
      </c>
      <c r="B384" s="22" t="s">
        <v>1748</v>
      </c>
      <c r="C384" s="22" t="s">
        <v>1797</v>
      </c>
      <c r="D384" s="22" t="s">
        <v>1798</v>
      </c>
      <c r="E384" s="22">
        <v>1599</v>
      </c>
    </row>
    <row r="385" spans="1:5" x14ac:dyDescent="0.25">
      <c r="A385" s="22" t="s">
        <v>122</v>
      </c>
      <c r="B385" s="22" t="s">
        <v>1748</v>
      </c>
      <c r="C385" s="22" t="s">
        <v>1799</v>
      </c>
      <c r="D385" s="22" t="s">
        <v>1800</v>
      </c>
      <c r="E385" s="22">
        <v>44</v>
      </c>
    </row>
    <row r="386" spans="1:5" x14ac:dyDescent="0.25">
      <c r="A386" s="22" t="s">
        <v>122</v>
      </c>
      <c r="B386" s="22" t="s">
        <v>1748</v>
      </c>
      <c r="C386" s="22" t="s">
        <v>1801</v>
      </c>
      <c r="D386" s="22" t="s">
        <v>1802</v>
      </c>
      <c r="E386" s="22">
        <v>195</v>
      </c>
    </row>
    <row r="387" spans="1:5" x14ac:dyDescent="0.25">
      <c r="A387" s="22" t="s">
        <v>122</v>
      </c>
      <c r="B387" s="22" t="s">
        <v>1748</v>
      </c>
      <c r="C387" s="22" t="s">
        <v>1803</v>
      </c>
      <c r="D387" s="22" t="s">
        <v>1804</v>
      </c>
      <c r="E387" s="22">
        <v>710</v>
      </c>
    </row>
    <row r="388" spans="1:5" x14ac:dyDescent="0.25">
      <c r="A388" s="22" t="s">
        <v>122</v>
      </c>
      <c r="B388" s="22" t="s">
        <v>1748</v>
      </c>
      <c r="C388" s="22" t="s">
        <v>1805</v>
      </c>
      <c r="D388" s="22" t="s">
        <v>1806</v>
      </c>
      <c r="E388" s="22">
        <v>738</v>
      </c>
    </row>
    <row r="389" spans="1:5" x14ac:dyDescent="0.25">
      <c r="A389" s="22" t="s">
        <v>122</v>
      </c>
      <c r="B389" s="22" t="s">
        <v>1748</v>
      </c>
      <c r="C389" s="22" t="s">
        <v>1807</v>
      </c>
      <c r="D389" s="22" t="s">
        <v>1808</v>
      </c>
      <c r="E389" s="22">
        <v>1293</v>
      </c>
    </row>
    <row r="390" spans="1:5" x14ac:dyDescent="0.25">
      <c r="A390" s="22" t="s">
        <v>122</v>
      </c>
      <c r="B390" s="22" t="s">
        <v>1748</v>
      </c>
      <c r="C390" s="22" t="s">
        <v>1809</v>
      </c>
      <c r="D390" s="22" t="s">
        <v>1810</v>
      </c>
      <c r="E390" s="22">
        <v>2387</v>
      </c>
    </row>
    <row r="391" spans="1:5" x14ac:dyDescent="0.25">
      <c r="A391" s="22" t="s">
        <v>122</v>
      </c>
      <c r="B391" s="22" t="s">
        <v>1748</v>
      </c>
      <c r="C391" s="22" t="s">
        <v>1811</v>
      </c>
      <c r="D391" s="22" t="s">
        <v>1812</v>
      </c>
      <c r="E391" s="22">
        <v>5987</v>
      </c>
    </row>
    <row r="392" spans="1:5" x14ac:dyDescent="0.25">
      <c r="A392" s="22" t="s">
        <v>122</v>
      </c>
      <c r="B392" s="22" t="s">
        <v>1748</v>
      </c>
      <c r="C392" s="22" t="s">
        <v>1813</v>
      </c>
      <c r="D392" s="22" t="s">
        <v>1814</v>
      </c>
      <c r="E392" s="22">
        <v>5701</v>
      </c>
    </row>
    <row r="393" spans="1:5" x14ac:dyDescent="0.25">
      <c r="A393" s="22" t="s">
        <v>122</v>
      </c>
      <c r="B393" s="22" t="s">
        <v>1748</v>
      </c>
      <c r="C393" s="22" t="s">
        <v>1815</v>
      </c>
      <c r="D393" s="22" t="s">
        <v>1816</v>
      </c>
      <c r="E393" s="22">
        <v>43</v>
      </c>
    </row>
    <row r="394" spans="1:5" x14ac:dyDescent="0.25">
      <c r="A394" s="22" t="s">
        <v>122</v>
      </c>
      <c r="B394" s="22" t="s">
        <v>1748</v>
      </c>
      <c r="C394" s="22" t="s">
        <v>1817</v>
      </c>
      <c r="D394" s="22" t="s">
        <v>1818</v>
      </c>
      <c r="E394" s="22">
        <v>3772</v>
      </c>
    </row>
    <row r="395" spans="1:5" x14ac:dyDescent="0.25">
      <c r="A395" s="22" t="s">
        <v>122</v>
      </c>
      <c r="B395" s="22" t="s">
        <v>1748</v>
      </c>
      <c r="C395" s="22" t="s">
        <v>1819</v>
      </c>
      <c r="D395" s="22" t="s">
        <v>1820</v>
      </c>
      <c r="E395" s="22">
        <v>0</v>
      </c>
    </row>
    <row r="396" spans="1:5" x14ac:dyDescent="0.25">
      <c r="A396" s="22" t="s">
        <v>122</v>
      </c>
      <c r="B396" s="22" t="s">
        <v>1748</v>
      </c>
      <c r="C396" s="22" t="s">
        <v>1821</v>
      </c>
      <c r="D396" s="22" t="s">
        <v>1822</v>
      </c>
      <c r="E396" s="22">
        <v>1525</v>
      </c>
    </row>
    <row r="397" spans="1:5" x14ac:dyDescent="0.25">
      <c r="A397" s="22" t="s">
        <v>122</v>
      </c>
      <c r="B397" s="22" t="s">
        <v>1748</v>
      </c>
      <c r="C397" s="22" t="s">
        <v>1823</v>
      </c>
      <c r="D397" s="22" t="s">
        <v>1824</v>
      </c>
      <c r="E397" s="22">
        <v>1548</v>
      </c>
    </row>
    <row r="398" spans="1:5" x14ac:dyDescent="0.25">
      <c r="A398" s="22" t="s">
        <v>122</v>
      </c>
      <c r="B398" s="22" t="s">
        <v>1748</v>
      </c>
      <c r="C398" s="22" t="s">
        <v>1825</v>
      </c>
      <c r="D398" s="22" t="s">
        <v>1826</v>
      </c>
      <c r="E398" s="22">
        <v>1373</v>
      </c>
    </row>
    <row r="399" spans="1:5" x14ac:dyDescent="0.25">
      <c r="A399" s="22" t="s">
        <v>122</v>
      </c>
      <c r="B399" s="22" t="s">
        <v>1748</v>
      </c>
      <c r="C399" s="22" t="s">
        <v>1827</v>
      </c>
      <c r="D399" s="22" t="s">
        <v>1828</v>
      </c>
      <c r="E399" s="22">
        <v>1379</v>
      </c>
    </row>
    <row r="400" spans="1:5" x14ac:dyDescent="0.25">
      <c r="A400" s="22" t="s">
        <v>122</v>
      </c>
      <c r="B400" s="22" t="s">
        <v>1748</v>
      </c>
      <c r="C400" s="22" t="s">
        <v>1829</v>
      </c>
      <c r="D400" s="22" t="s">
        <v>1830</v>
      </c>
      <c r="E400" s="22">
        <v>701</v>
      </c>
    </row>
    <row r="401" spans="1:5" x14ac:dyDescent="0.25">
      <c r="A401" s="22" t="s">
        <v>122</v>
      </c>
      <c r="B401" s="22" t="s">
        <v>1748</v>
      </c>
      <c r="C401" s="22" t="s">
        <v>1831</v>
      </c>
      <c r="D401" s="22" t="s">
        <v>1832</v>
      </c>
      <c r="E401" s="22">
        <v>831</v>
      </c>
    </row>
    <row r="402" spans="1:5" x14ac:dyDescent="0.25">
      <c r="A402" s="22" t="s">
        <v>122</v>
      </c>
      <c r="B402" s="22" t="s">
        <v>1748</v>
      </c>
      <c r="C402" s="22" t="s">
        <v>1833</v>
      </c>
      <c r="D402" s="22" t="s">
        <v>1834</v>
      </c>
      <c r="E402" s="22">
        <v>381</v>
      </c>
    </row>
    <row r="403" spans="1:5" x14ac:dyDescent="0.25">
      <c r="A403" s="22" t="s">
        <v>122</v>
      </c>
      <c r="B403" s="22" t="s">
        <v>1748</v>
      </c>
      <c r="C403" s="22" t="s">
        <v>1835</v>
      </c>
      <c r="D403" s="22" t="s">
        <v>1836</v>
      </c>
      <c r="E403" s="22">
        <v>513</v>
      </c>
    </row>
    <row r="404" spans="1:5" x14ac:dyDescent="0.25">
      <c r="A404" s="22" t="s">
        <v>122</v>
      </c>
      <c r="B404" s="22" t="s">
        <v>1748</v>
      </c>
      <c r="C404" s="22" t="s">
        <v>1837</v>
      </c>
      <c r="D404" s="22" t="s">
        <v>1838</v>
      </c>
      <c r="E404" s="22">
        <v>1443</v>
      </c>
    </row>
    <row r="405" spans="1:5" x14ac:dyDescent="0.25">
      <c r="A405" s="22" t="s">
        <v>122</v>
      </c>
      <c r="B405" s="22" t="s">
        <v>1748</v>
      </c>
      <c r="C405" s="22" t="s">
        <v>1839</v>
      </c>
      <c r="D405" s="22" t="s">
        <v>1840</v>
      </c>
      <c r="E405" s="22">
        <v>1136</v>
      </c>
    </row>
    <row r="406" spans="1:5" x14ac:dyDescent="0.25">
      <c r="A406" s="22" t="s">
        <v>122</v>
      </c>
      <c r="B406" s="22" t="s">
        <v>1748</v>
      </c>
      <c r="C406" s="22" t="s">
        <v>1841</v>
      </c>
      <c r="D406" s="22" t="s">
        <v>1842</v>
      </c>
      <c r="E406" s="22">
        <v>709</v>
      </c>
    </row>
    <row r="407" spans="1:5" x14ac:dyDescent="0.25">
      <c r="A407" s="22" t="s">
        <v>122</v>
      </c>
      <c r="B407" s="22" t="s">
        <v>65</v>
      </c>
      <c r="C407" s="22" t="s">
        <v>1843</v>
      </c>
      <c r="D407" s="22" t="s">
        <v>1844</v>
      </c>
      <c r="E407" s="22">
        <v>1150</v>
      </c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02A23-D95D-4108-A2B9-A6D0A1576675}">
  <dimension ref="A1:AE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1" width="15.7109375" customWidth="1"/>
  </cols>
  <sheetData>
    <row r="1" spans="1:31" ht="24" customHeight="1" x14ac:dyDescent="0.3">
      <c r="A1" s="4" t="str">
        <f>HYPERLINK("#'Index'!A1", "&lt;&lt; Index")</f>
        <v>&lt;&lt; Index</v>
      </c>
      <c r="B1" s="20" t="s">
        <v>1845</v>
      </c>
      <c r="D1" s="20" t="s">
        <v>1846</v>
      </c>
    </row>
    <row r="2" spans="1:31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1847</v>
      </c>
      <c r="F2" s="21" t="s">
        <v>1848</v>
      </c>
      <c r="G2" s="21" t="s">
        <v>1849</v>
      </c>
      <c r="H2" s="21" t="s">
        <v>1850</v>
      </c>
      <c r="I2" s="21" t="s">
        <v>1851</v>
      </c>
      <c r="J2" s="21" t="s">
        <v>1852</v>
      </c>
      <c r="K2" s="21" t="s">
        <v>1853</v>
      </c>
      <c r="L2" s="21" t="s">
        <v>1854</v>
      </c>
      <c r="M2" s="21" t="s">
        <v>65</v>
      </c>
      <c r="N2" s="21" t="s">
        <v>1075</v>
      </c>
      <c r="O2" s="21" t="s">
        <v>1855</v>
      </c>
      <c r="P2" s="21" t="s">
        <v>1852</v>
      </c>
      <c r="Q2" s="21" t="s">
        <v>1853</v>
      </c>
      <c r="R2" s="21" t="s">
        <v>1854</v>
      </c>
      <c r="S2" s="21" t="s">
        <v>65</v>
      </c>
      <c r="T2" s="21" t="s">
        <v>1075</v>
      </c>
      <c r="U2" s="21" t="s">
        <v>1856</v>
      </c>
      <c r="V2" s="21" t="s">
        <v>1857</v>
      </c>
      <c r="W2" s="21" t="s">
        <v>1858</v>
      </c>
      <c r="X2" s="21" t="s">
        <v>1859</v>
      </c>
      <c r="Y2" s="21" t="s">
        <v>1860</v>
      </c>
      <c r="Z2" s="21" t="s">
        <v>1861</v>
      </c>
      <c r="AA2" s="21" t="s">
        <v>1862</v>
      </c>
      <c r="AB2" s="21" t="s">
        <v>1863</v>
      </c>
      <c r="AC2" s="21" t="s">
        <v>1864</v>
      </c>
      <c r="AD2" s="21" t="s">
        <v>1865</v>
      </c>
      <c r="AE2" s="21" t="s">
        <v>1866</v>
      </c>
    </row>
    <row r="3" spans="1:31" x14ac:dyDescent="0.25">
      <c r="A3" s="21"/>
      <c r="B3" s="21"/>
      <c r="C3" s="21"/>
      <c r="D3" s="21" t="s">
        <v>88</v>
      </c>
      <c r="E3" s="21" t="s">
        <v>1867</v>
      </c>
      <c r="F3" s="21" t="s">
        <v>1868</v>
      </c>
      <c r="G3" s="21" t="s">
        <v>1869</v>
      </c>
      <c r="H3" s="21" t="s">
        <v>1870</v>
      </c>
      <c r="I3" s="21" t="s">
        <v>1871</v>
      </c>
      <c r="J3" s="21" t="s">
        <v>1872</v>
      </c>
      <c r="K3" s="21" t="s">
        <v>1873</v>
      </c>
      <c r="L3" s="21" t="s">
        <v>1874</v>
      </c>
      <c r="M3" s="21" t="s">
        <v>1875</v>
      </c>
      <c r="N3" s="21" t="s">
        <v>1876</v>
      </c>
      <c r="O3" s="21" t="s">
        <v>1877</v>
      </c>
      <c r="P3" s="21" t="s">
        <v>1878</v>
      </c>
      <c r="Q3" s="21" t="s">
        <v>1879</v>
      </c>
      <c r="R3" s="21" t="s">
        <v>1880</v>
      </c>
      <c r="S3" s="21" t="s">
        <v>1881</v>
      </c>
      <c r="T3" s="21" t="s">
        <v>1882</v>
      </c>
      <c r="U3" s="21" t="s">
        <v>1883</v>
      </c>
      <c r="V3" s="21" t="s">
        <v>1884</v>
      </c>
      <c r="W3" s="21" t="s">
        <v>1885</v>
      </c>
      <c r="X3" s="21" t="s">
        <v>1886</v>
      </c>
      <c r="Y3" s="21" t="s">
        <v>1887</v>
      </c>
      <c r="Z3" s="21" t="s">
        <v>1888</v>
      </c>
      <c r="AA3" s="21" t="s">
        <v>1889</v>
      </c>
      <c r="AB3" s="21" t="s">
        <v>1890</v>
      </c>
      <c r="AC3" s="21" t="s">
        <v>1891</v>
      </c>
      <c r="AD3" s="21" t="s">
        <v>1892</v>
      </c>
      <c r="AE3" s="21" t="s">
        <v>1893</v>
      </c>
    </row>
    <row r="4" spans="1:31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263</v>
      </c>
      <c r="F4" s="22">
        <v>3400</v>
      </c>
      <c r="G4" s="22">
        <v>0</v>
      </c>
      <c r="H4" s="24">
        <v>467.93</v>
      </c>
      <c r="I4" s="24">
        <v>196.47</v>
      </c>
      <c r="J4" s="24">
        <v>0</v>
      </c>
      <c r="K4" s="24">
        <v>0</v>
      </c>
      <c r="L4" s="24">
        <v>0</v>
      </c>
      <c r="M4" s="24">
        <v>0</v>
      </c>
      <c r="N4" s="24">
        <v>196.47</v>
      </c>
      <c r="O4" s="24">
        <v>189.19</v>
      </c>
      <c r="P4" s="24">
        <v>0</v>
      </c>
      <c r="Q4" s="24">
        <v>0</v>
      </c>
      <c r="R4" s="24">
        <v>0</v>
      </c>
      <c r="S4" s="24">
        <v>0</v>
      </c>
      <c r="T4" s="24">
        <v>189.19</v>
      </c>
      <c r="U4" s="24">
        <v>135.27000000000001</v>
      </c>
      <c r="V4" s="22">
        <v>0</v>
      </c>
      <c r="W4" s="22">
        <v>14653</v>
      </c>
      <c r="X4" s="22">
        <v>650000</v>
      </c>
      <c r="Y4" s="22">
        <v>4</v>
      </c>
      <c r="Z4" s="22">
        <v>2</v>
      </c>
      <c r="AA4" s="22">
        <v>0</v>
      </c>
      <c r="AB4" s="22">
        <v>2</v>
      </c>
      <c r="AC4" s="22">
        <v>0</v>
      </c>
      <c r="AD4" s="22">
        <v>0</v>
      </c>
      <c r="AE4" s="22">
        <v>92</v>
      </c>
    </row>
    <row r="5" spans="1:31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84</v>
      </c>
      <c r="F5" s="22">
        <v>3830.76</v>
      </c>
      <c r="G5" s="22">
        <v>0</v>
      </c>
      <c r="H5" s="24">
        <v>117.47</v>
      </c>
      <c r="I5" s="24">
        <v>121.4</v>
      </c>
      <c r="J5" s="24">
        <v>0</v>
      </c>
      <c r="K5" s="24">
        <v>0</v>
      </c>
      <c r="L5" s="24">
        <v>0</v>
      </c>
      <c r="M5" s="24">
        <v>0</v>
      </c>
      <c r="N5" s="24">
        <v>121.4</v>
      </c>
      <c r="O5" s="24">
        <v>104.5</v>
      </c>
      <c r="P5" s="24">
        <v>0</v>
      </c>
      <c r="Q5" s="24">
        <v>0</v>
      </c>
      <c r="R5" s="24">
        <v>0</v>
      </c>
      <c r="S5" s="24">
        <v>0</v>
      </c>
      <c r="T5" s="24">
        <v>104.5</v>
      </c>
      <c r="U5" s="24">
        <v>42.87</v>
      </c>
      <c r="V5" s="22">
        <v>0</v>
      </c>
      <c r="W5" s="22">
        <v>5755</v>
      </c>
      <c r="X5" s="22">
        <v>118563</v>
      </c>
      <c r="Y5" s="22">
        <v>1</v>
      </c>
      <c r="Z5" s="22">
        <v>0</v>
      </c>
      <c r="AA5" s="22">
        <v>0</v>
      </c>
      <c r="AB5" s="22">
        <v>1</v>
      </c>
      <c r="AC5" s="22">
        <v>0</v>
      </c>
      <c r="AD5" s="22">
        <v>0</v>
      </c>
      <c r="AE5" s="22">
        <v>9</v>
      </c>
    </row>
    <row r="6" spans="1:31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13269</v>
      </c>
      <c r="F6" s="22">
        <v>84800</v>
      </c>
      <c r="G6" s="22">
        <v>0</v>
      </c>
      <c r="H6" s="24">
        <v>5007</v>
      </c>
      <c r="I6" s="24">
        <v>4767</v>
      </c>
      <c r="J6" s="24">
        <v>0</v>
      </c>
      <c r="K6" s="24">
        <v>0</v>
      </c>
      <c r="L6" s="24">
        <v>0</v>
      </c>
      <c r="M6" s="24">
        <v>0</v>
      </c>
      <c r="N6" s="24">
        <v>4767</v>
      </c>
      <c r="O6" s="24">
        <v>4727</v>
      </c>
      <c r="P6" s="24">
        <v>0</v>
      </c>
      <c r="Q6" s="24">
        <v>0</v>
      </c>
      <c r="R6" s="24">
        <v>0</v>
      </c>
      <c r="S6" s="24">
        <v>0</v>
      </c>
      <c r="T6" s="24">
        <v>4727</v>
      </c>
      <c r="U6" s="24">
        <v>4611</v>
      </c>
      <c r="V6" s="22">
        <v>0</v>
      </c>
      <c r="W6" s="22">
        <v>445455</v>
      </c>
      <c r="X6" s="22">
        <v>19312</v>
      </c>
      <c r="Y6" s="22">
        <v>4096</v>
      </c>
      <c r="Z6" s="22">
        <v>1192</v>
      </c>
      <c r="AA6" s="22">
        <v>0</v>
      </c>
      <c r="AB6" s="22">
        <v>2849</v>
      </c>
      <c r="AC6" s="22">
        <v>0</v>
      </c>
      <c r="AD6" s="22">
        <v>72</v>
      </c>
      <c r="AE6" s="22">
        <v>10400</v>
      </c>
    </row>
    <row r="7" spans="1:31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186</v>
      </c>
      <c r="F7" s="22">
        <v>4416.5</v>
      </c>
      <c r="G7" s="22">
        <v>0</v>
      </c>
      <c r="H7" s="24">
        <v>197.7</v>
      </c>
      <c r="I7" s="24">
        <v>149.5</v>
      </c>
      <c r="J7" s="24">
        <v>0</v>
      </c>
      <c r="K7" s="24">
        <v>0</v>
      </c>
      <c r="L7" s="24">
        <v>0</v>
      </c>
      <c r="M7" s="24">
        <v>0</v>
      </c>
      <c r="N7" s="24">
        <v>149.5</v>
      </c>
      <c r="O7" s="24">
        <v>147.69999999999999</v>
      </c>
      <c r="P7" s="24">
        <v>0</v>
      </c>
      <c r="Q7" s="24">
        <v>0</v>
      </c>
      <c r="R7" s="24">
        <v>0</v>
      </c>
      <c r="S7" s="24">
        <v>0</v>
      </c>
      <c r="T7" s="24">
        <v>147.69999999999999</v>
      </c>
      <c r="U7" s="24">
        <v>103.6</v>
      </c>
      <c r="V7" s="22">
        <v>0</v>
      </c>
      <c r="W7" s="22">
        <v>7831</v>
      </c>
      <c r="X7" s="22">
        <v>352300</v>
      </c>
      <c r="Y7" s="22">
        <v>3</v>
      </c>
      <c r="Z7" s="22">
        <v>1</v>
      </c>
      <c r="AA7" s="22">
        <v>0</v>
      </c>
      <c r="AB7" s="22">
        <v>2</v>
      </c>
      <c r="AC7" s="22">
        <v>0</v>
      </c>
      <c r="AD7" s="22">
        <v>0</v>
      </c>
      <c r="AE7" s="22">
        <v>50</v>
      </c>
    </row>
    <row r="8" spans="1:31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91</v>
      </c>
      <c r="F8" s="22">
        <v>5989</v>
      </c>
      <c r="G8" s="22">
        <v>0</v>
      </c>
      <c r="H8" s="24">
        <v>157.84</v>
      </c>
      <c r="I8" s="24">
        <v>108</v>
      </c>
      <c r="J8" s="24">
        <v>0</v>
      </c>
      <c r="K8" s="24">
        <v>0</v>
      </c>
      <c r="L8" s="24">
        <v>0</v>
      </c>
      <c r="M8" s="24">
        <v>0</v>
      </c>
      <c r="N8" s="24">
        <v>108</v>
      </c>
      <c r="O8" s="24">
        <v>99.1</v>
      </c>
      <c r="P8" s="24">
        <v>0</v>
      </c>
      <c r="Q8" s="24">
        <v>0</v>
      </c>
      <c r="R8" s="24">
        <v>0</v>
      </c>
      <c r="S8" s="24">
        <v>0</v>
      </c>
      <c r="T8" s="24">
        <v>99.1</v>
      </c>
      <c r="U8" s="24">
        <v>35</v>
      </c>
      <c r="V8" s="22">
        <v>0</v>
      </c>
      <c r="W8" s="22">
        <v>5313</v>
      </c>
      <c r="X8" s="22">
        <v>86220.11</v>
      </c>
      <c r="Y8" s="22">
        <v>4</v>
      </c>
      <c r="Z8" s="22">
        <v>4</v>
      </c>
      <c r="AA8" s="22">
        <v>0</v>
      </c>
      <c r="AB8" s="22">
        <v>0</v>
      </c>
      <c r="AC8" s="22">
        <v>0</v>
      </c>
      <c r="AD8" s="22">
        <v>0</v>
      </c>
      <c r="AE8" s="22">
        <v>39</v>
      </c>
    </row>
    <row r="9" spans="1:31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10360</v>
      </c>
      <c r="F9" s="22">
        <v>69984</v>
      </c>
      <c r="G9" s="22">
        <v>0</v>
      </c>
      <c r="H9" s="24">
        <v>4640.09</v>
      </c>
      <c r="I9" s="24">
        <v>0</v>
      </c>
      <c r="J9" s="24">
        <v>3955.32</v>
      </c>
      <c r="K9" s="24">
        <v>0</v>
      </c>
      <c r="L9" s="24">
        <v>0</v>
      </c>
      <c r="M9" s="24">
        <v>88.1</v>
      </c>
      <c r="N9" s="24">
        <v>4043.42</v>
      </c>
      <c r="O9" s="24">
        <v>3130</v>
      </c>
      <c r="P9" s="24">
        <v>0</v>
      </c>
      <c r="Q9" s="24">
        <v>0</v>
      </c>
      <c r="R9" s="24">
        <v>0</v>
      </c>
      <c r="S9" s="24">
        <v>0</v>
      </c>
      <c r="T9" s="24">
        <v>3130</v>
      </c>
      <c r="U9" s="24">
        <v>2335</v>
      </c>
      <c r="V9" s="22">
        <v>0</v>
      </c>
      <c r="W9" s="22">
        <v>328867</v>
      </c>
      <c r="X9" s="22">
        <v>22339592.550000001</v>
      </c>
      <c r="Y9" s="22">
        <v>1258</v>
      </c>
      <c r="Z9" s="22">
        <v>392</v>
      </c>
      <c r="AA9" s="22">
        <v>0</v>
      </c>
      <c r="AB9" s="22">
        <v>855</v>
      </c>
      <c r="AC9" s="22">
        <v>0</v>
      </c>
      <c r="AD9" s="22">
        <v>11</v>
      </c>
      <c r="AE9" s="22">
        <v>6984</v>
      </c>
    </row>
    <row r="10" spans="1:31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164</v>
      </c>
      <c r="F10" s="22">
        <v>4829.47</v>
      </c>
      <c r="G10" s="22">
        <v>0</v>
      </c>
      <c r="H10" s="24">
        <v>184</v>
      </c>
      <c r="I10" s="24">
        <v>115.92</v>
      </c>
      <c r="J10" s="24">
        <v>0</v>
      </c>
      <c r="K10" s="24">
        <v>0</v>
      </c>
      <c r="L10" s="24">
        <v>3.61</v>
      </c>
      <c r="M10" s="24">
        <v>0</v>
      </c>
      <c r="N10" s="24">
        <v>119.53</v>
      </c>
      <c r="O10" s="24">
        <v>105.73</v>
      </c>
      <c r="P10" s="24">
        <v>0</v>
      </c>
      <c r="Q10" s="24">
        <v>0</v>
      </c>
      <c r="R10" s="24">
        <v>0</v>
      </c>
      <c r="S10" s="24">
        <v>0</v>
      </c>
      <c r="T10" s="24">
        <v>105.73</v>
      </c>
      <c r="U10" s="24">
        <v>55.91</v>
      </c>
      <c r="V10" s="22">
        <v>0</v>
      </c>
      <c r="W10" s="22">
        <v>7487</v>
      </c>
      <c r="X10" s="22">
        <v>223120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21</v>
      </c>
    </row>
    <row r="11" spans="1:31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419</v>
      </c>
      <c r="F11" s="22">
        <v>7344.08</v>
      </c>
      <c r="G11" s="22">
        <v>0</v>
      </c>
      <c r="H11" s="24">
        <v>375</v>
      </c>
      <c r="I11" s="24">
        <v>0</v>
      </c>
      <c r="J11" s="24">
        <v>0</v>
      </c>
      <c r="K11" s="24">
        <v>0</v>
      </c>
      <c r="L11" s="24">
        <v>537.221</v>
      </c>
      <c r="M11" s="24">
        <v>0</v>
      </c>
      <c r="N11" s="24">
        <v>537.221</v>
      </c>
      <c r="O11" s="24">
        <v>0</v>
      </c>
      <c r="P11" s="24">
        <v>0</v>
      </c>
      <c r="Q11" s="24">
        <v>0</v>
      </c>
      <c r="R11" s="24">
        <v>429.21499999999997</v>
      </c>
      <c r="S11" s="24">
        <v>0</v>
      </c>
      <c r="T11" s="24">
        <v>429.21499999999997</v>
      </c>
      <c r="U11" s="24">
        <v>301.5</v>
      </c>
      <c r="V11" s="22">
        <v>0</v>
      </c>
      <c r="W11" s="22">
        <v>22503</v>
      </c>
      <c r="X11" s="22">
        <v>916797</v>
      </c>
      <c r="Y11" s="22">
        <v>55</v>
      </c>
      <c r="Z11" s="22">
        <v>40</v>
      </c>
      <c r="AA11" s="22">
        <v>0</v>
      </c>
      <c r="AB11" s="22">
        <v>15</v>
      </c>
      <c r="AC11" s="22">
        <v>0</v>
      </c>
      <c r="AD11" s="22">
        <v>0</v>
      </c>
      <c r="AE11" s="22">
        <v>74</v>
      </c>
    </row>
    <row r="12" spans="1:31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84</v>
      </c>
      <c r="F12" s="22">
        <v>2201.6</v>
      </c>
      <c r="G12" s="22">
        <v>0</v>
      </c>
      <c r="H12" s="24">
        <v>113.7</v>
      </c>
      <c r="I12" s="24">
        <v>87.75</v>
      </c>
      <c r="J12" s="24">
        <v>0</v>
      </c>
      <c r="K12" s="24">
        <v>0</v>
      </c>
      <c r="L12" s="24">
        <v>2.4500000000000002</v>
      </c>
      <c r="M12" s="24">
        <v>0</v>
      </c>
      <c r="N12" s="24">
        <v>90.2</v>
      </c>
      <c r="O12" s="24">
        <v>78.8</v>
      </c>
      <c r="P12" s="24">
        <v>0</v>
      </c>
      <c r="Q12" s="24">
        <v>0</v>
      </c>
      <c r="R12" s="24">
        <v>0</v>
      </c>
      <c r="S12" s="24">
        <v>0</v>
      </c>
      <c r="T12" s="24">
        <v>78.8</v>
      </c>
      <c r="U12" s="24">
        <v>36</v>
      </c>
      <c r="V12" s="22">
        <v>0</v>
      </c>
      <c r="W12" s="22">
        <v>4185</v>
      </c>
      <c r="X12" s="22">
        <v>103865.2</v>
      </c>
      <c r="Y12" s="22">
        <v>0</v>
      </c>
      <c r="Z12" s="22">
        <v>6</v>
      </c>
      <c r="AA12" s="22">
        <v>0</v>
      </c>
      <c r="AB12" s="22">
        <v>2</v>
      </c>
      <c r="AC12" s="22">
        <v>0</v>
      </c>
      <c r="AD12" s="22">
        <v>0</v>
      </c>
      <c r="AE12" s="22">
        <v>8</v>
      </c>
    </row>
    <row r="13" spans="1:31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228</v>
      </c>
      <c r="F13" s="22">
        <v>3769.26</v>
      </c>
      <c r="G13" s="22">
        <v>0</v>
      </c>
      <c r="H13" s="24">
        <v>188.73599999999999</v>
      </c>
      <c r="I13" s="24">
        <v>143.93</v>
      </c>
      <c r="J13" s="24">
        <v>0</v>
      </c>
      <c r="K13" s="24">
        <v>0</v>
      </c>
      <c r="L13" s="24">
        <v>3.32</v>
      </c>
      <c r="M13" s="24">
        <v>7.66</v>
      </c>
      <c r="N13" s="24">
        <v>154.91</v>
      </c>
      <c r="O13" s="24">
        <v>131.03</v>
      </c>
      <c r="P13" s="24">
        <v>0</v>
      </c>
      <c r="Q13" s="24">
        <v>0</v>
      </c>
      <c r="R13" s="24">
        <v>7.5</v>
      </c>
      <c r="S13" s="24">
        <v>5.09</v>
      </c>
      <c r="T13" s="24">
        <v>143.62</v>
      </c>
      <c r="U13" s="24">
        <v>97.82</v>
      </c>
      <c r="V13" s="22">
        <v>0</v>
      </c>
      <c r="W13" s="22">
        <v>9523</v>
      </c>
      <c r="X13" s="22">
        <v>236825</v>
      </c>
      <c r="Y13" s="22">
        <v>2</v>
      </c>
      <c r="Z13" s="22">
        <v>1</v>
      </c>
      <c r="AA13" s="22">
        <v>0</v>
      </c>
      <c r="AB13" s="22">
        <v>9</v>
      </c>
      <c r="AC13" s="22">
        <v>0</v>
      </c>
      <c r="AD13" s="22">
        <v>0</v>
      </c>
      <c r="AE13" s="22">
        <v>3</v>
      </c>
    </row>
    <row r="14" spans="1:31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1148</v>
      </c>
      <c r="F14" s="22">
        <v>12433</v>
      </c>
      <c r="G14" s="22">
        <v>0</v>
      </c>
      <c r="H14" s="24">
        <v>761.1</v>
      </c>
      <c r="I14" s="24">
        <v>577.27</v>
      </c>
      <c r="J14" s="24">
        <v>0</v>
      </c>
      <c r="K14" s="24">
        <v>0</v>
      </c>
      <c r="L14" s="24">
        <v>0</v>
      </c>
      <c r="M14" s="24">
        <v>0</v>
      </c>
      <c r="N14" s="24">
        <v>577.27</v>
      </c>
      <c r="O14" s="24">
        <v>490.89</v>
      </c>
      <c r="P14" s="24">
        <v>0</v>
      </c>
      <c r="Q14" s="24">
        <v>0</v>
      </c>
      <c r="R14" s="24">
        <v>0</v>
      </c>
      <c r="S14" s="24">
        <v>0</v>
      </c>
      <c r="T14" s="24">
        <v>490.89</v>
      </c>
      <c r="U14" s="24">
        <v>474.6</v>
      </c>
      <c r="V14" s="22">
        <v>0</v>
      </c>
      <c r="W14" s="22">
        <v>37683</v>
      </c>
      <c r="X14" s="22">
        <v>1262</v>
      </c>
      <c r="Y14" s="22">
        <v>60</v>
      </c>
      <c r="Z14" s="22">
        <v>16</v>
      </c>
      <c r="AA14" s="22">
        <v>0</v>
      </c>
      <c r="AB14" s="22">
        <v>27</v>
      </c>
      <c r="AC14" s="22">
        <v>0</v>
      </c>
      <c r="AD14" s="22">
        <v>17</v>
      </c>
      <c r="AE14" s="22">
        <v>345</v>
      </c>
    </row>
    <row r="15" spans="1:31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1015</v>
      </c>
      <c r="F15" s="22">
        <v>12010.3</v>
      </c>
      <c r="G15" s="22">
        <v>0</v>
      </c>
      <c r="H15" s="24">
        <v>703</v>
      </c>
      <c r="I15" s="24">
        <v>423.72</v>
      </c>
      <c r="J15" s="24">
        <v>0</v>
      </c>
      <c r="K15" s="24">
        <v>1.67</v>
      </c>
      <c r="L15" s="24">
        <v>7.63</v>
      </c>
      <c r="M15" s="24">
        <v>0</v>
      </c>
      <c r="N15" s="24">
        <v>433.02</v>
      </c>
      <c r="O15" s="24">
        <v>392.9</v>
      </c>
      <c r="P15" s="24">
        <v>0</v>
      </c>
      <c r="Q15" s="24">
        <v>0</v>
      </c>
      <c r="R15" s="24">
        <v>4.34</v>
      </c>
      <c r="S15" s="24">
        <v>0</v>
      </c>
      <c r="T15" s="24">
        <v>397.24</v>
      </c>
      <c r="U15" s="24">
        <v>292</v>
      </c>
      <c r="V15" s="22">
        <v>0</v>
      </c>
      <c r="W15" s="22">
        <v>27461</v>
      </c>
      <c r="X15" s="22">
        <v>1338044</v>
      </c>
      <c r="Y15" s="22">
        <v>17</v>
      </c>
      <c r="Z15" s="22">
        <v>13</v>
      </c>
      <c r="AA15" s="22">
        <v>0</v>
      </c>
      <c r="AB15" s="22">
        <v>15</v>
      </c>
      <c r="AC15" s="22">
        <v>0</v>
      </c>
      <c r="AD15" s="22">
        <v>0</v>
      </c>
      <c r="AE15" s="22">
        <v>1321</v>
      </c>
    </row>
    <row r="16" spans="1:31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1019</v>
      </c>
      <c r="F16" s="22">
        <v>10711.8</v>
      </c>
      <c r="G16" s="22">
        <v>0</v>
      </c>
      <c r="H16" s="24">
        <v>526.71</v>
      </c>
      <c r="I16" s="24">
        <v>573.97</v>
      </c>
      <c r="J16" s="24">
        <v>0</v>
      </c>
      <c r="K16" s="24">
        <v>0</v>
      </c>
      <c r="L16" s="24">
        <v>3.23</v>
      </c>
      <c r="M16" s="24">
        <v>0</v>
      </c>
      <c r="N16" s="24">
        <v>577.20000000000005</v>
      </c>
      <c r="O16" s="24">
        <v>462.13</v>
      </c>
      <c r="P16" s="24">
        <v>0</v>
      </c>
      <c r="Q16" s="24">
        <v>0</v>
      </c>
      <c r="R16" s="24">
        <v>12.94</v>
      </c>
      <c r="S16" s="24">
        <v>0</v>
      </c>
      <c r="T16" s="24">
        <v>475.07</v>
      </c>
      <c r="U16" s="24">
        <v>480.01</v>
      </c>
      <c r="V16" s="22">
        <v>0</v>
      </c>
      <c r="W16" s="22">
        <v>38685</v>
      </c>
      <c r="X16" s="22">
        <v>1559210</v>
      </c>
      <c r="Y16" s="22">
        <v>20</v>
      </c>
      <c r="Z16" s="22">
        <v>30</v>
      </c>
      <c r="AA16" s="22">
        <v>0</v>
      </c>
      <c r="AB16" s="22">
        <v>151</v>
      </c>
      <c r="AC16" s="22">
        <v>2</v>
      </c>
      <c r="AD16" s="22">
        <v>0</v>
      </c>
      <c r="AE16" s="22">
        <v>442</v>
      </c>
    </row>
    <row r="17" spans="1:31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179</v>
      </c>
      <c r="F17" s="22">
        <v>3159</v>
      </c>
      <c r="G17" s="22"/>
      <c r="H17" s="24">
        <v>165.32</v>
      </c>
      <c r="I17" s="24">
        <v>134.5</v>
      </c>
      <c r="J17" s="24"/>
      <c r="K17" s="24"/>
      <c r="L17" s="24">
        <v>9.6999999999999993</v>
      </c>
      <c r="M17" s="24">
        <v>9.6</v>
      </c>
      <c r="N17" s="24">
        <v>153.80000000000001</v>
      </c>
      <c r="O17" s="24">
        <v>131</v>
      </c>
      <c r="P17" s="24"/>
      <c r="Q17" s="24"/>
      <c r="R17" s="24">
        <v>7.2</v>
      </c>
      <c r="S17" s="24">
        <v>4.8</v>
      </c>
      <c r="T17" s="24">
        <v>143</v>
      </c>
      <c r="U17" s="24">
        <v>92.5</v>
      </c>
      <c r="V17" s="22"/>
      <c r="W17" s="22">
        <v>9376</v>
      </c>
      <c r="X17" s="22">
        <v>150949</v>
      </c>
      <c r="Y17" s="22"/>
      <c r="Z17" s="22">
        <v>4</v>
      </c>
      <c r="AA17" s="22"/>
      <c r="AB17" s="22">
        <v>2</v>
      </c>
      <c r="AC17" s="22"/>
      <c r="AD17" s="22"/>
      <c r="AE17" s="22">
        <v>152</v>
      </c>
    </row>
    <row r="18" spans="1:31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537</v>
      </c>
      <c r="F18" s="22">
        <v>4966.6499999999996</v>
      </c>
      <c r="G18" s="22">
        <v>0</v>
      </c>
      <c r="H18" s="24">
        <v>364.24</v>
      </c>
      <c r="I18" s="24">
        <v>332.26900000000001</v>
      </c>
      <c r="J18" s="24">
        <v>0</v>
      </c>
      <c r="K18" s="24">
        <v>0</v>
      </c>
      <c r="L18" s="24">
        <v>0</v>
      </c>
      <c r="M18" s="24">
        <v>0</v>
      </c>
      <c r="N18" s="24">
        <v>332.26900000000001</v>
      </c>
      <c r="O18" s="24">
        <v>293.42599999999999</v>
      </c>
      <c r="P18" s="24">
        <v>0</v>
      </c>
      <c r="Q18" s="24">
        <v>0</v>
      </c>
      <c r="R18" s="24">
        <v>0</v>
      </c>
      <c r="S18" s="24">
        <v>0</v>
      </c>
      <c r="T18" s="24">
        <v>293.42599999999999</v>
      </c>
      <c r="U18" s="24">
        <v>259.10300000000001</v>
      </c>
      <c r="V18" s="22">
        <v>0</v>
      </c>
      <c r="W18" s="22">
        <v>23306</v>
      </c>
      <c r="X18" s="22">
        <v>737303</v>
      </c>
      <c r="Y18" s="22">
        <v>3</v>
      </c>
      <c r="Z18" s="22">
        <v>2</v>
      </c>
      <c r="AA18" s="22">
        <v>0</v>
      </c>
      <c r="AB18" s="22">
        <v>1</v>
      </c>
      <c r="AC18" s="22">
        <v>0</v>
      </c>
      <c r="AD18" s="22">
        <v>0</v>
      </c>
      <c r="AE18" s="22">
        <v>457</v>
      </c>
    </row>
    <row r="19" spans="1:31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101</v>
      </c>
      <c r="F19" s="22">
        <v>1918</v>
      </c>
      <c r="G19" s="22">
        <v>0</v>
      </c>
      <c r="H19" s="24">
        <v>133</v>
      </c>
      <c r="I19" s="24">
        <v>109.4</v>
      </c>
      <c r="J19" s="24">
        <v>0</v>
      </c>
      <c r="K19" s="24">
        <v>0</v>
      </c>
      <c r="L19" s="24">
        <v>0</v>
      </c>
      <c r="M19" s="24">
        <v>0</v>
      </c>
      <c r="N19" s="24">
        <v>109.4</v>
      </c>
      <c r="O19" s="24">
        <v>95</v>
      </c>
      <c r="P19" s="24">
        <v>0</v>
      </c>
      <c r="Q19" s="24">
        <v>0</v>
      </c>
      <c r="R19" s="24">
        <v>0</v>
      </c>
      <c r="S19" s="24">
        <v>0</v>
      </c>
      <c r="T19" s="24">
        <v>95</v>
      </c>
      <c r="U19" s="24">
        <v>50.7</v>
      </c>
      <c r="V19" s="22">
        <v>0</v>
      </c>
      <c r="W19" s="22">
        <v>5907</v>
      </c>
      <c r="X19" s="22">
        <v>195214</v>
      </c>
      <c r="Y19" s="22">
        <v>1</v>
      </c>
      <c r="Z19" s="22">
        <v>1</v>
      </c>
      <c r="AA19" s="22">
        <v>0</v>
      </c>
      <c r="AB19" s="22">
        <v>0</v>
      </c>
      <c r="AC19" s="22">
        <v>0</v>
      </c>
      <c r="AD19" s="22">
        <v>0</v>
      </c>
      <c r="AE19" s="22">
        <v>16</v>
      </c>
    </row>
    <row r="20" spans="1:31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52</v>
      </c>
      <c r="F20" s="22">
        <v>38039</v>
      </c>
      <c r="G20" s="22">
        <v>0</v>
      </c>
      <c r="H20" s="24">
        <v>177.1</v>
      </c>
      <c r="I20" s="24">
        <v>93.94</v>
      </c>
      <c r="J20" s="24">
        <v>0</v>
      </c>
      <c r="K20" s="24">
        <v>0</v>
      </c>
      <c r="L20" s="24">
        <v>0</v>
      </c>
      <c r="M20" s="24">
        <v>0</v>
      </c>
      <c r="N20" s="24">
        <v>93.94</v>
      </c>
      <c r="O20" s="24">
        <v>141</v>
      </c>
      <c r="P20" s="24">
        <v>0</v>
      </c>
      <c r="Q20" s="24">
        <v>0</v>
      </c>
      <c r="R20" s="24">
        <v>0</v>
      </c>
      <c r="S20" s="24">
        <v>0</v>
      </c>
      <c r="T20" s="24">
        <v>141</v>
      </c>
      <c r="U20" s="24">
        <v>20</v>
      </c>
      <c r="V20" s="22">
        <v>0</v>
      </c>
      <c r="W20" s="22">
        <v>3270</v>
      </c>
      <c r="X20" s="22">
        <v>94017</v>
      </c>
      <c r="Y20" s="22">
        <v>4</v>
      </c>
      <c r="Z20" s="22">
        <v>126</v>
      </c>
      <c r="AA20" s="22">
        <v>0</v>
      </c>
      <c r="AB20" s="22">
        <v>2</v>
      </c>
      <c r="AC20" s="22">
        <v>0</v>
      </c>
      <c r="AD20" s="22">
        <v>0</v>
      </c>
      <c r="AE20" s="22">
        <v>303</v>
      </c>
    </row>
    <row r="21" spans="1:31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70</v>
      </c>
      <c r="F21" s="22">
        <v>73550</v>
      </c>
      <c r="G21" s="22">
        <v>0</v>
      </c>
      <c r="H21" s="24">
        <v>52.5</v>
      </c>
      <c r="I21" s="24">
        <v>32.049999999999997</v>
      </c>
      <c r="J21" s="24">
        <v>0</v>
      </c>
      <c r="K21" s="24">
        <v>0</v>
      </c>
      <c r="L21" s="24">
        <v>0</v>
      </c>
      <c r="M21" s="24">
        <v>0</v>
      </c>
      <c r="N21" s="24">
        <v>32.049999999999997</v>
      </c>
      <c r="O21" s="24">
        <v>27.02</v>
      </c>
      <c r="P21" s="24">
        <v>0</v>
      </c>
      <c r="Q21" s="24">
        <v>0</v>
      </c>
      <c r="R21" s="24">
        <v>0</v>
      </c>
      <c r="S21" s="24">
        <v>0</v>
      </c>
      <c r="T21" s="24">
        <v>27.02</v>
      </c>
      <c r="U21" s="24">
        <v>10.4</v>
      </c>
      <c r="V21" s="22">
        <v>37</v>
      </c>
      <c r="W21" s="22">
        <v>1832</v>
      </c>
      <c r="X21" s="22">
        <v>62508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3</v>
      </c>
    </row>
    <row r="22" spans="1:31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63</v>
      </c>
      <c r="F22" s="22">
        <v>7761580</v>
      </c>
      <c r="G22" s="22">
        <v>3</v>
      </c>
      <c r="H22" s="24">
        <v>1812.6</v>
      </c>
      <c r="I22" s="24">
        <v>104.449</v>
      </c>
      <c r="J22" s="24">
        <v>0</v>
      </c>
      <c r="K22" s="24">
        <v>0</v>
      </c>
      <c r="L22" s="24">
        <v>0</v>
      </c>
      <c r="M22" s="24">
        <v>0</v>
      </c>
      <c r="N22" s="24">
        <v>104.449</v>
      </c>
      <c r="O22" s="24">
        <v>63.884</v>
      </c>
      <c r="P22" s="24">
        <v>0</v>
      </c>
      <c r="Q22" s="24">
        <v>0</v>
      </c>
      <c r="R22" s="24">
        <v>0</v>
      </c>
      <c r="S22" s="24">
        <v>0</v>
      </c>
      <c r="T22" s="24">
        <v>63.884</v>
      </c>
      <c r="U22" s="24">
        <v>9.7889999999999997</v>
      </c>
      <c r="V22" s="22">
        <v>0</v>
      </c>
      <c r="W22" s="22">
        <v>2975</v>
      </c>
      <c r="X22" s="22">
        <v>234504.48</v>
      </c>
      <c r="Y22" s="22">
        <v>3</v>
      </c>
      <c r="Z22" s="22">
        <v>3</v>
      </c>
      <c r="AA22" s="22">
        <v>3</v>
      </c>
      <c r="AB22" s="22">
        <v>7</v>
      </c>
      <c r="AC22" s="22">
        <v>0</v>
      </c>
      <c r="AD22" s="22">
        <v>0</v>
      </c>
      <c r="AE22" s="22">
        <v>179</v>
      </c>
    </row>
    <row r="23" spans="1:31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1153</v>
      </c>
      <c r="F23" s="22">
        <v>126620</v>
      </c>
      <c r="G23" s="22">
        <v>9</v>
      </c>
      <c r="H23" s="24">
        <v>1685</v>
      </c>
      <c r="I23" s="24">
        <v>456</v>
      </c>
      <c r="J23" s="24">
        <v>0</v>
      </c>
      <c r="K23" s="24">
        <v>0</v>
      </c>
      <c r="L23" s="24">
        <v>0</v>
      </c>
      <c r="M23" s="24">
        <v>0</v>
      </c>
      <c r="N23" s="24">
        <v>456</v>
      </c>
      <c r="O23" s="24">
        <v>401</v>
      </c>
      <c r="P23" s="24">
        <v>0</v>
      </c>
      <c r="Q23" s="24">
        <v>0</v>
      </c>
      <c r="R23" s="24">
        <v>0</v>
      </c>
      <c r="S23" s="24">
        <v>0</v>
      </c>
      <c r="T23" s="24">
        <v>401</v>
      </c>
      <c r="U23" s="24">
        <v>229</v>
      </c>
      <c r="V23" s="22">
        <v>0</v>
      </c>
      <c r="W23" s="22">
        <v>32809</v>
      </c>
      <c r="X23" s="22">
        <v>1546268</v>
      </c>
      <c r="Y23" s="22">
        <v>15</v>
      </c>
      <c r="Z23" s="22">
        <v>2</v>
      </c>
      <c r="AA23" s="22">
        <v>0</v>
      </c>
      <c r="AB23" s="22">
        <v>13</v>
      </c>
      <c r="AC23" s="22">
        <v>0</v>
      </c>
      <c r="AD23" s="22">
        <v>0</v>
      </c>
      <c r="AE23" s="22">
        <v>379</v>
      </c>
    </row>
    <row r="24" spans="1:31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1149</v>
      </c>
      <c r="F24" s="22">
        <v>6845424</v>
      </c>
      <c r="G24" s="22">
        <v>7</v>
      </c>
      <c r="H24" s="24">
        <v>385.03</v>
      </c>
      <c r="I24" s="24">
        <v>361.02</v>
      </c>
      <c r="J24" s="24"/>
      <c r="K24" s="24"/>
      <c r="L24" s="24"/>
      <c r="M24" s="24"/>
      <c r="N24" s="24">
        <v>361.02</v>
      </c>
      <c r="O24" s="24">
        <v>245.53</v>
      </c>
      <c r="P24" s="24"/>
      <c r="Q24" s="24"/>
      <c r="R24" s="24"/>
      <c r="S24" s="24"/>
      <c r="T24" s="24">
        <v>245.53</v>
      </c>
      <c r="U24" s="24">
        <v>170.78</v>
      </c>
      <c r="V24" s="22"/>
      <c r="W24" s="22">
        <v>27151</v>
      </c>
      <c r="X24" s="22">
        <v>2305496</v>
      </c>
      <c r="Y24" s="22">
        <v>584</v>
      </c>
      <c r="Z24" s="22">
        <v>354</v>
      </c>
      <c r="AA24" s="22"/>
      <c r="AB24" s="22">
        <v>258</v>
      </c>
      <c r="AC24" s="22">
        <v>3</v>
      </c>
      <c r="AD24" s="22"/>
      <c r="AE24" s="22">
        <v>1582</v>
      </c>
    </row>
    <row r="25" spans="1:31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</v>
      </c>
      <c r="F25" s="22">
        <v>81017</v>
      </c>
      <c r="G25" s="22">
        <v>1</v>
      </c>
      <c r="H25" s="24">
        <v>551</v>
      </c>
      <c r="I25" s="24">
        <v>9</v>
      </c>
      <c r="J25" s="24"/>
      <c r="K25" s="24">
        <v>36</v>
      </c>
      <c r="L25" s="24"/>
      <c r="M25" s="24"/>
      <c r="N25" s="24">
        <v>45</v>
      </c>
      <c r="O25" s="24">
        <v>3</v>
      </c>
      <c r="P25" s="24"/>
      <c r="Q25" s="24"/>
      <c r="R25" s="24"/>
      <c r="S25" s="24"/>
      <c r="T25" s="24">
        <v>3</v>
      </c>
      <c r="U25" s="24"/>
      <c r="V25" s="22"/>
      <c r="W25" s="22">
        <v>245</v>
      </c>
      <c r="X25" s="22">
        <v>24051.599999999999</v>
      </c>
      <c r="Y25" s="22"/>
      <c r="Z25" s="22"/>
      <c r="AA25" s="22"/>
      <c r="AB25" s="22"/>
      <c r="AC25" s="22"/>
      <c r="AD25" s="22"/>
      <c r="AE25" s="22">
        <v>37</v>
      </c>
    </row>
    <row r="26" spans="1:31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57</v>
      </c>
      <c r="F26" s="22">
        <v>629823</v>
      </c>
      <c r="G26" s="22">
        <v>11</v>
      </c>
      <c r="H26" s="24">
        <v>2476</v>
      </c>
      <c r="I26" s="24">
        <v>8.9</v>
      </c>
      <c r="J26" s="24">
        <v>0</v>
      </c>
      <c r="K26" s="24">
        <v>0</v>
      </c>
      <c r="L26" s="24">
        <v>12</v>
      </c>
      <c r="M26" s="24">
        <v>0</v>
      </c>
      <c r="N26" s="24">
        <v>20.9</v>
      </c>
      <c r="O26" s="24">
        <v>11.9</v>
      </c>
      <c r="P26" s="24">
        <v>0</v>
      </c>
      <c r="Q26" s="24">
        <v>0</v>
      </c>
      <c r="R26" s="24">
        <v>0</v>
      </c>
      <c r="S26" s="24">
        <v>0</v>
      </c>
      <c r="T26" s="24">
        <v>11.9</v>
      </c>
      <c r="U26" s="24">
        <v>0</v>
      </c>
      <c r="V26" s="22">
        <v>0</v>
      </c>
      <c r="W26" s="22">
        <v>4400</v>
      </c>
      <c r="X26" s="22">
        <v>169794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97</v>
      </c>
    </row>
    <row r="27" spans="1:31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26</v>
      </c>
      <c r="F27" s="22">
        <v>246969</v>
      </c>
      <c r="G27" s="22">
        <v>4</v>
      </c>
      <c r="H27" s="24">
        <v>1494.35</v>
      </c>
      <c r="I27" s="24">
        <v>47.58</v>
      </c>
      <c r="J27" s="24"/>
      <c r="K27" s="24"/>
      <c r="L27" s="24"/>
      <c r="M27" s="24"/>
      <c r="N27" s="24">
        <v>47.58</v>
      </c>
      <c r="O27" s="24">
        <v>13</v>
      </c>
      <c r="P27" s="24"/>
      <c r="Q27" s="24"/>
      <c r="R27" s="24"/>
      <c r="S27" s="24"/>
      <c r="T27" s="24">
        <v>13</v>
      </c>
      <c r="U27" s="24"/>
      <c r="V27" s="22"/>
      <c r="W27" s="22">
        <v>2348</v>
      </c>
      <c r="X27" s="22">
        <v>105539</v>
      </c>
      <c r="Y27" s="22">
        <v>2</v>
      </c>
      <c r="Z27" s="22">
        <v>2</v>
      </c>
      <c r="AA27" s="22"/>
      <c r="AB27" s="22"/>
      <c r="AC27" s="22"/>
      <c r="AD27" s="22"/>
      <c r="AE27" s="22">
        <v>2</v>
      </c>
    </row>
    <row r="28" spans="1:31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39</v>
      </c>
      <c r="F28" s="22">
        <v>354419</v>
      </c>
      <c r="G28" s="22">
        <v>2</v>
      </c>
      <c r="H28" s="24">
        <v>2619</v>
      </c>
      <c r="I28" s="24">
        <v>1.75</v>
      </c>
      <c r="J28" s="24">
        <v>164</v>
      </c>
      <c r="K28" s="24"/>
      <c r="L28" s="24"/>
      <c r="M28" s="24"/>
      <c r="N28" s="24">
        <v>165.75</v>
      </c>
      <c r="O28" s="24">
        <v>11.8</v>
      </c>
      <c r="P28" s="24"/>
      <c r="Q28" s="24"/>
      <c r="R28" s="24"/>
      <c r="S28" s="24"/>
      <c r="T28" s="24">
        <v>11.8</v>
      </c>
      <c r="U28" s="24"/>
      <c r="V28" s="22"/>
      <c r="W28" s="22">
        <v>2653</v>
      </c>
      <c r="X28" s="22">
        <v>338613</v>
      </c>
      <c r="Y28" s="22">
        <v>1</v>
      </c>
      <c r="Z28" s="22">
        <v>1</v>
      </c>
      <c r="AA28" s="22"/>
      <c r="AB28" s="22"/>
      <c r="AC28" s="22"/>
      <c r="AD28" s="22"/>
      <c r="AE28" s="22">
        <v>62</v>
      </c>
    </row>
    <row r="29" spans="1:31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54</v>
      </c>
      <c r="F29" s="22">
        <v>1213099</v>
      </c>
      <c r="G29" s="22">
        <v>5</v>
      </c>
      <c r="H29" s="24">
        <v>1265</v>
      </c>
      <c r="I29" s="24">
        <v>137.96</v>
      </c>
      <c r="J29" s="24"/>
      <c r="K29" s="24">
        <v>202.62</v>
      </c>
      <c r="L29" s="24">
        <v>5.45</v>
      </c>
      <c r="M29" s="24"/>
      <c r="N29" s="24">
        <v>346.03</v>
      </c>
      <c r="O29" s="24">
        <v>22.51</v>
      </c>
      <c r="P29" s="24"/>
      <c r="Q29" s="24"/>
      <c r="R29" s="24"/>
      <c r="S29" s="24">
        <v>1.62</v>
      </c>
      <c r="T29" s="24">
        <v>24.13</v>
      </c>
      <c r="U29" s="24">
        <v>1</v>
      </c>
      <c r="V29" s="22"/>
      <c r="W29" s="22">
        <v>1883</v>
      </c>
      <c r="X29" s="22">
        <v>175000</v>
      </c>
      <c r="Y29" s="22">
        <v>2</v>
      </c>
      <c r="Z29" s="22">
        <v>1</v>
      </c>
      <c r="AA29" s="22"/>
      <c r="AB29" s="22">
        <v>1</v>
      </c>
      <c r="AC29" s="22"/>
      <c r="AD29" s="22"/>
      <c r="AE29" s="22">
        <v>74</v>
      </c>
    </row>
    <row r="30" spans="1:31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19</v>
      </c>
      <c r="F30" s="22">
        <v>263187</v>
      </c>
      <c r="G30" s="22">
        <v>5</v>
      </c>
      <c r="H30" s="24">
        <v>104</v>
      </c>
      <c r="I30" s="24">
        <v>1</v>
      </c>
      <c r="J30" s="24"/>
      <c r="K30" s="24"/>
      <c r="L30" s="24"/>
      <c r="M30" s="24"/>
      <c r="N30" s="24">
        <v>1</v>
      </c>
      <c r="O30" s="24">
        <v>12</v>
      </c>
      <c r="P30" s="24"/>
      <c r="Q30" s="24"/>
      <c r="R30" s="24"/>
      <c r="S30" s="24"/>
      <c r="T30" s="24">
        <v>12</v>
      </c>
      <c r="U30" s="24"/>
      <c r="V30" s="22"/>
      <c r="W30" s="22">
        <v>773</v>
      </c>
      <c r="X30" s="22">
        <v>61604.67</v>
      </c>
      <c r="Y30" s="22"/>
      <c r="Z30" s="22"/>
      <c r="AA30" s="22"/>
      <c r="AB30" s="22"/>
      <c r="AC30" s="22"/>
      <c r="AD30" s="22"/>
      <c r="AE30" s="22"/>
    </row>
    <row r="31" spans="1:31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9</v>
      </c>
      <c r="F31" s="22">
        <v>290597</v>
      </c>
      <c r="G31" s="22">
        <v>5</v>
      </c>
      <c r="H31" s="24">
        <v>1368</v>
      </c>
      <c r="I31" s="24">
        <v>38</v>
      </c>
      <c r="J31" s="24"/>
      <c r="K31" s="24"/>
      <c r="L31" s="24"/>
      <c r="M31" s="24"/>
      <c r="N31" s="24">
        <v>38</v>
      </c>
      <c r="O31" s="24">
        <v>7</v>
      </c>
      <c r="P31" s="24"/>
      <c r="Q31" s="24"/>
      <c r="R31" s="24"/>
      <c r="S31" s="24"/>
      <c r="T31" s="24">
        <v>7</v>
      </c>
      <c r="U31" s="24"/>
      <c r="V31" s="22"/>
      <c r="W31" s="22">
        <v>631</v>
      </c>
      <c r="X31" s="22">
        <v>110967</v>
      </c>
      <c r="Y31" s="22"/>
      <c r="Z31" s="22"/>
      <c r="AA31" s="22"/>
      <c r="AB31" s="22"/>
      <c r="AC31" s="22"/>
      <c r="AD31" s="22"/>
      <c r="AE31" s="22"/>
    </row>
    <row r="32" spans="1:31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102</v>
      </c>
      <c r="F32" s="22">
        <v>590271</v>
      </c>
      <c r="G32" s="22">
        <v>7</v>
      </c>
      <c r="H32" s="24">
        <v>2616</v>
      </c>
      <c r="I32" s="24">
        <v>39.21</v>
      </c>
      <c r="J32" s="24"/>
      <c r="K32" s="24"/>
      <c r="L32" s="24"/>
      <c r="M32" s="24">
        <v>2.31</v>
      </c>
      <c r="N32" s="24">
        <v>41.52</v>
      </c>
      <c r="O32" s="24">
        <v>14</v>
      </c>
      <c r="P32" s="24"/>
      <c r="Q32" s="24"/>
      <c r="R32" s="24"/>
      <c r="S32" s="24"/>
      <c r="T32" s="24">
        <v>14</v>
      </c>
      <c r="U32" s="24"/>
      <c r="V32" s="22"/>
      <c r="W32" s="22">
        <v>5084</v>
      </c>
      <c r="X32" s="22">
        <v>358303.53</v>
      </c>
      <c r="Y32" s="22">
        <v>2</v>
      </c>
      <c r="Z32" s="22">
        <v>4</v>
      </c>
      <c r="AA32" s="22"/>
      <c r="AB32" s="22"/>
      <c r="AC32" s="22"/>
      <c r="AD32" s="22"/>
      <c r="AE32" s="22">
        <v>180</v>
      </c>
    </row>
    <row r="33" spans="1:31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55</v>
      </c>
      <c r="F33" s="22">
        <v>306915</v>
      </c>
      <c r="G33" s="22">
        <v>6</v>
      </c>
      <c r="H33" s="24">
        <v>1044.3900000000001</v>
      </c>
      <c r="I33" s="24">
        <v>12.64</v>
      </c>
      <c r="J33" s="24"/>
      <c r="K33" s="24"/>
      <c r="L33" s="24"/>
      <c r="M33" s="24">
        <v>0.56999999999999995</v>
      </c>
      <c r="N33" s="24">
        <v>13.21</v>
      </c>
      <c r="O33" s="24">
        <v>27.24</v>
      </c>
      <c r="P33" s="24"/>
      <c r="Q33" s="24"/>
      <c r="R33" s="24"/>
      <c r="S33" s="24">
        <v>4.07</v>
      </c>
      <c r="T33" s="24">
        <v>31.31</v>
      </c>
      <c r="U33" s="24">
        <v>0.96</v>
      </c>
      <c r="V33" s="22"/>
      <c r="W33" s="22">
        <v>3201</v>
      </c>
      <c r="X33" s="22">
        <v>127220</v>
      </c>
      <c r="Y33" s="22"/>
      <c r="Z33" s="22">
        <v>2</v>
      </c>
      <c r="AA33" s="22">
        <v>1</v>
      </c>
      <c r="AB33" s="22"/>
      <c r="AC33" s="22"/>
      <c r="AD33" s="22"/>
      <c r="AE33" s="22">
        <v>111</v>
      </c>
    </row>
    <row r="34" spans="1:31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59</v>
      </c>
      <c r="F34" s="22">
        <v>338900</v>
      </c>
      <c r="G34" s="22">
        <v>9</v>
      </c>
      <c r="H34" s="24">
        <v>2548</v>
      </c>
      <c r="I34" s="24">
        <v>28.22</v>
      </c>
      <c r="J34" s="24">
        <v>11.37</v>
      </c>
      <c r="K34" s="24">
        <v>0</v>
      </c>
      <c r="L34" s="24">
        <v>29.9</v>
      </c>
      <c r="M34" s="24">
        <v>0</v>
      </c>
      <c r="N34" s="24">
        <v>69.489999999999995</v>
      </c>
      <c r="O34" s="24">
        <v>7.3</v>
      </c>
      <c r="P34" s="24">
        <v>0</v>
      </c>
      <c r="Q34" s="24">
        <v>0</v>
      </c>
      <c r="R34" s="24">
        <v>0</v>
      </c>
      <c r="S34" s="24">
        <v>0</v>
      </c>
      <c r="T34" s="24">
        <v>7.3</v>
      </c>
      <c r="U34" s="24">
        <v>0</v>
      </c>
      <c r="V34" s="22">
        <v>0</v>
      </c>
      <c r="W34" s="22">
        <v>3446</v>
      </c>
      <c r="X34" s="22">
        <v>289507.94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</row>
    <row r="35" spans="1:31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20</v>
      </c>
      <c r="F35" s="22">
        <v>332572</v>
      </c>
      <c r="G35" s="22">
        <v>11</v>
      </c>
      <c r="H35" s="24">
        <v>1347</v>
      </c>
      <c r="I35" s="24">
        <v>6</v>
      </c>
      <c r="J35" s="24"/>
      <c r="K35" s="24">
        <v>29</v>
      </c>
      <c r="L35" s="24">
        <v>8</v>
      </c>
      <c r="M35" s="24"/>
      <c r="N35" s="24">
        <v>43</v>
      </c>
      <c r="O35" s="24"/>
      <c r="P35" s="24"/>
      <c r="Q35" s="24"/>
      <c r="R35" s="24"/>
      <c r="S35" s="24"/>
      <c r="T35" s="24"/>
      <c r="U35" s="24"/>
      <c r="V35" s="22"/>
      <c r="W35" s="22">
        <v>1307</v>
      </c>
      <c r="X35" s="22">
        <v>75000</v>
      </c>
      <c r="Y35" s="22"/>
      <c r="Z35" s="22"/>
      <c r="AA35" s="22"/>
      <c r="AB35" s="22"/>
      <c r="AC35" s="22"/>
      <c r="AD35" s="22"/>
      <c r="AE35" s="22"/>
    </row>
    <row r="36" spans="1:31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17</v>
      </c>
      <c r="F36" s="22">
        <v>1468352</v>
      </c>
      <c r="G36" s="22">
        <v>2</v>
      </c>
      <c r="H36" s="24">
        <v>1870.5</v>
      </c>
      <c r="I36" s="24">
        <v>4</v>
      </c>
      <c r="J36" s="24"/>
      <c r="K36" s="24"/>
      <c r="L36" s="24"/>
      <c r="M36" s="24"/>
      <c r="N36" s="24">
        <v>4</v>
      </c>
      <c r="O36" s="24">
        <v>5</v>
      </c>
      <c r="P36" s="24"/>
      <c r="Q36" s="24"/>
      <c r="R36" s="24"/>
      <c r="S36" s="24"/>
      <c r="T36" s="24">
        <v>5</v>
      </c>
      <c r="U36" s="24"/>
      <c r="V36" s="22"/>
      <c r="W36" s="22">
        <v>996</v>
      </c>
      <c r="X36" s="22">
        <v>112140</v>
      </c>
      <c r="Y36" s="22"/>
      <c r="Z36" s="22"/>
      <c r="AA36" s="22"/>
      <c r="AB36" s="22"/>
      <c r="AC36" s="22"/>
      <c r="AD36" s="22"/>
      <c r="AE36" s="22">
        <v>39</v>
      </c>
    </row>
    <row r="37" spans="1:31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72</v>
      </c>
      <c r="F37" s="22">
        <v>1832052.7</v>
      </c>
      <c r="G37" s="22">
        <v>5</v>
      </c>
      <c r="H37" s="24">
        <v>2195.1</v>
      </c>
      <c r="I37" s="24">
        <v>2</v>
      </c>
      <c r="J37" s="24">
        <v>0</v>
      </c>
      <c r="K37" s="24">
        <v>0</v>
      </c>
      <c r="L37" s="24">
        <v>0</v>
      </c>
      <c r="M37" s="24">
        <v>0</v>
      </c>
      <c r="N37" s="24">
        <v>2</v>
      </c>
      <c r="O37" s="24">
        <v>16</v>
      </c>
      <c r="P37" s="24">
        <v>0</v>
      </c>
      <c r="Q37" s="24">
        <v>0</v>
      </c>
      <c r="R37" s="24">
        <v>0</v>
      </c>
      <c r="S37" s="24">
        <v>0</v>
      </c>
      <c r="T37" s="24">
        <v>16</v>
      </c>
      <c r="U37" s="24">
        <v>0</v>
      </c>
      <c r="V37" s="22">
        <v>0</v>
      </c>
      <c r="W37" s="22">
        <v>5939</v>
      </c>
      <c r="X37" s="22">
        <v>517595</v>
      </c>
      <c r="Y37" s="22">
        <v>1</v>
      </c>
      <c r="Z37" s="22">
        <v>1</v>
      </c>
      <c r="AA37" s="22">
        <v>0</v>
      </c>
      <c r="AB37" s="22">
        <v>0</v>
      </c>
      <c r="AC37" s="22">
        <v>0</v>
      </c>
      <c r="AD37" s="22">
        <v>0</v>
      </c>
      <c r="AE37" s="22">
        <v>214</v>
      </c>
    </row>
    <row r="38" spans="1:31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46</v>
      </c>
      <c r="F38" s="22">
        <v>1324508</v>
      </c>
      <c r="G38" s="22">
        <v>10</v>
      </c>
      <c r="H38" s="24">
        <v>2616</v>
      </c>
      <c r="I38" s="24">
        <v>127</v>
      </c>
      <c r="J38" s="24">
        <v>0</v>
      </c>
      <c r="K38" s="24">
        <v>0</v>
      </c>
      <c r="L38" s="24">
        <v>0</v>
      </c>
      <c r="M38" s="24">
        <v>0</v>
      </c>
      <c r="N38" s="24">
        <v>127</v>
      </c>
      <c r="O38" s="24">
        <v>30</v>
      </c>
      <c r="P38" s="24">
        <v>0</v>
      </c>
      <c r="Q38" s="24">
        <v>0</v>
      </c>
      <c r="R38" s="24">
        <v>0</v>
      </c>
      <c r="S38" s="24">
        <v>0</v>
      </c>
      <c r="T38" s="24">
        <v>30</v>
      </c>
      <c r="U38" s="24">
        <v>4</v>
      </c>
      <c r="V38" s="22">
        <v>0</v>
      </c>
      <c r="W38" s="22">
        <v>3457</v>
      </c>
      <c r="X38" s="22">
        <v>341507.84000000003</v>
      </c>
      <c r="Y38" s="22">
        <v>1</v>
      </c>
      <c r="Z38" s="22">
        <v>1</v>
      </c>
      <c r="AA38" s="22">
        <v>0</v>
      </c>
      <c r="AB38" s="22">
        <v>0</v>
      </c>
      <c r="AC38" s="22">
        <v>0</v>
      </c>
      <c r="AD38" s="22">
        <v>1</v>
      </c>
      <c r="AE38" s="22">
        <v>85</v>
      </c>
    </row>
    <row r="39" spans="1:31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21</v>
      </c>
      <c r="F39" s="22">
        <v>136083</v>
      </c>
      <c r="G39" s="22">
        <v>2</v>
      </c>
      <c r="H39" s="24">
        <v>885</v>
      </c>
      <c r="I39" s="24">
        <v>22</v>
      </c>
      <c r="J39" s="24"/>
      <c r="K39" s="24">
        <v>320</v>
      </c>
      <c r="L39" s="24"/>
      <c r="M39" s="24"/>
      <c r="N39" s="24">
        <v>342</v>
      </c>
      <c r="O39" s="24">
        <v>9</v>
      </c>
      <c r="P39" s="24"/>
      <c r="Q39" s="24"/>
      <c r="R39" s="24"/>
      <c r="S39" s="24"/>
      <c r="T39" s="24">
        <v>9</v>
      </c>
      <c r="U39" s="24"/>
      <c r="V39" s="22"/>
      <c r="W39" s="22">
        <v>739</v>
      </c>
      <c r="X39" s="22">
        <v>90220</v>
      </c>
      <c r="Y39" s="22"/>
      <c r="Z39" s="22"/>
      <c r="AA39" s="22"/>
      <c r="AB39" s="22"/>
      <c r="AC39" s="22"/>
      <c r="AD39" s="22"/>
      <c r="AE39" s="22">
        <v>20</v>
      </c>
    </row>
    <row r="40" spans="1:31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56</v>
      </c>
      <c r="F40" s="22">
        <v>407561</v>
      </c>
      <c r="G40" s="22"/>
      <c r="H40" s="24">
        <v>2635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2"/>
      <c r="W40" s="22">
        <v>1506</v>
      </c>
      <c r="X40" s="22">
        <v>212103</v>
      </c>
      <c r="Y40" s="22"/>
      <c r="Z40" s="22"/>
      <c r="AA40" s="22"/>
      <c r="AB40" s="22"/>
      <c r="AC40" s="22"/>
      <c r="AD40" s="22"/>
      <c r="AE40" s="22">
        <v>10</v>
      </c>
    </row>
    <row r="41" spans="1:31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115</v>
      </c>
      <c r="F41" s="22">
        <v>357345</v>
      </c>
      <c r="G41" s="22">
        <v>8</v>
      </c>
      <c r="H41" s="24">
        <v>2097.02</v>
      </c>
      <c r="I41" s="24">
        <v>21.29</v>
      </c>
      <c r="J41" s="24">
        <v>0</v>
      </c>
      <c r="K41" s="24">
        <v>0</v>
      </c>
      <c r="L41" s="24">
        <v>0</v>
      </c>
      <c r="M41" s="24">
        <v>0</v>
      </c>
      <c r="N41" s="24">
        <v>21.29</v>
      </c>
      <c r="O41" s="24">
        <v>7.4</v>
      </c>
      <c r="P41" s="24">
        <v>0</v>
      </c>
      <c r="Q41" s="24">
        <v>0</v>
      </c>
      <c r="R41" s="24">
        <v>12.1</v>
      </c>
      <c r="S41" s="24">
        <v>0</v>
      </c>
      <c r="T41" s="24">
        <v>19.5</v>
      </c>
      <c r="U41" s="24">
        <v>0</v>
      </c>
      <c r="V41" s="22">
        <v>0</v>
      </c>
      <c r="W41" s="22">
        <v>9049</v>
      </c>
      <c r="X41" s="22">
        <v>531754</v>
      </c>
      <c r="Y41" s="22">
        <v>80</v>
      </c>
      <c r="Z41" s="22">
        <v>78</v>
      </c>
      <c r="AA41" s="22">
        <v>0</v>
      </c>
      <c r="AB41" s="22">
        <v>1</v>
      </c>
      <c r="AC41" s="22">
        <v>1</v>
      </c>
      <c r="AD41" s="22">
        <v>0</v>
      </c>
      <c r="AE41" s="22">
        <v>302</v>
      </c>
    </row>
    <row r="42" spans="1:31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41</v>
      </c>
      <c r="F42" s="22">
        <v>735008</v>
      </c>
      <c r="G42" s="22">
        <v>5</v>
      </c>
      <c r="H42" s="24">
        <v>2919.8</v>
      </c>
      <c r="I42" s="24">
        <v>7</v>
      </c>
      <c r="J42" s="24"/>
      <c r="K42" s="24"/>
      <c r="L42" s="24"/>
      <c r="M42" s="24"/>
      <c r="N42" s="24">
        <v>7</v>
      </c>
      <c r="O42" s="24">
        <v>7</v>
      </c>
      <c r="P42" s="24"/>
      <c r="Q42" s="24"/>
      <c r="R42" s="24"/>
      <c r="S42" s="24"/>
      <c r="T42" s="24">
        <v>7</v>
      </c>
      <c r="U42" s="24"/>
      <c r="V42" s="22"/>
      <c r="W42" s="22">
        <v>945</v>
      </c>
      <c r="X42" s="22">
        <v>154678</v>
      </c>
      <c r="Y42" s="22">
        <v>20</v>
      </c>
      <c r="Z42" s="22">
        <v>18</v>
      </c>
      <c r="AA42" s="22">
        <v>2</v>
      </c>
      <c r="AB42" s="22"/>
      <c r="AC42" s="22"/>
      <c r="AD42" s="22"/>
      <c r="AE42" s="22">
        <v>1</v>
      </c>
    </row>
    <row r="43" spans="1:31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156.5</v>
      </c>
      <c r="F43" s="22">
        <v>572152</v>
      </c>
      <c r="G43" s="22">
        <v>11</v>
      </c>
      <c r="H43" s="24">
        <v>3383.93</v>
      </c>
      <c r="I43" s="24">
        <v>57.39</v>
      </c>
      <c r="J43" s="24"/>
      <c r="K43" s="24"/>
      <c r="L43" s="24">
        <v>16.3</v>
      </c>
      <c r="M43" s="24"/>
      <c r="N43" s="24">
        <v>73.69</v>
      </c>
      <c r="O43" s="24">
        <v>58.74</v>
      </c>
      <c r="P43" s="24"/>
      <c r="Q43" s="24"/>
      <c r="R43" s="24"/>
      <c r="S43" s="24"/>
      <c r="T43" s="24">
        <v>58.74</v>
      </c>
      <c r="U43" s="24">
        <v>5.2</v>
      </c>
      <c r="V43" s="22"/>
      <c r="W43" s="22">
        <v>8018</v>
      </c>
      <c r="X43" s="22">
        <v>777955</v>
      </c>
      <c r="Y43" s="22"/>
      <c r="Z43" s="22">
        <v>11</v>
      </c>
      <c r="AA43" s="22">
        <v>2</v>
      </c>
      <c r="AB43" s="22">
        <v>5</v>
      </c>
      <c r="AC43" s="22"/>
      <c r="AD43" s="22"/>
      <c r="AE43" s="22">
        <v>145</v>
      </c>
    </row>
    <row r="44" spans="1:31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51</v>
      </c>
      <c r="F44" s="22">
        <v>3356792</v>
      </c>
      <c r="G44" s="22">
        <v>4</v>
      </c>
      <c r="H44" s="24">
        <v>2607</v>
      </c>
      <c r="I44" s="24">
        <v>12.5</v>
      </c>
      <c r="J44" s="24">
        <v>0</v>
      </c>
      <c r="K44" s="24">
        <v>0</v>
      </c>
      <c r="L44" s="24">
        <v>0</v>
      </c>
      <c r="M44" s="24">
        <v>10</v>
      </c>
      <c r="N44" s="24">
        <v>22.5</v>
      </c>
      <c r="O44" s="24">
        <v>11</v>
      </c>
      <c r="P44" s="24">
        <v>0</v>
      </c>
      <c r="Q44" s="24">
        <v>0</v>
      </c>
      <c r="R44" s="24">
        <v>0</v>
      </c>
      <c r="S44" s="24">
        <v>0</v>
      </c>
      <c r="T44" s="24">
        <v>11</v>
      </c>
      <c r="U44" s="24">
        <v>0</v>
      </c>
      <c r="V44" s="22">
        <v>0</v>
      </c>
      <c r="W44" s="22">
        <v>2957</v>
      </c>
      <c r="X44" s="22">
        <v>576204</v>
      </c>
      <c r="Y44" s="22">
        <v>41</v>
      </c>
      <c r="Z44" s="22">
        <v>41</v>
      </c>
      <c r="AA44" s="22">
        <v>0</v>
      </c>
      <c r="AB44" s="22">
        <v>0</v>
      </c>
      <c r="AC44" s="22">
        <v>0</v>
      </c>
      <c r="AD44" s="22">
        <v>0</v>
      </c>
      <c r="AE44" s="22">
        <v>262</v>
      </c>
    </row>
    <row r="45" spans="1:31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56</v>
      </c>
      <c r="F45" s="22">
        <v>329683</v>
      </c>
      <c r="G45" s="22">
        <v>7</v>
      </c>
      <c r="H45" s="24">
        <v>2415</v>
      </c>
      <c r="I45" s="24">
        <v>709.5</v>
      </c>
      <c r="J45" s="24"/>
      <c r="K45" s="24">
        <v>12</v>
      </c>
      <c r="L45" s="24">
        <v>70</v>
      </c>
      <c r="M45" s="24">
        <v>13</v>
      </c>
      <c r="N45" s="24">
        <v>804.5</v>
      </c>
      <c r="O45" s="24">
        <v>13</v>
      </c>
      <c r="P45" s="24"/>
      <c r="Q45" s="24"/>
      <c r="R45" s="24"/>
      <c r="S45" s="24"/>
      <c r="T45" s="24">
        <v>13</v>
      </c>
      <c r="U45" s="24"/>
      <c r="V45" s="22"/>
      <c r="W45" s="22">
        <v>2057</v>
      </c>
      <c r="X45" s="22">
        <v>225464.16</v>
      </c>
      <c r="Y45" s="22">
        <v>15</v>
      </c>
      <c r="Z45" s="22">
        <v>7</v>
      </c>
      <c r="AA45" s="22">
        <v>5</v>
      </c>
      <c r="AB45" s="22">
        <v>3</v>
      </c>
      <c r="AC45" s="22"/>
      <c r="AD45" s="22"/>
      <c r="AE45" s="22">
        <v>130</v>
      </c>
    </row>
    <row r="46" spans="1:31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128.1</v>
      </c>
      <c r="F46" s="22">
        <v>1773494</v>
      </c>
      <c r="G46" s="22">
        <v>5</v>
      </c>
      <c r="H46" s="24">
        <v>1141.6199999999999</v>
      </c>
      <c r="I46" s="24">
        <v>84.55</v>
      </c>
      <c r="J46" s="24">
        <v>0</v>
      </c>
      <c r="K46" s="24">
        <v>0</v>
      </c>
      <c r="L46" s="24">
        <v>0</v>
      </c>
      <c r="M46" s="24">
        <v>0</v>
      </c>
      <c r="N46" s="24">
        <v>84.55</v>
      </c>
      <c r="O46" s="24">
        <v>124.3</v>
      </c>
      <c r="P46" s="24">
        <v>0</v>
      </c>
      <c r="Q46" s="24">
        <v>0</v>
      </c>
      <c r="R46" s="24">
        <v>0</v>
      </c>
      <c r="S46" s="24">
        <v>0</v>
      </c>
      <c r="T46" s="24">
        <v>124.3</v>
      </c>
      <c r="U46" s="24">
        <v>12.34</v>
      </c>
      <c r="V46" s="22">
        <v>0</v>
      </c>
      <c r="W46" s="22">
        <v>4558</v>
      </c>
      <c r="X46" s="22">
        <v>243915</v>
      </c>
      <c r="Y46" s="22">
        <v>0</v>
      </c>
      <c r="Z46" s="22">
        <v>5</v>
      </c>
      <c r="AA46" s="22">
        <v>2</v>
      </c>
      <c r="AB46" s="22">
        <v>15</v>
      </c>
      <c r="AC46" s="22">
        <v>2</v>
      </c>
      <c r="AD46" s="22">
        <v>0</v>
      </c>
      <c r="AE46" s="22">
        <v>110</v>
      </c>
    </row>
    <row r="47" spans="1:31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65</v>
      </c>
      <c r="F47" s="22">
        <v>300422</v>
      </c>
      <c r="G47" s="22">
        <v>7</v>
      </c>
      <c r="H47" s="24">
        <v>2066</v>
      </c>
      <c r="I47" s="24">
        <v>6.7</v>
      </c>
      <c r="J47" s="24">
        <v>0</v>
      </c>
      <c r="K47" s="24">
        <v>0</v>
      </c>
      <c r="L47" s="24">
        <v>0</v>
      </c>
      <c r="M47" s="24">
        <v>0</v>
      </c>
      <c r="N47" s="24">
        <v>6.7</v>
      </c>
      <c r="O47" s="24">
        <v>18</v>
      </c>
      <c r="P47" s="24">
        <v>0</v>
      </c>
      <c r="Q47" s="24">
        <v>0</v>
      </c>
      <c r="R47" s="24">
        <v>0</v>
      </c>
      <c r="S47" s="24">
        <v>0</v>
      </c>
      <c r="T47" s="24">
        <v>18</v>
      </c>
      <c r="U47" s="24">
        <v>0.05</v>
      </c>
      <c r="V47" s="22">
        <v>0</v>
      </c>
      <c r="W47" s="22">
        <v>5472</v>
      </c>
      <c r="X47" s="22">
        <v>337645</v>
      </c>
      <c r="Y47" s="22">
        <v>113</v>
      </c>
      <c r="Z47" s="22">
        <v>113</v>
      </c>
      <c r="AA47" s="22">
        <v>0</v>
      </c>
      <c r="AB47" s="22">
        <v>0</v>
      </c>
      <c r="AC47" s="22">
        <v>0</v>
      </c>
      <c r="AD47" s="22">
        <v>0</v>
      </c>
      <c r="AE47" s="22">
        <v>273</v>
      </c>
    </row>
    <row r="48" spans="1:31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85</v>
      </c>
      <c r="F48" s="22">
        <v>292322.3</v>
      </c>
      <c r="G48" s="22">
        <v>5</v>
      </c>
      <c r="H48" s="24">
        <v>2180.89</v>
      </c>
      <c r="I48" s="24">
        <v>10.51</v>
      </c>
      <c r="J48" s="24"/>
      <c r="K48" s="24"/>
      <c r="L48" s="24">
        <v>59.85</v>
      </c>
      <c r="M48" s="24">
        <v>1.5</v>
      </c>
      <c r="N48" s="24">
        <v>71.86</v>
      </c>
      <c r="O48" s="24">
        <v>9.64</v>
      </c>
      <c r="P48" s="24"/>
      <c r="Q48" s="24"/>
      <c r="R48" s="24"/>
      <c r="S48" s="24"/>
      <c r="T48" s="24">
        <v>9.64</v>
      </c>
      <c r="U48" s="24"/>
      <c r="V48" s="22"/>
      <c r="W48" s="22">
        <v>4833</v>
      </c>
      <c r="X48" s="22">
        <v>415269</v>
      </c>
      <c r="Y48" s="22"/>
      <c r="Z48" s="22"/>
      <c r="AA48" s="22"/>
      <c r="AB48" s="22"/>
      <c r="AC48" s="22"/>
      <c r="AD48" s="22"/>
      <c r="AE48" s="22">
        <v>36</v>
      </c>
    </row>
    <row r="49" spans="1:31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40</v>
      </c>
      <c r="F49" s="22">
        <v>247001</v>
      </c>
      <c r="G49" s="22">
        <v>5</v>
      </c>
      <c r="H49" s="24">
        <v>2118</v>
      </c>
      <c r="I49" s="24">
        <v>35</v>
      </c>
      <c r="J49" s="24"/>
      <c r="K49" s="24">
        <v>32</v>
      </c>
      <c r="L49" s="24">
        <v>90</v>
      </c>
      <c r="M49" s="24"/>
      <c r="N49" s="24">
        <v>157</v>
      </c>
      <c r="O49" s="24"/>
      <c r="P49" s="24"/>
      <c r="Q49" s="24"/>
      <c r="R49" s="24"/>
      <c r="S49" s="24"/>
      <c r="T49" s="24"/>
      <c r="U49" s="24"/>
      <c r="V49" s="22"/>
      <c r="W49" s="22">
        <v>1859</v>
      </c>
      <c r="X49" s="22">
        <v>147343.54999999999</v>
      </c>
      <c r="Y49" s="22"/>
      <c r="Z49" s="22">
        <v>9</v>
      </c>
      <c r="AA49" s="22">
        <v>1</v>
      </c>
      <c r="AB49" s="22">
        <v>4</v>
      </c>
      <c r="AC49" s="22">
        <v>1</v>
      </c>
      <c r="AD49" s="22"/>
      <c r="AE49" s="22">
        <v>11</v>
      </c>
    </row>
    <row r="50" spans="1:31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133</v>
      </c>
      <c r="F50" s="22">
        <v>267346</v>
      </c>
      <c r="G50" s="22">
        <v>8</v>
      </c>
      <c r="H50" s="24">
        <v>2220.6999999999998</v>
      </c>
      <c r="I50" s="24">
        <v>87.7</v>
      </c>
      <c r="J50" s="24"/>
      <c r="K50" s="24"/>
      <c r="L50" s="24">
        <v>57.4</v>
      </c>
      <c r="M50" s="24">
        <v>3.5</v>
      </c>
      <c r="N50" s="24">
        <v>148.6</v>
      </c>
      <c r="O50" s="24">
        <v>59.9</v>
      </c>
      <c r="P50" s="24"/>
      <c r="Q50" s="24"/>
      <c r="R50" s="24">
        <v>18.100000000000001</v>
      </c>
      <c r="S50" s="24">
        <v>3.5</v>
      </c>
      <c r="T50" s="24">
        <v>81.5</v>
      </c>
      <c r="U50" s="24">
        <v>2.73</v>
      </c>
      <c r="V50" s="22"/>
      <c r="W50" s="22">
        <v>6018</v>
      </c>
      <c r="X50" s="22">
        <v>510422</v>
      </c>
      <c r="Y50" s="22">
        <v>1</v>
      </c>
      <c r="Z50" s="22">
        <v>1</v>
      </c>
      <c r="AA50" s="22"/>
      <c r="AB50" s="22"/>
      <c r="AC50" s="22"/>
      <c r="AD50" s="22"/>
      <c r="AE50" s="22">
        <v>48</v>
      </c>
    </row>
    <row r="51" spans="1:31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41</v>
      </c>
      <c r="F51" s="22">
        <v>1062968</v>
      </c>
      <c r="G51" s="22">
        <v>7</v>
      </c>
      <c r="H51" s="24">
        <v>698</v>
      </c>
      <c r="I51" s="24">
        <v>61.3</v>
      </c>
      <c r="J51" s="24"/>
      <c r="K51" s="24"/>
      <c r="L51" s="24"/>
      <c r="M51" s="24"/>
      <c r="N51" s="24">
        <v>61.3</v>
      </c>
      <c r="O51" s="24">
        <v>64.099999999999994</v>
      </c>
      <c r="P51" s="24"/>
      <c r="Q51" s="24"/>
      <c r="R51" s="24"/>
      <c r="S51" s="24"/>
      <c r="T51" s="24">
        <v>64.099999999999994</v>
      </c>
      <c r="U51" s="24"/>
      <c r="V51" s="22"/>
      <c r="W51" s="22">
        <v>1419</v>
      </c>
      <c r="X51" s="22">
        <v>160765</v>
      </c>
      <c r="Y51" s="22"/>
      <c r="Z51" s="22"/>
      <c r="AA51" s="22"/>
      <c r="AB51" s="22"/>
      <c r="AC51" s="22"/>
      <c r="AD51" s="22"/>
      <c r="AE51" s="22">
        <v>28</v>
      </c>
    </row>
    <row r="52" spans="1:31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65</v>
      </c>
      <c r="F52" s="22">
        <v>281980</v>
      </c>
      <c r="G52" s="22">
        <v>7</v>
      </c>
      <c r="H52" s="24">
        <v>2022</v>
      </c>
      <c r="I52" s="24">
        <v>129</v>
      </c>
      <c r="J52" s="24"/>
      <c r="K52" s="24"/>
      <c r="L52" s="24"/>
      <c r="M52" s="24"/>
      <c r="N52" s="24">
        <v>129</v>
      </c>
      <c r="O52" s="24">
        <v>18</v>
      </c>
      <c r="P52" s="24"/>
      <c r="Q52" s="24"/>
      <c r="R52" s="24"/>
      <c r="S52" s="24"/>
      <c r="T52" s="24">
        <v>18</v>
      </c>
      <c r="U52" s="24">
        <v>2</v>
      </c>
      <c r="V52" s="22"/>
      <c r="W52" s="22">
        <v>3508</v>
      </c>
      <c r="X52" s="22">
        <v>240000</v>
      </c>
      <c r="Y52" s="22">
        <v>2</v>
      </c>
      <c r="Z52" s="22">
        <v>1</v>
      </c>
      <c r="AA52" s="22"/>
      <c r="AB52" s="22">
        <v>1</v>
      </c>
      <c r="AC52" s="22"/>
      <c r="AD52" s="22"/>
      <c r="AE52" s="22">
        <v>20</v>
      </c>
    </row>
    <row r="53" spans="1:31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38</v>
      </c>
      <c r="F53" s="22">
        <v>286800</v>
      </c>
      <c r="G53" s="22">
        <v>2</v>
      </c>
      <c r="H53" s="24">
        <v>2267.98</v>
      </c>
      <c r="I53" s="24">
        <v>1.8</v>
      </c>
      <c r="J53" s="24"/>
      <c r="K53" s="24"/>
      <c r="L53" s="24"/>
      <c r="M53" s="24"/>
      <c r="N53" s="24">
        <v>1.8</v>
      </c>
      <c r="O53" s="24">
        <v>3.8</v>
      </c>
      <c r="P53" s="24"/>
      <c r="Q53" s="24"/>
      <c r="R53" s="24"/>
      <c r="S53" s="24"/>
      <c r="T53" s="24">
        <v>3.8</v>
      </c>
      <c r="U53" s="24"/>
      <c r="V53" s="22"/>
      <c r="W53" s="22">
        <v>1559</v>
      </c>
      <c r="X53" s="22">
        <v>90527.42</v>
      </c>
      <c r="Y53" s="22"/>
      <c r="Z53" s="22"/>
      <c r="AA53" s="22"/>
      <c r="AB53" s="22"/>
      <c r="AC53" s="22"/>
      <c r="AD53" s="22"/>
      <c r="AE53" s="22">
        <v>16</v>
      </c>
    </row>
    <row r="54" spans="1:31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93.61</v>
      </c>
      <c r="F54" s="22">
        <v>381220.92</v>
      </c>
      <c r="G54" s="22">
        <v>0</v>
      </c>
      <c r="H54" s="24">
        <v>2881.47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2">
        <v>0</v>
      </c>
      <c r="W54" s="22">
        <v>6169</v>
      </c>
      <c r="X54" s="22">
        <v>441778.17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326</v>
      </c>
    </row>
    <row r="55" spans="1:31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54</v>
      </c>
      <c r="F55" s="22">
        <v>623536.6</v>
      </c>
      <c r="G55" s="22">
        <v>6</v>
      </c>
      <c r="H55" s="24">
        <v>1701.8</v>
      </c>
      <c r="I55" s="24">
        <v>15.3</v>
      </c>
      <c r="J55" s="24">
        <v>0</v>
      </c>
      <c r="K55" s="24">
        <v>0</v>
      </c>
      <c r="L55" s="24">
        <v>130</v>
      </c>
      <c r="M55" s="24">
        <v>0</v>
      </c>
      <c r="N55" s="24">
        <v>145.30000000000001</v>
      </c>
      <c r="O55" s="24">
        <v>12.6</v>
      </c>
      <c r="P55" s="24">
        <v>0</v>
      </c>
      <c r="Q55" s="24">
        <v>0</v>
      </c>
      <c r="R55" s="24">
        <v>0</v>
      </c>
      <c r="S55" s="24">
        <v>0</v>
      </c>
      <c r="T55" s="24">
        <v>12.6</v>
      </c>
      <c r="U55" s="24">
        <v>8.1999999999999993</v>
      </c>
      <c r="V55" s="22">
        <v>0</v>
      </c>
      <c r="W55" s="22">
        <v>2842</v>
      </c>
      <c r="X55" s="22">
        <v>341611.79</v>
      </c>
      <c r="Y55" s="22">
        <v>5</v>
      </c>
      <c r="Z55" s="22">
        <v>4</v>
      </c>
      <c r="AA55" s="22">
        <v>0</v>
      </c>
      <c r="AB55" s="22">
        <v>1</v>
      </c>
      <c r="AC55" s="22">
        <v>0</v>
      </c>
      <c r="AD55" s="22">
        <v>0</v>
      </c>
      <c r="AE55" s="22">
        <v>58</v>
      </c>
    </row>
    <row r="56" spans="1:31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31</v>
      </c>
      <c r="F56" s="22">
        <v>1772308</v>
      </c>
      <c r="G56" s="22">
        <v>4</v>
      </c>
      <c r="H56" s="24">
        <v>1931</v>
      </c>
      <c r="I56" s="24">
        <v>73</v>
      </c>
      <c r="J56" s="24">
        <v>0</v>
      </c>
      <c r="K56" s="24">
        <v>106.4</v>
      </c>
      <c r="L56" s="24">
        <v>0</v>
      </c>
      <c r="M56" s="24">
        <v>0</v>
      </c>
      <c r="N56" s="24">
        <v>179.4</v>
      </c>
      <c r="O56" s="24">
        <v>6</v>
      </c>
      <c r="P56" s="24">
        <v>0</v>
      </c>
      <c r="Q56" s="24">
        <v>0</v>
      </c>
      <c r="R56" s="24">
        <v>0</v>
      </c>
      <c r="S56" s="24">
        <v>0</v>
      </c>
      <c r="T56" s="24">
        <v>6</v>
      </c>
      <c r="U56" s="24">
        <v>0</v>
      </c>
      <c r="V56" s="22">
        <v>0</v>
      </c>
      <c r="W56" s="22">
        <v>1566</v>
      </c>
      <c r="X56" s="22">
        <v>205454</v>
      </c>
      <c r="Y56" s="22">
        <v>0</v>
      </c>
      <c r="Z56" s="22">
        <v>19</v>
      </c>
      <c r="AA56" s="22">
        <v>14</v>
      </c>
      <c r="AB56" s="22">
        <v>7</v>
      </c>
      <c r="AC56" s="22">
        <v>1</v>
      </c>
      <c r="AD56" s="22">
        <v>0</v>
      </c>
      <c r="AE56" s="22">
        <v>41</v>
      </c>
    </row>
    <row r="57" spans="1:31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44</v>
      </c>
      <c r="F57" s="22">
        <v>2187588</v>
      </c>
      <c r="G57" s="22">
        <v>5</v>
      </c>
      <c r="H57" s="24">
        <v>1194</v>
      </c>
      <c r="I57" s="24">
        <v>438</v>
      </c>
      <c r="J57" s="24">
        <v>0</v>
      </c>
      <c r="K57" s="24">
        <v>0</v>
      </c>
      <c r="L57" s="24">
        <v>0</v>
      </c>
      <c r="M57" s="24">
        <v>0</v>
      </c>
      <c r="N57" s="24">
        <v>438</v>
      </c>
      <c r="O57" s="24">
        <v>27</v>
      </c>
      <c r="P57" s="24">
        <v>0</v>
      </c>
      <c r="Q57" s="24">
        <v>0</v>
      </c>
      <c r="R57" s="24">
        <v>0</v>
      </c>
      <c r="S57" s="24">
        <v>0</v>
      </c>
      <c r="T57" s="24">
        <v>27</v>
      </c>
      <c r="U57" s="24">
        <v>0</v>
      </c>
      <c r="V57" s="22">
        <v>0</v>
      </c>
      <c r="W57" s="22">
        <v>870</v>
      </c>
      <c r="X57" s="22">
        <v>32703</v>
      </c>
      <c r="Y57" s="22">
        <v>0</v>
      </c>
      <c r="Z57" s="22">
        <v>14</v>
      </c>
      <c r="AA57" s="22">
        <v>0</v>
      </c>
      <c r="AB57" s="22">
        <v>6</v>
      </c>
      <c r="AC57" s="22">
        <v>6</v>
      </c>
      <c r="AD57" s="22">
        <v>2</v>
      </c>
      <c r="AE57" s="22">
        <v>112</v>
      </c>
    </row>
    <row r="58" spans="1:31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198</v>
      </c>
      <c r="F58" s="22">
        <v>3142200</v>
      </c>
      <c r="G58" s="22"/>
      <c r="H58" s="24">
        <v>267</v>
      </c>
      <c r="I58" s="24">
        <v>52.09</v>
      </c>
      <c r="J58" s="24"/>
      <c r="K58" s="24"/>
      <c r="L58" s="24"/>
      <c r="M58" s="24"/>
      <c r="N58" s="24">
        <v>52.09</v>
      </c>
      <c r="O58" s="24">
        <v>40.32</v>
      </c>
      <c r="P58" s="24"/>
      <c r="Q58" s="24"/>
      <c r="R58" s="24"/>
      <c r="S58" s="24"/>
      <c r="T58" s="24">
        <v>40.32</v>
      </c>
      <c r="U58" s="24"/>
      <c r="V58" s="22"/>
      <c r="W58" s="22">
        <v>1213</v>
      </c>
      <c r="X58" s="22">
        <v>243394.18</v>
      </c>
      <c r="Y58" s="22"/>
      <c r="Z58" s="22">
        <v>1</v>
      </c>
      <c r="AA58" s="22"/>
      <c r="AB58" s="22"/>
      <c r="AC58" s="22"/>
      <c r="AD58" s="22"/>
      <c r="AE58" s="22">
        <v>15</v>
      </c>
    </row>
    <row r="59" spans="1:31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30</v>
      </c>
      <c r="F59" s="22">
        <v>322600</v>
      </c>
      <c r="G59" s="22">
        <v>2</v>
      </c>
      <c r="H59" s="24">
        <v>2364</v>
      </c>
      <c r="I59" s="24">
        <v>1</v>
      </c>
      <c r="J59" s="24">
        <v>0</v>
      </c>
      <c r="K59" s="24">
        <v>0</v>
      </c>
      <c r="L59" s="24">
        <v>77</v>
      </c>
      <c r="M59" s="24">
        <v>0</v>
      </c>
      <c r="N59" s="24">
        <v>78</v>
      </c>
      <c r="O59" s="24">
        <v>1</v>
      </c>
      <c r="P59" s="24">
        <v>0</v>
      </c>
      <c r="Q59" s="24">
        <v>0</v>
      </c>
      <c r="R59" s="24">
        <v>0</v>
      </c>
      <c r="S59" s="24">
        <v>0</v>
      </c>
      <c r="T59" s="24">
        <v>1</v>
      </c>
      <c r="U59" s="24">
        <v>0</v>
      </c>
      <c r="V59" s="22">
        <v>0</v>
      </c>
      <c r="W59" s="22">
        <v>692</v>
      </c>
      <c r="X59" s="22">
        <v>122690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11</v>
      </c>
    </row>
    <row r="60" spans="1:31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171</v>
      </c>
      <c r="F60" s="22">
        <v>242595</v>
      </c>
      <c r="G60" s="22">
        <v>7</v>
      </c>
      <c r="H60" s="24">
        <v>2051</v>
      </c>
      <c r="I60" s="24">
        <v>55.21</v>
      </c>
      <c r="J60" s="24"/>
      <c r="K60" s="24"/>
      <c r="L60" s="24"/>
      <c r="M60" s="24"/>
      <c r="N60" s="24">
        <v>55.21</v>
      </c>
      <c r="O60" s="24">
        <v>60.48</v>
      </c>
      <c r="P60" s="24"/>
      <c r="Q60" s="24"/>
      <c r="R60" s="24"/>
      <c r="S60" s="24"/>
      <c r="T60" s="24">
        <v>60.48</v>
      </c>
      <c r="U60" s="24">
        <v>3.25</v>
      </c>
      <c r="V60" s="22"/>
      <c r="W60" s="22">
        <v>12829</v>
      </c>
      <c r="X60" s="22">
        <v>781732.34</v>
      </c>
      <c r="Y60" s="22"/>
      <c r="Z60" s="22"/>
      <c r="AA60" s="22"/>
      <c r="AB60" s="22"/>
      <c r="AC60" s="22"/>
      <c r="AD60" s="22"/>
      <c r="AE60" s="22">
        <v>57</v>
      </c>
    </row>
    <row r="61" spans="1:31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9</v>
      </c>
      <c r="F61" s="22">
        <v>92488</v>
      </c>
      <c r="G61" s="22">
        <v>1</v>
      </c>
      <c r="H61" s="24">
        <v>555.5</v>
      </c>
      <c r="I61" s="24">
        <v>2.25</v>
      </c>
      <c r="J61" s="24"/>
      <c r="K61" s="24">
        <v>212</v>
      </c>
      <c r="L61" s="24"/>
      <c r="M61" s="24"/>
      <c r="N61" s="24">
        <v>214.25</v>
      </c>
      <c r="O61" s="24">
        <v>3.66</v>
      </c>
      <c r="P61" s="24"/>
      <c r="Q61" s="24"/>
      <c r="R61" s="24"/>
      <c r="S61" s="24"/>
      <c r="T61" s="24">
        <v>3.66</v>
      </c>
      <c r="U61" s="24"/>
      <c r="V61" s="22"/>
      <c r="W61" s="22">
        <v>574</v>
      </c>
      <c r="X61" s="22">
        <v>56083</v>
      </c>
      <c r="Y61" s="22"/>
      <c r="Z61" s="22"/>
      <c r="AA61" s="22"/>
      <c r="AB61" s="22"/>
      <c r="AC61" s="22"/>
      <c r="AD61" s="22"/>
      <c r="AE61" s="22">
        <v>7</v>
      </c>
    </row>
    <row r="62" spans="1:31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26</v>
      </c>
      <c r="F62" s="22">
        <v>351501</v>
      </c>
      <c r="G62" s="22">
        <v>5</v>
      </c>
      <c r="H62" s="24">
        <v>911</v>
      </c>
      <c r="I62" s="24">
        <v>4</v>
      </c>
      <c r="J62" s="24">
        <v>0</v>
      </c>
      <c r="K62" s="24">
        <v>0</v>
      </c>
      <c r="L62" s="24">
        <v>0</v>
      </c>
      <c r="M62" s="24">
        <v>0</v>
      </c>
      <c r="N62" s="24">
        <v>4</v>
      </c>
      <c r="O62" s="24">
        <v>3</v>
      </c>
      <c r="P62" s="24">
        <v>0</v>
      </c>
      <c r="Q62" s="24">
        <v>0</v>
      </c>
      <c r="R62" s="24">
        <v>0</v>
      </c>
      <c r="S62" s="24">
        <v>0</v>
      </c>
      <c r="T62" s="24">
        <v>3</v>
      </c>
      <c r="U62" s="24">
        <v>0</v>
      </c>
      <c r="V62" s="22">
        <v>0</v>
      </c>
      <c r="W62" s="22">
        <v>1790</v>
      </c>
      <c r="X62" s="22">
        <v>105112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</row>
    <row r="63" spans="1:31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31</v>
      </c>
      <c r="F63" s="22">
        <v>281562</v>
      </c>
      <c r="G63" s="22">
        <v>4</v>
      </c>
      <c r="H63" s="24">
        <v>1932</v>
      </c>
      <c r="I63" s="24">
        <v>0</v>
      </c>
      <c r="J63" s="24">
        <v>0</v>
      </c>
      <c r="K63" s="24">
        <v>4.8</v>
      </c>
      <c r="L63" s="24">
        <v>9.6</v>
      </c>
      <c r="M63" s="24">
        <v>0</v>
      </c>
      <c r="N63" s="24">
        <v>14.4</v>
      </c>
      <c r="O63" s="24">
        <v>2</v>
      </c>
      <c r="P63" s="24">
        <v>0</v>
      </c>
      <c r="Q63" s="24">
        <v>0</v>
      </c>
      <c r="R63" s="24">
        <v>0</v>
      </c>
      <c r="S63" s="24">
        <v>0</v>
      </c>
      <c r="T63" s="24">
        <v>2</v>
      </c>
      <c r="U63" s="24">
        <v>0</v>
      </c>
      <c r="V63" s="22">
        <v>0</v>
      </c>
      <c r="W63" s="22">
        <v>4426</v>
      </c>
      <c r="X63" s="22">
        <v>123771</v>
      </c>
      <c r="Y63" s="22">
        <v>0</v>
      </c>
      <c r="Z63" s="22">
        <v>13</v>
      </c>
      <c r="AA63" s="22">
        <v>20</v>
      </c>
      <c r="AB63" s="22">
        <v>3</v>
      </c>
      <c r="AC63" s="22">
        <v>25</v>
      </c>
      <c r="AD63" s="22">
        <v>3</v>
      </c>
      <c r="AE63" s="22">
        <v>64</v>
      </c>
    </row>
    <row r="64" spans="1:31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30</v>
      </c>
      <c r="F64" s="22">
        <v>364644</v>
      </c>
      <c r="G64" s="22">
        <v>5</v>
      </c>
      <c r="H64" s="24">
        <v>1998</v>
      </c>
      <c r="I64" s="24">
        <v>4.4000000000000004</v>
      </c>
      <c r="J64" s="24"/>
      <c r="K64" s="24"/>
      <c r="L64" s="24"/>
      <c r="M64" s="24"/>
      <c r="N64" s="24">
        <v>4.4000000000000004</v>
      </c>
      <c r="O64" s="24">
        <v>4.78</v>
      </c>
      <c r="P64" s="24"/>
      <c r="Q64" s="24"/>
      <c r="R64" s="24"/>
      <c r="S64" s="24"/>
      <c r="T64" s="24">
        <v>4.78</v>
      </c>
      <c r="U64" s="24"/>
      <c r="V64" s="22"/>
      <c r="W64" s="22">
        <v>1001</v>
      </c>
      <c r="X64" s="22">
        <v>149814.29999999999</v>
      </c>
      <c r="Y64" s="22"/>
      <c r="Z64" s="22"/>
      <c r="AA64" s="22"/>
      <c r="AB64" s="22"/>
      <c r="AC64" s="22"/>
      <c r="AD64" s="22"/>
      <c r="AE64" s="22">
        <v>16</v>
      </c>
    </row>
    <row r="65" spans="1:31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6</v>
      </c>
      <c r="F65" s="22">
        <v>259250</v>
      </c>
      <c r="G65" s="22"/>
      <c r="H65" s="24">
        <v>202</v>
      </c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2"/>
      <c r="W65" s="22">
        <v>61</v>
      </c>
      <c r="X65" s="22">
        <v>17000</v>
      </c>
      <c r="Y65" s="22"/>
      <c r="Z65" s="22"/>
      <c r="AA65" s="22"/>
      <c r="AB65" s="22"/>
      <c r="AC65" s="22"/>
      <c r="AD65" s="22"/>
      <c r="AE65" s="22">
        <v>4</v>
      </c>
    </row>
    <row r="66" spans="1:31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73</v>
      </c>
      <c r="F66" s="22">
        <v>405406.94</v>
      </c>
      <c r="G66" s="22">
        <v>8</v>
      </c>
      <c r="H66" s="24">
        <v>3114.69</v>
      </c>
      <c r="I66" s="24">
        <v>44.564</v>
      </c>
      <c r="J66" s="24">
        <v>0</v>
      </c>
      <c r="K66" s="24">
        <v>0</v>
      </c>
      <c r="L66" s="24">
        <v>0</v>
      </c>
      <c r="M66" s="24">
        <v>0</v>
      </c>
      <c r="N66" s="24">
        <v>44.564</v>
      </c>
      <c r="O66" s="24">
        <v>31.123000000000001</v>
      </c>
      <c r="P66" s="24">
        <v>0</v>
      </c>
      <c r="Q66" s="24">
        <v>0</v>
      </c>
      <c r="R66" s="24">
        <v>19.8</v>
      </c>
      <c r="S66" s="24">
        <v>0</v>
      </c>
      <c r="T66" s="24">
        <v>50.923000000000002</v>
      </c>
      <c r="U66" s="24">
        <v>9.86</v>
      </c>
      <c r="V66" s="22">
        <v>0</v>
      </c>
      <c r="W66" s="22">
        <v>8201</v>
      </c>
      <c r="X66" s="22">
        <v>603796</v>
      </c>
      <c r="Y66" s="22">
        <v>3</v>
      </c>
      <c r="Z66" s="22">
        <v>1</v>
      </c>
      <c r="AA66" s="22">
        <v>0</v>
      </c>
      <c r="AB66" s="22">
        <v>2</v>
      </c>
      <c r="AC66" s="22">
        <v>0</v>
      </c>
      <c r="AD66" s="22">
        <v>0</v>
      </c>
      <c r="AE66" s="22">
        <v>150</v>
      </c>
    </row>
    <row r="67" spans="1:31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298</v>
      </c>
      <c r="F67" s="22">
        <v>398707.8</v>
      </c>
      <c r="G67" s="22">
        <v>14</v>
      </c>
      <c r="H67" s="24">
        <v>2373.1999999999998</v>
      </c>
      <c r="I67" s="24">
        <v>20</v>
      </c>
      <c r="J67" s="24">
        <v>137</v>
      </c>
      <c r="K67" s="24">
        <v>301</v>
      </c>
      <c r="L67" s="24">
        <v>18</v>
      </c>
      <c r="M67" s="24">
        <v>2</v>
      </c>
      <c r="N67" s="24">
        <v>478</v>
      </c>
      <c r="O67" s="24">
        <v>140</v>
      </c>
      <c r="P67" s="24">
        <v>5</v>
      </c>
      <c r="Q67" s="24">
        <v>5</v>
      </c>
      <c r="R67" s="24"/>
      <c r="S67" s="24">
        <v>6</v>
      </c>
      <c r="T67" s="24">
        <v>156</v>
      </c>
      <c r="U67" s="24">
        <v>10</v>
      </c>
      <c r="V67" s="22"/>
      <c r="W67" s="22">
        <v>12593</v>
      </c>
      <c r="X67" s="22">
        <v>688800</v>
      </c>
      <c r="Y67" s="22"/>
      <c r="Z67" s="22">
        <v>28</v>
      </c>
      <c r="AA67" s="22"/>
      <c r="AB67" s="22">
        <v>2</v>
      </c>
      <c r="AC67" s="22"/>
      <c r="AD67" s="22">
        <v>1</v>
      </c>
      <c r="AE67" s="22">
        <v>197</v>
      </c>
    </row>
    <row r="68" spans="1:31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35</v>
      </c>
      <c r="F68" s="22">
        <v>607013</v>
      </c>
      <c r="G68" s="22">
        <v>1</v>
      </c>
      <c r="H68" s="24">
        <v>1855</v>
      </c>
      <c r="I68" s="24">
        <v>2.2999999999999998</v>
      </c>
      <c r="J68" s="24"/>
      <c r="K68" s="24"/>
      <c r="L68" s="24"/>
      <c r="M68" s="24"/>
      <c r="N68" s="24">
        <v>2.2999999999999998</v>
      </c>
      <c r="O68" s="24">
        <v>3</v>
      </c>
      <c r="P68" s="24"/>
      <c r="Q68" s="24"/>
      <c r="R68" s="24"/>
      <c r="S68" s="24"/>
      <c r="T68" s="24">
        <v>3</v>
      </c>
      <c r="U68" s="24"/>
      <c r="V68" s="22"/>
      <c r="W68" s="22">
        <v>1032</v>
      </c>
      <c r="X68" s="22">
        <v>305431</v>
      </c>
      <c r="Y68" s="22"/>
      <c r="Z68" s="22"/>
      <c r="AA68" s="22"/>
      <c r="AB68" s="22"/>
      <c r="AC68" s="22"/>
      <c r="AD68" s="22"/>
      <c r="AE68" s="22">
        <v>52</v>
      </c>
    </row>
    <row r="69" spans="1:31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51</v>
      </c>
      <c r="F69" s="22">
        <v>283526</v>
      </c>
      <c r="G69" s="22">
        <v>4</v>
      </c>
      <c r="H69" s="24">
        <v>1436</v>
      </c>
      <c r="I69" s="24">
        <v>1</v>
      </c>
      <c r="J69" s="24"/>
      <c r="K69" s="24"/>
      <c r="L69" s="24"/>
      <c r="M69" s="24"/>
      <c r="N69" s="24">
        <v>1</v>
      </c>
      <c r="O69" s="24">
        <v>4</v>
      </c>
      <c r="P69" s="24"/>
      <c r="Q69" s="24"/>
      <c r="R69" s="24"/>
      <c r="S69" s="24"/>
      <c r="T69" s="24">
        <v>4</v>
      </c>
      <c r="U69" s="24"/>
      <c r="V69" s="22"/>
      <c r="W69" s="22">
        <v>1792</v>
      </c>
      <c r="X69" s="22">
        <v>110568</v>
      </c>
      <c r="Y69" s="22">
        <v>5</v>
      </c>
      <c r="Z69" s="22">
        <v>9</v>
      </c>
      <c r="AA69" s="22"/>
      <c r="AB69" s="22"/>
      <c r="AC69" s="22"/>
      <c r="AD69" s="22"/>
      <c r="AE69" s="22">
        <v>4</v>
      </c>
    </row>
    <row r="70" spans="1:31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30</v>
      </c>
      <c r="F70" s="22">
        <v>288579</v>
      </c>
      <c r="G70" s="22">
        <v>2</v>
      </c>
      <c r="H70" s="24">
        <v>1780</v>
      </c>
      <c r="I70" s="24">
        <v>2.72</v>
      </c>
      <c r="J70" s="24">
        <v>0</v>
      </c>
      <c r="K70" s="24">
        <v>285</v>
      </c>
      <c r="L70" s="24">
        <v>51</v>
      </c>
      <c r="M70" s="24">
        <v>0</v>
      </c>
      <c r="N70" s="24">
        <v>338.72</v>
      </c>
      <c r="O70" s="24">
        <v>2.2200000000000002</v>
      </c>
      <c r="P70" s="24">
        <v>0</v>
      </c>
      <c r="Q70" s="24">
        <v>0</v>
      </c>
      <c r="R70" s="24">
        <v>0</v>
      </c>
      <c r="S70" s="24">
        <v>0</v>
      </c>
      <c r="T70" s="24">
        <v>2.2200000000000002</v>
      </c>
      <c r="U70" s="24">
        <v>0</v>
      </c>
      <c r="V70" s="22">
        <v>0</v>
      </c>
      <c r="W70" s="22">
        <v>783</v>
      </c>
      <c r="X70" s="22">
        <v>89431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13</v>
      </c>
    </row>
    <row r="71" spans="1:31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11</v>
      </c>
      <c r="F71" s="22">
        <v>68588</v>
      </c>
      <c r="G71" s="22">
        <v>0</v>
      </c>
      <c r="H71" s="24">
        <v>605.1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2">
        <v>0</v>
      </c>
      <c r="W71" s="22">
        <v>299</v>
      </c>
      <c r="X71" s="22">
        <v>26334.33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2</v>
      </c>
    </row>
    <row r="72" spans="1:31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55</v>
      </c>
      <c r="F72" s="22">
        <v>321041</v>
      </c>
      <c r="G72" s="22">
        <v>10</v>
      </c>
      <c r="H72" s="24">
        <v>2029</v>
      </c>
      <c r="I72" s="24">
        <v>22</v>
      </c>
      <c r="J72" s="24"/>
      <c r="K72" s="24"/>
      <c r="L72" s="24"/>
      <c r="M72" s="24"/>
      <c r="N72" s="24">
        <v>22</v>
      </c>
      <c r="O72" s="24">
        <v>7</v>
      </c>
      <c r="P72" s="24"/>
      <c r="Q72" s="24"/>
      <c r="R72" s="24"/>
      <c r="S72" s="24"/>
      <c r="T72" s="24">
        <v>7</v>
      </c>
      <c r="U72" s="24"/>
      <c r="V72" s="22"/>
      <c r="W72" s="22">
        <v>3614</v>
      </c>
      <c r="X72" s="22">
        <v>363996</v>
      </c>
      <c r="Y72" s="22"/>
      <c r="Z72" s="22">
        <v>4</v>
      </c>
      <c r="AA72" s="22"/>
      <c r="AB72" s="22"/>
      <c r="AC72" s="22"/>
      <c r="AD72" s="22"/>
      <c r="AE72" s="22">
        <v>104</v>
      </c>
    </row>
    <row r="73" spans="1:31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29</v>
      </c>
      <c r="F73" s="22">
        <v>261148</v>
      </c>
      <c r="G73" s="22">
        <v>4</v>
      </c>
      <c r="H73" s="24">
        <v>1753.28</v>
      </c>
      <c r="I73" s="24">
        <v>51.19</v>
      </c>
      <c r="J73" s="24">
        <v>87.2</v>
      </c>
      <c r="K73" s="24">
        <v>14.66</v>
      </c>
      <c r="L73" s="24">
        <v>165.73</v>
      </c>
      <c r="M73" s="24">
        <v>21.4</v>
      </c>
      <c r="N73" s="24">
        <v>340.18</v>
      </c>
      <c r="O73" s="24">
        <v>7.3</v>
      </c>
      <c r="P73" s="24"/>
      <c r="Q73" s="24"/>
      <c r="R73" s="24"/>
      <c r="S73" s="24"/>
      <c r="T73" s="24">
        <v>7.3</v>
      </c>
      <c r="U73" s="24"/>
      <c r="V73" s="22"/>
      <c r="W73" s="22">
        <v>748</v>
      </c>
      <c r="X73" s="22">
        <v>98782.5</v>
      </c>
      <c r="Y73" s="22"/>
      <c r="Z73" s="22">
        <v>6</v>
      </c>
      <c r="AA73" s="22">
        <v>5</v>
      </c>
      <c r="AB73" s="22"/>
      <c r="AC73" s="22">
        <v>15</v>
      </c>
      <c r="AD73" s="22"/>
      <c r="AE73" s="22">
        <v>21</v>
      </c>
    </row>
    <row r="74" spans="1:31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59</v>
      </c>
      <c r="F74" s="22">
        <v>421603</v>
      </c>
      <c r="G74" s="22">
        <v>5</v>
      </c>
      <c r="H74" s="24">
        <v>2777</v>
      </c>
      <c r="I74" s="24">
        <v>110</v>
      </c>
      <c r="J74" s="24">
        <v>0</v>
      </c>
      <c r="K74" s="24">
        <v>26</v>
      </c>
      <c r="L74" s="24">
        <v>65</v>
      </c>
      <c r="M74" s="24">
        <v>0</v>
      </c>
      <c r="N74" s="24">
        <v>201</v>
      </c>
      <c r="O74" s="24">
        <v>14</v>
      </c>
      <c r="P74" s="24">
        <v>0</v>
      </c>
      <c r="Q74" s="24">
        <v>0</v>
      </c>
      <c r="R74" s="24">
        <v>0</v>
      </c>
      <c r="S74" s="24">
        <v>0</v>
      </c>
      <c r="T74" s="24">
        <v>14</v>
      </c>
      <c r="U74" s="24">
        <v>0</v>
      </c>
      <c r="V74" s="22">
        <v>0</v>
      </c>
      <c r="W74" s="22">
        <v>2286</v>
      </c>
      <c r="X74" s="22">
        <v>154437.35999999999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126</v>
      </c>
    </row>
    <row r="75" spans="1:31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134</v>
      </c>
      <c r="F75" s="22">
        <v>214425</v>
      </c>
      <c r="G75" s="22">
        <v>10</v>
      </c>
      <c r="H75" s="24">
        <v>1774.9179999999999</v>
      </c>
      <c r="I75" s="24">
        <v>173.333</v>
      </c>
      <c r="J75" s="24">
        <v>50</v>
      </c>
      <c r="K75" s="24">
        <v>4</v>
      </c>
      <c r="L75" s="24">
        <v>33</v>
      </c>
      <c r="M75" s="24">
        <v>0</v>
      </c>
      <c r="N75" s="24">
        <v>260.33300000000003</v>
      </c>
      <c r="O75" s="24">
        <v>98.575999999999993</v>
      </c>
      <c r="P75" s="24">
        <v>0</v>
      </c>
      <c r="Q75" s="24">
        <v>1.87</v>
      </c>
      <c r="R75" s="24">
        <v>42</v>
      </c>
      <c r="S75" s="24">
        <v>0</v>
      </c>
      <c r="T75" s="24">
        <v>142.446</v>
      </c>
      <c r="U75" s="24">
        <v>11.154</v>
      </c>
      <c r="V75" s="22">
        <v>0</v>
      </c>
      <c r="W75" s="22">
        <v>6903</v>
      </c>
      <c r="X75" s="22">
        <v>829863.22</v>
      </c>
      <c r="Y75" s="22">
        <v>12</v>
      </c>
      <c r="Z75" s="22">
        <v>11</v>
      </c>
      <c r="AA75" s="22">
        <v>0</v>
      </c>
      <c r="AB75" s="22">
        <v>1</v>
      </c>
      <c r="AC75" s="22">
        <v>0</v>
      </c>
      <c r="AD75" s="22">
        <v>0</v>
      </c>
      <c r="AE75" s="22">
        <v>26</v>
      </c>
    </row>
    <row r="76" spans="1:31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39</v>
      </c>
      <c r="F76" s="22">
        <v>426861</v>
      </c>
      <c r="G76" s="22">
        <v>3</v>
      </c>
      <c r="H76" s="24">
        <v>2470.7199999999998</v>
      </c>
      <c r="I76" s="24">
        <v>17.8</v>
      </c>
      <c r="J76" s="24"/>
      <c r="K76" s="24"/>
      <c r="L76" s="24"/>
      <c r="M76" s="24"/>
      <c r="N76" s="24">
        <v>17.8</v>
      </c>
      <c r="O76" s="24">
        <v>17.7</v>
      </c>
      <c r="P76" s="24"/>
      <c r="Q76" s="24"/>
      <c r="R76" s="24"/>
      <c r="S76" s="24"/>
      <c r="T76" s="24">
        <v>17.7</v>
      </c>
      <c r="U76" s="24">
        <v>1.6</v>
      </c>
      <c r="V76" s="22"/>
      <c r="W76" s="22">
        <v>2240</v>
      </c>
      <c r="X76" s="22">
        <v>231035.1</v>
      </c>
      <c r="Y76" s="22"/>
      <c r="Z76" s="22"/>
      <c r="AA76" s="22"/>
      <c r="AB76" s="22"/>
      <c r="AC76" s="22"/>
      <c r="AD76" s="22"/>
      <c r="AE76" s="22">
        <v>38</v>
      </c>
    </row>
    <row r="77" spans="1:31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49.3</v>
      </c>
      <c r="F77" s="22">
        <v>199936</v>
      </c>
      <c r="G77" s="22">
        <v>7</v>
      </c>
      <c r="H77" s="24">
        <v>1330</v>
      </c>
      <c r="I77" s="24">
        <v>15</v>
      </c>
      <c r="J77" s="24">
        <v>0</v>
      </c>
      <c r="K77" s="24">
        <v>0</v>
      </c>
      <c r="L77" s="24">
        <v>59</v>
      </c>
      <c r="M77" s="24">
        <v>0</v>
      </c>
      <c r="N77" s="24">
        <v>74</v>
      </c>
      <c r="O77" s="24">
        <v>15</v>
      </c>
      <c r="P77" s="24">
        <v>0</v>
      </c>
      <c r="Q77" s="24">
        <v>0</v>
      </c>
      <c r="R77" s="24">
        <v>0</v>
      </c>
      <c r="S77" s="24">
        <v>0</v>
      </c>
      <c r="T77" s="24">
        <v>15</v>
      </c>
      <c r="U77" s="24">
        <v>2.5</v>
      </c>
      <c r="V77" s="22">
        <v>0</v>
      </c>
      <c r="W77" s="22">
        <v>1973</v>
      </c>
      <c r="X77" s="22">
        <v>73580</v>
      </c>
      <c r="Y77" s="22">
        <v>0</v>
      </c>
      <c r="Z77" s="22">
        <v>16</v>
      </c>
      <c r="AA77" s="22">
        <v>15</v>
      </c>
      <c r="AB77" s="22">
        <v>8</v>
      </c>
      <c r="AC77" s="22">
        <v>1</v>
      </c>
      <c r="AD77" s="22">
        <v>0</v>
      </c>
      <c r="AE77" s="22">
        <v>37</v>
      </c>
    </row>
    <row r="78" spans="1:31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42</v>
      </c>
      <c r="F78" s="22">
        <v>271008</v>
      </c>
      <c r="G78" s="22">
        <v>7</v>
      </c>
      <c r="H78" s="24">
        <v>2522</v>
      </c>
      <c r="I78" s="24">
        <v>12</v>
      </c>
      <c r="J78" s="24">
        <v>0</v>
      </c>
      <c r="K78" s="24">
        <v>0</v>
      </c>
      <c r="L78" s="24">
        <v>0</v>
      </c>
      <c r="M78" s="24">
        <v>0</v>
      </c>
      <c r="N78" s="24">
        <v>12</v>
      </c>
      <c r="O78" s="24">
        <v>10</v>
      </c>
      <c r="P78" s="24">
        <v>0</v>
      </c>
      <c r="Q78" s="24">
        <v>0</v>
      </c>
      <c r="R78" s="24">
        <v>0</v>
      </c>
      <c r="S78" s="24">
        <v>0</v>
      </c>
      <c r="T78" s="24">
        <v>10</v>
      </c>
      <c r="U78" s="24">
        <v>0</v>
      </c>
      <c r="V78" s="22">
        <v>0</v>
      </c>
      <c r="W78" s="22">
        <v>1427</v>
      </c>
      <c r="X78" s="22">
        <v>99478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</row>
    <row r="79" spans="1:31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85</v>
      </c>
      <c r="F79" s="22">
        <v>541937.73</v>
      </c>
      <c r="G79" s="22">
        <v>7</v>
      </c>
      <c r="H79" s="24">
        <v>3820</v>
      </c>
      <c r="I79" s="24">
        <v>10</v>
      </c>
      <c r="J79" s="24"/>
      <c r="K79" s="24"/>
      <c r="L79" s="24"/>
      <c r="M79" s="24"/>
      <c r="N79" s="24">
        <v>10</v>
      </c>
      <c r="O79" s="24">
        <v>7</v>
      </c>
      <c r="P79" s="24"/>
      <c r="Q79" s="24"/>
      <c r="R79" s="24"/>
      <c r="S79" s="24"/>
      <c r="T79" s="24">
        <v>7</v>
      </c>
      <c r="U79" s="24"/>
      <c r="V79" s="22"/>
      <c r="W79" s="22">
        <v>3286</v>
      </c>
      <c r="X79" s="22">
        <v>221979</v>
      </c>
      <c r="Y79" s="22">
        <v>1</v>
      </c>
      <c r="Z79" s="22"/>
      <c r="AA79" s="22"/>
      <c r="AB79" s="22">
        <v>1</v>
      </c>
      <c r="AC79" s="22"/>
      <c r="AD79" s="22"/>
      <c r="AE79" s="22">
        <v>76</v>
      </c>
    </row>
    <row r="80" spans="1:31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43.8</v>
      </c>
      <c r="F80" s="22">
        <v>543733</v>
      </c>
      <c r="G80" s="22">
        <v>8</v>
      </c>
      <c r="H80" s="24">
        <v>2643</v>
      </c>
      <c r="I80" s="24">
        <v>0</v>
      </c>
      <c r="J80" s="24">
        <v>0</v>
      </c>
      <c r="K80" s="24">
        <v>0</v>
      </c>
      <c r="L80" s="24">
        <v>28.5</v>
      </c>
      <c r="M80" s="24">
        <v>0</v>
      </c>
      <c r="N80" s="24">
        <v>28.5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2">
        <v>0</v>
      </c>
      <c r="W80" s="22">
        <v>2564</v>
      </c>
      <c r="X80" s="22">
        <v>171439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17</v>
      </c>
    </row>
    <row r="81" spans="1:31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37</v>
      </c>
      <c r="F81" s="22">
        <v>337206</v>
      </c>
      <c r="G81" s="22">
        <v>3</v>
      </c>
      <c r="H81" s="24">
        <v>3229</v>
      </c>
      <c r="I81" s="24">
        <v>2.6</v>
      </c>
      <c r="J81" s="24"/>
      <c r="K81" s="24"/>
      <c r="L81" s="24"/>
      <c r="M81" s="24"/>
      <c r="N81" s="24">
        <v>2.6</v>
      </c>
      <c r="O81" s="24">
        <v>3.9</v>
      </c>
      <c r="P81" s="24"/>
      <c r="Q81" s="24"/>
      <c r="R81" s="24"/>
      <c r="S81" s="24"/>
      <c r="T81" s="24">
        <v>3.9</v>
      </c>
      <c r="U81" s="24"/>
      <c r="V81" s="22"/>
      <c r="W81" s="22">
        <v>1645</v>
      </c>
      <c r="X81" s="22">
        <v>140700</v>
      </c>
      <c r="Y81" s="22"/>
      <c r="Z81" s="22"/>
      <c r="AA81" s="22"/>
      <c r="AB81" s="22"/>
      <c r="AC81" s="22"/>
      <c r="AD81" s="22"/>
      <c r="AE81" s="22"/>
    </row>
    <row r="82" spans="1:31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34</v>
      </c>
      <c r="F82" s="22">
        <v>459530</v>
      </c>
      <c r="G82" s="22">
        <v>2</v>
      </c>
      <c r="H82" s="24">
        <v>2159.6999999999998</v>
      </c>
      <c r="I82" s="24">
        <v>6</v>
      </c>
      <c r="J82" s="24">
        <v>0</v>
      </c>
      <c r="K82" s="24">
        <v>729.56</v>
      </c>
      <c r="L82" s="24">
        <v>0</v>
      </c>
      <c r="M82" s="24">
        <v>0</v>
      </c>
      <c r="N82" s="24">
        <v>735.56</v>
      </c>
      <c r="O82" s="24">
        <v>6</v>
      </c>
      <c r="P82" s="24">
        <v>0</v>
      </c>
      <c r="Q82" s="24">
        <v>0</v>
      </c>
      <c r="R82" s="24">
        <v>0</v>
      </c>
      <c r="S82" s="24">
        <v>0</v>
      </c>
      <c r="T82" s="24">
        <v>6</v>
      </c>
      <c r="U82" s="24">
        <v>0</v>
      </c>
      <c r="V82" s="22">
        <v>0</v>
      </c>
      <c r="W82" s="22">
        <v>961</v>
      </c>
      <c r="X82" s="22">
        <v>79392</v>
      </c>
      <c r="Y82" s="22">
        <v>0</v>
      </c>
      <c r="Z82" s="22">
        <v>1</v>
      </c>
      <c r="AA82" s="22">
        <v>0</v>
      </c>
      <c r="AB82" s="22">
        <v>0</v>
      </c>
      <c r="AC82" s="22">
        <v>0</v>
      </c>
      <c r="AD82" s="22">
        <v>0</v>
      </c>
      <c r="AE82" s="22">
        <v>58</v>
      </c>
    </row>
    <row r="83" spans="1:31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81</v>
      </c>
      <c r="F83" s="22">
        <v>315293</v>
      </c>
      <c r="G83" s="22">
        <v>9</v>
      </c>
      <c r="H83" s="24">
        <v>2189</v>
      </c>
      <c r="I83" s="24">
        <v>37.409999999999997</v>
      </c>
      <c r="J83" s="24"/>
      <c r="K83" s="24"/>
      <c r="L83" s="24"/>
      <c r="M83" s="24"/>
      <c r="N83" s="24">
        <v>37.409999999999997</v>
      </c>
      <c r="O83" s="24">
        <v>29.48</v>
      </c>
      <c r="P83" s="24"/>
      <c r="Q83" s="24"/>
      <c r="R83" s="24"/>
      <c r="S83" s="24"/>
      <c r="T83" s="24">
        <v>29.48</v>
      </c>
      <c r="U83" s="24">
        <v>3</v>
      </c>
      <c r="V83" s="22"/>
      <c r="W83" s="22">
        <v>3455</v>
      </c>
      <c r="X83" s="22">
        <v>106184.91</v>
      </c>
      <c r="Y83" s="22"/>
      <c r="Z83" s="22"/>
      <c r="AA83" s="22"/>
      <c r="AB83" s="22"/>
      <c r="AC83" s="22"/>
      <c r="AD83" s="22"/>
      <c r="AE83" s="22">
        <v>36</v>
      </c>
    </row>
    <row r="84" spans="1:31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87</v>
      </c>
      <c r="F84" s="22">
        <v>337912</v>
      </c>
      <c r="G84" s="22">
        <v>8</v>
      </c>
      <c r="H84" s="24">
        <v>2022</v>
      </c>
      <c r="I84" s="24">
        <v>16.52</v>
      </c>
      <c r="J84" s="24"/>
      <c r="K84" s="24"/>
      <c r="L84" s="24"/>
      <c r="M84" s="24"/>
      <c r="N84" s="24">
        <v>16.52</v>
      </c>
      <c r="O84" s="24">
        <v>20.5</v>
      </c>
      <c r="P84" s="24"/>
      <c r="Q84" s="24"/>
      <c r="R84" s="24"/>
      <c r="S84" s="24"/>
      <c r="T84" s="24">
        <v>20.5</v>
      </c>
      <c r="U84" s="24"/>
      <c r="V84" s="22"/>
      <c r="W84" s="22">
        <v>5737</v>
      </c>
      <c r="X84" s="22">
        <v>425577</v>
      </c>
      <c r="Y84" s="22">
        <v>1</v>
      </c>
      <c r="Z84" s="22">
        <v>2</v>
      </c>
      <c r="AA84" s="22"/>
      <c r="AB84" s="22">
        <v>2</v>
      </c>
      <c r="AC84" s="22"/>
      <c r="AD84" s="22"/>
      <c r="AE84" s="22">
        <v>102</v>
      </c>
    </row>
    <row r="85" spans="1:31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73</v>
      </c>
      <c r="F85" s="22">
        <v>459998</v>
      </c>
      <c r="G85" s="22">
        <v>9</v>
      </c>
      <c r="H85" s="24">
        <v>2727.1149999999998</v>
      </c>
      <c r="I85" s="24">
        <v>27.641999999999999</v>
      </c>
      <c r="J85" s="24">
        <v>0</v>
      </c>
      <c r="K85" s="24">
        <v>0</v>
      </c>
      <c r="L85" s="24">
        <v>0</v>
      </c>
      <c r="M85" s="24">
        <v>0</v>
      </c>
      <c r="N85" s="24">
        <v>27.641999999999999</v>
      </c>
      <c r="O85" s="24">
        <v>22.053999999999998</v>
      </c>
      <c r="P85" s="24">
        <v>0</v>
      </c>
      <c r="Q85" s="24">
        <v>0</v>
      </c>
      <c r="R85" s="24">
        <v>0</v>
      </c>
      <c r="S85" s="24">
        <v>0</v>
      </c>
      <c r="T85" s="24">
        <v>22.053999999999998</v>
      </c>
      <c r="U85" s="24">
        <v>6.8129999999999997</v>
      </c>
      <c r="V85" s="22">
        <v>0</v>
      </c>
      <c r="W85" s="22">
        <v>3414</v>
      </c>
      <c r="X85" s="22">
        <v>389060.07</v>
      </c>
      <c r="Y85" s="22">
        <v>3</v>
      </c>
      <c r="Z85" s="22">
        <v>1</v>
      </c>
      <c r="AA85" s="22">
        <v>0</v>
      </c>
      <c r="AB85" s="22">
        <v>2</v>
      </c>
      <c r="AC85" s="22">
        <v>0</v>
      </c>
      <c r="AD85" s="22">
        <v>0</v>
      </c>
      <c r="AE85" s="22">
        <v>48</v>
      </c>
    </row>
    <row r="86" spans="1:31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43</v>
      </c>
      <c r="F86" s="22">
        <v>478179</v>
      </c>
      <c r="G86" s="22">
        <v>4</v>
      </c>
      <c r="H86" s="24">
        <v>2237</v>
      </c>
      <c r="I86" s="24">
        <v>1.3</v>
      </c>
      <c r="J86" s="24">
        <v>0</v>
      </c>
      <c r="K86" s="24">
        <v>0</v>
      </c>
      <c r="L86" s="24">
        <v>0</v>
      </c>
      <c r="M86" s="24">
        <v>0</v>
      </c>
      <c r="N86" s="24">
        <v>1.3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1.64</v>
      </c>
      <c r="V86" s="22">
        <v>0</v>
      </c>
      <c r="W86" s="22">
        <v>2129</v>
      </c>
      <c r="X86" s="22">
        <v>115961.93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129</v>
      </c>
    </row>
    <row r="87" spans="1:31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42</v>
      </c>
      <c r="F87" s="22">
        <v>759959.47</v>
      </c>
      <c r="G87" s="22">
        <v>3</v>
      </c>
      <c r="H87" s="24">
        <v>732.65</v>
      </c>
      <c r="I87" s="24">
        <v>4.9800000000000004</v>
      </c>
      <c r="J87" s="24">
        <v>0</v>
      </c>
      <c r="K87" s="24">
        <v>0</v>
      </c>
      <c r="L87" s="24">
        <v>0</v>
      </c>
      <c r="M87" s="24">
        <v>0</v>
      </c>
      <c r="N87" s="24">
        <v>4.9800000000000004</v>
      </c>
      <c r="O87" s="24">
        <v>7.77</v>
      </c>
      <c r="P87" s="24">
        <v>0</v>
      </c>
      <c r="Q87" s="24">
        <v>0</v>
      </c>
      <c r="R87" s="24">
        <v>0</v>
      </c>
      <c r="S87" s="24">
        <v>0</v>
      </c>
      <c r="T87" s="24">
        <v>7.77</v>
      </c>
      <c r="U87" s="24">
        <v>1.23</v>
      </c>
      <c r="V87" s="22">
        <v>0</v>
      </c>
      <c r="W87" s="22">
        <v>2086</v>
      </c>
      <c r="X87" s="22">
        <v>257422</v>
      </c>
      <c r="Y87" s="22">
        <v>0</v>
      </c>
      <c r="Z87" s="22">
        <v>2</v>
      </c>
      <c r="AA87" s="22">
        <v>0</v>
      </c>
      <c r="AB87" s="22">
        <v>0</v>
      </c>
      <c r="AC87" s="22">
        <v>0</v>
      </c>
      <c r="AD87" s="22">
        <v>0</v>
      </c>
      <c r="AE87" s="22">
        <v>103</v>
      </c>
    </row>
    <row r="88" spans="1:31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76</v>
      </c>
      <c r="F88" s="22">
        <v>2837528</v>
      </c>
      <c r="G88" s="22">
        <v>10</v>
      </c>
      <c r="H88" s="24">
        <v>2275</v>
      </c>
      <c r="I88" s="24">
        <v>16</v>
      </c>
      <c r="J88" s="24">
        <v>0</v>
      </c>
      <c r="K88" s="24">
        <v>0</v>
      </c>
      <c r="L88" s="24">
        <v>0</v>
      </c>
      <c r="M88" s="24">
        <v>0</v>
      </c>
      <c r="N88" s="24">
        <v>16</v>
      </c>
      <c r="O88" s="24">
        <v>19</v>
      </c>
      <c r="P88" s="24">
        <v>0</v>
      </c>
      <c r="Q88" s="24">
        <v>0</v>
      </c>
      <c r="R88" s="24">
        <v>0</v>
      </c>
      <c r="S88" s="24">
        <v>0</v>
      </c>
      <c r="T88" s="24">
        <v>19</v>
      </c>
      <c r="U88" s="24">
        <v>4.2</v>
      </c>
      <c r="V88" s="22">
        <v>0</v>
      </c>
      <c r="W88" s="22">
        <v>5185</v>
      </c>
      <c r="X88" s="22">
        <v>467930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108</v>
      </c>
    </row>
    <row r="89" spans="1:31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15</v>
      </c>
      <c r="F89" s="22">
        <v>1683</v>
      </c>
      <c r="G89" s="22"/>
      <c r="H89" s="24">
        <v>56</v>
      </c>
      <c r="I89" s="24">
        <v>30.4</v>
      </c>
      <c r="J89" s="24"/>
      <c r="K89" s="24"/>
      <c r="L89" s="24"/>
      <c r="M89" s="24"/>
      <c r="N89" s="24">
        <v>30.4</v>
      </c>
      <c r="O89" s="24">
        <v>22.9</v>
      </c>
      <c r="P89" s="24"/>
      <c r="Q89" s="24"/>
      <c r="R89" s="24"/>
      <c r="S89" s="24"/>
      <c r="T89" s="24">
        <v>22.9</v>
      </c>
      <c r="U89" s="24">
        <v>9.44</v>
      </c>
      <c r="V89" s="22"/>
      <c r="W89" s="22">
        <v>1241</v>
      </c>
      <c r="X89" s="22">
        <v>25000</v>
      </c>
      <c r="Y89" s="22"/>
      <c r="Z89" s="22"/>
      <c r="AA89" s="22"/>
      <c r="AB89" s="22"/>
      <c r="AC89" s="22"/>
      <c r="AD89" s="22"/>
      <c r="AE89" s="22">
        <v>4</v>
      </c>
    </row>
    <row r="90" spans="1:31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99.7</v>
      </c>
      <c r="F90" s="22">
        <v>393.88</v>
      </c>
      <c r="G90" s="22">
        <v>0</v>
      </c>
      <c r="H90" s="24">
        <v>43.49</v>
      </c>
      <c r="I90" s="24">
        <v>44.61</v>
      </c>
      <c r="J90" s="24">
        <v>0</v>
      </c>
      <c r="K90" s="24">
        <v>1.47</v>
      </c>
      <c r="L90" s="24">
        <v>0</v>
      </c>
      <c r="M90" s="24">
        <v>9.3699999999999992</v>
      </c>
      <c r="N90" s="24">
        <v>55.45</v>
      </c>
      <c r="O90" s="24">
        <v>38.11</v>
      </c>
      <c r="P90" s="24">
        <v>0</v>
      </c>
      <c r="Q90" s="24">
        <v>0.3</v>
      </c>
      <c r="R90" s="24">
        <v>0</v>
      </c>
      <c r="S90" s="24">
        <v>8.99</v>
      </c>
      <c r="T90" s="24">
        <v>47.4</v>
      </c>
      <c r="U90" s="24">
        <v>21.31</v>
      </c>
      <c r="V90" s="22">
        <v>0</v>
      </c>
      <c r="W90" s="22">
        <v>3642</v>
      </c>
      <c r="X90" s="22">
        <v>141935.25</v>
      </c>
      <c r="Y90" s="22">
        <v>2</v>
      </c>
      <c r="Z90" s="22">
        <v>0</v>
      </c>
      <c r="AA90" s="22">
        <v>0</v>
      </c>
      <c r="AB90" s="22">
        <v>2</v>
      </c>
      <c r="AC90" s="22">
        <v>0</v>
      </c>
      <c r="AD90" s="22">
        <v>0</v>
      </c>
      <c r="AE90" s="22">
        <v>1</v>
      </c>
    </row>
    <row r="91" spans="1:31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38</v>
      </c>
      <c r="F91" s="22">
        <v>777</v>
      </c>
      <c r="G91" s="22"/>
      <c r="H91" s="24">
        <v>62.04</v>
      </c>
      <c r="I91" s="24">
        <v>40.85</v>
      </c>
      <c r="J91" s="24"/>
      <c r="K91" s="24"/>
      <c r="L91" s="24"/>
      <c r="M91" s="24"/>
      <c r="N91" s="24">
        <v>40.85</v>
      </c>
      <c r="O91" s="24">
        <v>39.07</v>
      </c>
      <c r="P91" s="24"/>
      <c r="Q91" s="24"/>
      <c r="R91" s="24"/>
      <c r="S91" s="24"/>
      <c r="T91" s="24">
        <v>39.07</v>
      </c>
      <c r="U91" s="24">
        <v>15.54</v>
      </c>
      <c r="V91" s="22"/>
      <c r="W91" s="22">
        <v>1931</v>
      </c>
      <c r="X91" s="22">
        <v>40202.120000000003</v>
      </c>
      <c r="Y91" s="22">
        <v>5</v>
      </c>
      <c r="Z91" s="22">
        <v>2</v>
      </c>
      <c r="AA91" s="22"/>
      <c r="AB91" s="22">
        <v>3</v>
      </c>
      <c r="AC91" s="22"/>
      <c r="AD91" s="22"/>
      <c r="AE91" s="22">
        <v>19</v>
      </c>
    </row>
    <row r="92" spans="1:31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</v>
      </c>
      <c r="F92" s="22">
        <v>308.37</v>
      </c>
      <c r="G92" s="22"/>
      <c r="H92" s="24">
        <v>23.7</v>
      </c>
      <c r="I92" s="24">
        <v>12.81</v>
      </c>
      <c r="J92" s="24"/>
      <c r="K92" s="24"/>
      <c r="L92" s="24"/>
      <c r="M92" s="24"/>
      <c r="N92" s="24">
        <v>12.81</v>
      </c>
      <c r="O92" s="24">
        <v>10.47</v>
      </c>
      <c r="P92" s="24"/>
      <c r="Q92" s="24"/>
      <c r="R92" s="24"/>
      <c r="S92" s="24"/>
      <c r="T92" s="24">
        <v>10.47</v>
      </c>
      <c r="U92" s="24">
        <v>1.52</v>
      </c>
      <c r="V92" s="22"/>
      <c r="W92" s="22">
        <v>441</v>
      </c>
      <c r="X92" s="22">
        <v>10782.03</v>
      </c>
      <c r="Y92" s="22"/>
      <c r="Z92" s="22"/>
      <c r="AA92" s="22"/>
      <c r="AB92" s="22"/>
      <c r="AC92" s="22"/>
      <c r="AD92" s="22"/>
      <c r="AE92" s="22"/>
    </row>
    <row r="93" spans="1:31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9</v>
      </c>
      <c r="F93" s="22">
        <v>398.2</v>
      </c>
      <c r="G93" s="22"/>
      <c r="H93" s="24">
        <v>18</v>
      </c>
      <c r="I93" s="24">
        <v>16.66</v>
      </c>
      <c r="J93" s="24"/>
      <c r="K93" s="24"/>
      <c r="L93" s="24"/>
      <c r="M93" s="24"/>
      <c r="N93" s="24">
        <v>16.66</v>
      </c>
      <c r="O93" s="24">
        <v>17.559999999999999</v>
      </c>
      <c r="P93" s="24"/>
      <c r="Q93" s="24"/>
      <c r="R93" s="24"/>
      <c r="S93" s="24"/>
      <c r="T93" s="24">
        <v>17.559999999999999</v>
      </c>
      <c r="U93" s="24">
        <v>5</v>
      </c>
      <c r="V93" s="22"/>
      <c r="W93" s="22">
        <v>543</v>
      </c>
      <c r="X93" s="22">
        <v>15520</v>
      </c>
      <c r="Y93" s="22">
        <v>1</v>
      </c>
      <c r="Z93" s="22">
        <v>1</v>
      </c>
      <c r="AA93" s="22"/>
      <c r="AB93" s="22"/>
      <c r="AC93" s="22"/>
      <c r="AD93" s="22"/>
      <c r="AE93" s="22"/>
    </row>
    <row r="94" spans="1:31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94</v>
      </c>
      <c r="F94" s="22">
        <v>1035</v>
      </c>
      <c r="G94" s="22">
        <v>0</v>
      </c>
      <c r="H94" s="24">
        <v>70.27</v>
      </c>
      <c r="I94" s="24">
        <v>68.98</v>
      </c>
      <c r="J94" s="24">
        <v>0</v>
      </c>
      <c r="K94" s="24">
        <v>0</v>
      </c>
      <c r="L94" s="24">
        <v>0</v>
      </c>
      <c r="M94" s="24">
        <v>0</v>
      </c>
      <c r="N94" s="24">
        <v>68.98</v>
      </c>
      <c r="O94" s="24">
        <v>67.150000000000006</v>
      </c>
      <c r="P94" s="24">
        <v>0</v>
      </c>
      <c r="Q94" s="24">
        <v>0</v>
      </c>
      <c r="R94" s="24">
        <v>0</v>
      </c>
      <c r="S94" s="24">
        <v>0</v>
      </c>
      <c r="T94" s="24">
        <v>67.150000000000006</v>
      </c>
      <c r="U94" s="24">
        <v>58.7</v>
      </c>
      <c r="V94" s="22">
        <v>0</v>
      </c>
      <c r="W94" s="22">
        <v>4402</v>
      </c>
      <c r="X94" s="22">
        <v>92529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18</v>
      </c>
    </row>
    <row r="95" spans="1:31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11</v>
      </c>
      <c r="F95" s="22">
        <v>528</v>
      </c>
      <c r="G95" s="22">
        <v>0</v>
      </c>
      <c r="H95" s="24">
        <v>37.5</v>
      </c>
      <c r="I95" s="24">
        <v>30.5</v>
      </c>
      <c r="J95" s="24">
        <v>0</v>
      </c>
      <c r="K95" s="24">
        <v>0</v>
      </c>
      <c r="L95" s="24">
        <v>0</v>
      </c>
      <c r="M95" s="24">
        <v>0</v>
      </c>
      <c r="N95" s="24">
        <v>30.5</v>
      </c>
      <c r="O95" s="24">
        <v>24.75</v>
      </c>
      <c r="P95" s="24">
        <v>0</v>
      </c>
      <c r="Q95" s="24">
        <v>0</v>
      </c>
      <c r="R95" s="24">
        <v>0</v>
      </c>
      <c r="S95" s="24">
        <v>0</v>
      </c>
      <c r="T95" s="24">
        <v>24.75</v>
      </c>
      <c r="U95" s="24">
        <v>2</v>
      </c>
      <c r="V95" s="22">
        <v>0</v>
      </c>
      <c r="W95" s="22">
        <v>965</v>
      </c>
      <c r="X95" s="22">
        <v>15000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9</v>
      </c>
    </row>
    <row r="96" spans="1:31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8</v>
      </c>
      <c r="F96" s="22">
        <v>247.9</v>
      </c>
      <c r="G96" s="22"/>
      <c r="H96" s="24">
        <v>15.35</v>
      </c>
      <c r="I96" s="24">
        <v>7.5</v>
      </c>
      <c r="J96" s="24"/>
      <c r="K96" s="24"/>
      <c r="L96" s="24"/>
      <c r="M96" s="24"/>
      <c r="N96" s="24">
        <v>7.5</v>
      </c>
      <c r="O96" s="24">
        <v>8</v>
      </c>
      <c r="P96" s="24"/>
      <c r="Q96" s="24"/>
      <c r="R96" s="24"/>
      <c r="S96" s="24"/>
      <c r="T96" s="24">
        <v>8</v>
      </c>
      <c r="U96" s="24">
        <v>1.9</v>
      </c>
      <c r="V96" s="22"/>
      <c r="W96" s="22">
        <v>425</v>
      </c>
      <c r="X96" s="22">
        <v>11950</v>
      </c>
      <c r="Y96" s="22"/>
      <c r="Z96" s="22"/>
      <c r="AA96" s="22"/>
      <c r="AB96" s="22"/>
      <c r="AC96" s="22"/>
      <c r="AD96" s="22"/>
      <c r="AE96" s="22">
        <v>2</v>
      </c>
    </row>
    <row r="97" spans="1:31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30</v>
      </c>
      <c r="F97" s="22">
        <v>1689.2</v>
      </c>
      <c r="G97" s="22">
        <v>0</v>
      </c>
      <c r="H97" s="24">
        <v>70.135000000000005</v>
      </c>
      <c r="I97" s="24">
        <v>35.68</v>
      </c>
      <c r="J97" s="24">
        <v>0</v>
      </c>
      <c r="K97" s="24">
        <v>0</v>
      </c>
      <c r="L97" s="24">
        <v>5.3879999999999999</v>
      </c>
      <c r="M97" s="24">
        <v>0</v>
      </c>
      <c r="N97" s="24">
        <v>41.067999999999998</v>
      </c>
      <c r="O97" s="24">
        <v>31.72</v>
      </c>
      <c r="P97" s="24">
        <v>0</v>
      </c>
      <c r="Q97" s="24">
        <v>0</v>
      </c>
      <c r="R97" s="24">
        <v>0</v>
      </c>
      <c r="S97" s="24">
        <v>0</v>
      </c>
      <c r="T97" s="24">
        <v>31.72</v>
      </c>
      <c r="U97" s="24">
        <v>17.84</v>
      </c>
      <c r="V97" s="22">
        <v>0</v>
      </c>
      <c r="W97" s="22">
        <v>2480</v>
      </c>
      <c r="X97" s="22">
        <v>55600</v>
      </c>
      <c r="Y97" s="22">
        <v>43</v>
      </c>
      <c r="Z97" s="22">
        <v>43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</row>
    <row r="98" spans="1:31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12</v>
      </c>
      <c r="F98" s="22">
        <v>205</v>
      </c>
      <c r="G98" s="22">
        <v>0</v>
      </c>
      <c r="H98" s="24">
        <v>15.93</v>
      </c>
      <c r="I98" s="24">
        <v>11.28</v>
      </c>
      <c r="J98" s="24">
        <v>0</v>
      </c>
      <c r="K98" s="24">
        <v>0</v>
      </c>
      <c r="L98" s="24">
        <v>0</v>
      </c>
      <c r="M98" s="24">
        <v>0</v>
      </c>
      <c r="N98" s="24">
        <v>11.28</v>
      </c>
      <c r="O98" s="24">
        <v>10.52</v>
      </c>
      <c r="P98" s="24">
        <v>0</v>
      </c>
      <c r="Q98" s="24">
        <v>0</v>
      </c>
      <c r="R98" s="24">
        <v>0</v>
      </c>
      <c r="S98" s="24">
        <v>0</v>
      </c>
      <c r="T98" s="24">
        <v>10.52</v>
      </c>
      <c r="U98" s="24">
        <v>1.86</v>
      </c>
      <c r="V98" s="22">
        <v>0</v>
      </c>
      <c r="W98" s="22">
        <v>591</v>
      </c>
      <c r="X98" s="22">
        <v>11600</v>
      </c>
      <c r="Y98" s="22">
        <v>0</v>
      </c>
      <c r="Z98" s="22">
        <v>5</v>
      </c>
      <c r="AA98" s="22">
        <v>0</v>
      </c>
      <c r="AB98" s="22">
        <v>0</v>
      </c>
      <c r="AC98" s="22">
        <v>0</v>
      </c>
      <c r="AD98" s="22">
        <v>0</v>
      </c>
      <c r="AE98" s="22">
        <v>4</v>
      </c>
    </row>
    <row r="99" spans="1:31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53</v>
      </c>
      <c r="F99" s="22">
        <v>1675</v>
      </c>
      <c r="G99" s="22"/>
      <c r="H99" s="24">
        <v>109</v>
      </c>
      <c r="I99" s="24">
        <v>91</v>
      </c>
      <c r="J99" s="24"/>
      <c r="K99" s="24"/>
      <c r="L99" s="24"/>
      <c r="M99" s="24"/>
      <c r="N99" s="24">
        <v>91</v>
      </c>
      <c r="O99" s="24">
        <v>50</v>
      </c>
      <c r="P99" s="24"/>
      <c r="Q99" s="24"/>
      <c r="R99" s="24"/>
      <c r="S99" s="24"/>
      <c r="T99" s="24">
        <v>50</v>
      </c>
      <c r="U99" s="24">
        <v>12</v>
      </c>
      <c r="V99" s="22"/>
      <c r="W99" s="22">
        <v>2856</v>
      </c>
      <c r="X99" s="22">
        <v>57791.5</v>
      </c>
      <c r="Y99" s="22"/>
      <c r="Z99" s="22"/>
      <c r="AA99" s="22"/>
      <c r="AB99" s="22"/>
      <c r="AC99" s="22"/>
      <c r="AD99" s="22"/>
      <c r="AE99" s="22">
        <v>63</v>
      </c>
    </row>
    <row r="100" spans="1:31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13</v>
      </c>
      <c r="F100" s="22">
        <v>573.6</v>
      </c>
      <c r="G100" s="22">
        <v>0</v>
      </c>
      <c r="H100" s="24">
        <v>34.4</v>
      </c>
      <c r="I100" s="24">
        <v>21</v>
      </c>
      <c r="J100" s="24">
        <v>0</v>
      </c>
      <c r="K100" s="24">
        <v>0</v>
      </c>
      <c r="L100" s="24">
        <v>0</v>
      </c>
      <c r="M100" s="24">
        <v>0</v>
      </c>
      <c r="N100" s="24">
        <v>21</v>
      </c>
      <c r="O100" s="24">
        <v>21</v>
      </c>
      <c r="P100" s="24">
        <v>0</v>
      </c>
      <c r="Q100" s="24">
        <v>0</v>
      </c>
      <c r="R100" s="24">
        <v>0</v>
      </c>
      <c r="S100" s="24">
        <v>0</v>
      </c>
      <c r="T100" s="24">
        <v>21</v>
      </c>
      <c r="U100" s="24">
        <v>1</v>
      </c>
      <c r="V100" s="22">
        <v>0</v>
      </c>
      <c r="W100" s="22">
        <v>648</v>
      </c>
      <c r="X100" s="22">
        <v>17958</v>
      </c>
      <c r="Y100" s="22">
        <v>3</v>
      </c>
      <c r="Z100" s="22">
        <v>2</v>
      </c>
      <c r="AA100" s="22">
        <v>0</v>
      </c>
      <c r="AB100" s="22">
        <v>1</v>
      </c>
      <c r="AC100" s="22">
        <v>0</v>
      </c>
      <c r="AD100" s="22">
        <v>0</v>
      </c>
      <c r="AE100" s="22">
        <v>5</v>
      </c>
    </row>
    <row r="101" spans="1:31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6</v>
      </c>
      <c r="F101" s="22">
        <v>304</v>
      </c>
      <c r="G101" s="22"/>
      <c r="H101" s="24">
        <v>19.3</v>
      </c>
      <c r="I101" s="24">
        <v>10</v>
      </c>
      <c r="J101" s="24"/>
      <c r="K101" s="24"/>
      <c r="L101" s="24"/>
      <c r="M101" s="24"/>
      <c r="N101" s="24">
        <v>10</v>
      </c>
      <c r="O101" s="24">
        <v>10</v>
      </c>
      <c r="P101" s="24"/>
      <c r="Q101" s="24"/>
      <c r="R101" s="24"/>
      <c r="S101" s="24"/>
      <c r="T101" s="24">
        <v>10</v>
      </c>
      <c r="U101" s="24">
        <v>1.21</v>
      </c>
      <c r="V101" s="22"/>
      <c r="W101" s="22">
        <v>518</v>
      </c>
      <c r="X101" s="22">
        <v>13091.17</v>
      </c>
      <c r="Y101" s="22"/>
      <c r="Z101" s="22"/>
      <c r="AA101" s="22"/>
      <c r="AB101" s="22"/>
      <c r="AC101" s="22"/>
      <c r="AD101" s="22"/>
      <c r="AE101" s="22"/>
    </row>
    <row r="102" spans="1:31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12</v>
      </c>
      <c r="F102" s="22">
        <v>754.9</v>
      </c>
      <c r="G102" s="22"/>
      <c r="H102" s="24">
        <v>20</v>
      </c>
      <c r="I102" s="24">
        <v>11</v>
      </c>
      <c r="J102" s="24"/>
      <c r="K102" s="24"/>
      <c r="L102" s="24"/>
      <c r="M102" s="24"/>
      <c r="N102" s="24">
        <v>11</v>
      </c>
      <c r="O102" s="24">
        <v>13</v>
      </c>
      <c r="P102" s="24"/>
      <c r="Q102" s="24"/>
      <c r="R102" s="24"/>
      <c r="S102" s="24"/>
      <c r="T102" s="24">
        <v>13</v>
      </c>
      <c r="U102" s="24">
        <v>3</v>
      </c>
      <c r="V102" s="22"/>
      <c r="W102" s="22">
        <v>507</v>
      </c>
      <c r="X102" s="22">
        <v>13808</v>
      </c>
      <c r="Y102" s="22"/>
      <c r="Z102" s="22"/>
      <c r="AA102" s="22"/>
      <c r="AB102" s="22"/>
      <c r="AC102" s="22"/>
      <c r="AD102" s="22"/>
      <c r="AE102" s="22">
        <v>3</v>
      </c>
    </row>
    <row r="103" spans="1:31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21</v>
      </c>
      <c r="F103" s="22">
        <v>328</v>
      </c>
      <c r="G103" s="22">
        <v>0</v>
      </c>
      <c r="H103" s="24">
        <v>25.06</v>
      </c>
      <c r="I103" s="24">
        <v>25.43</v>
      </c>
      <c r="J103" s="24">
        <v>0</v>
      </c>
      <c r="K103" s="24">
        <v>0</v>
      </c>
      <c r="L103" s="24">
        <v>0</v>
      </c>
      <c r="M103" s="24">
        <v>0</v>
      </c>
      <c r="N103" s="24">
        <v>25.43</v>
      </c>
      <c r="O103" s="24">
        <v>18.559999999999999</v>
      </c>
      <c r="P103" s="24">
        <v>0</v>
      </c>
      <c r="Q103" s="24">
        <v>0</v>
      </c>
      <c r="R103" s="24">
        <v>0</v>
      </c>
      <c r="S103" s="24">
        <v>0</v>
      </c>
      <c r="T103" s="24">
        <v>18.559999999999999</v>
      </c>
      <c r="U103" s="24">
        <v>8.27</v>
      </c>
      <c r="V103" s="22">
        <v>0</v>
      </c>
      <c r="W103" s="22">
        <v>1100</v>
      </c>
      <c r="X103" s="22">
        <v>26313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14</v>
      </c>
    </row>
    <row r="104" spans="1:31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19</v>
      </c>
      <c r="F104" s="22">
        <v>420.87</v>
      </c>
      <c r="G104" s="22"/>
      <c r="H104" s="24">
        <v>13.1</v>
      </c>
      <c r="I104" s="24"/>
      <c r="J104" s="24">
        <v>15.65</v>
      </c>
      <c r="K104" s="24"/>
      <c r="L104" s="24"/>
      <c r="M104" s="24"/>
      <c r="N104" s="24">
        <v>15.65</v>
      </c>
      <c r="O104" s="24">
        <v>14.36</v>
      </c>
      <c r="P104" s="24"/>
      <c r="Q104" s="24"/>
      <c r="R104" s="24"/>
      <c r="S104" s="24"/>
      <c r="T104" s="24">
        <v>14.36</v>
      </c>
      <c r="U104" s="24">
        <v>5</v>
      </c>
      <c r="V104" s="22"/>
      <c r="W104" s="22">
        <v>775</v>
      </c>
      <c r="X104" s="22">
        <v>16307.41</v>
      </c>
      <c r="Y104" s="22"/>
      <c r="Z104" s="22"/>
      <c r="AA104" s="22"/>
      <c r="AB104" s="22"/>
      <c r="AC104" s="22"/>
      <c r="AD104" s="22"/>
      <c r="AE104" s="22"/>
    </row>
    <row r="105" spans="1:31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118</v>
      </c>
      <c r="F105" s="22">
        <v>6736</v>
      </c>
      <c r="G105" s="22">
        <v>0</v>
      </c>
      <c r="H105" s="24">
        <v>96.8</v>
      </c>
      <c r="I105" s="24">
        <v>101.3</v>
      </c>
      <c r="J105" s="24">
        <v>0</v>
      </c>
      <c r="K105" s="24">
        <v>0</v>
      </c>
      <c r="L105" s="24">
        <v>0</v>
      </c>
      <c r="M105" s="24">
        <v>0</v>
      </c>
      <c r="N105" s="24">
        <v>101.3</v>
      </c>
      <c r="O105" s="24">
        <v>96.8</v>
      </c>
      <c r="P105" s="24">
        <v>0</v>
      </c>
      <c r="Q105" s="24">
        <v>0</v>
      </c>
      <c r="R105" s="24">
        <v>0</v>
      </c>
      <c r="S105" s="24">
        <v>0</v>
      </c>
      <c r="T105" s="24">
        <v>96.8</v>
      </c>
      <c r="U105" s="24">
        <v>31.5</v>
      </c>
      <c r="V105" s="22">
        <v>0</v>
      </c>
      <c r="W105" s="22">
        <v>8473</v>
      </c>
      <c r="X105" s="22">
        <v>152591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</row>
    <row r="106" spans="1:31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28</v>
      </c>
      <c r="F106" s="22">
        <v>844.46</v>
      </c>
      <c r="G106" s="22"/>
      <c r="H106" s="24">
        <v>36.86</v>
      </c>
      <c r="I106" s="24">
        <v>42.31</v>
      </c>
      <c r="J106" s="24"/>
      <c r="K106" s="24"/>
      <c r="L106" s="24"/>
      <c r="M106" s="24"/>
      <c r="N106" s="24">
        <v>42.31</v>
      </c>
      <c r="O106" s="24">
        <v>37.57</v>
      </c>
      <c r="P106" s="24"/>
      <c r="Q106" s="24"/>
      <c r="R106" s="24"/>
      <c r="S106" s="24"/>
      <c r="T106" s="24">
        <v>37.57</v>
      </c>
      <c r="U106" s="24">
        <v>19.02</v>
      </c>
      <c r="V106" s="22"/>
      <c r="W106" s="22">
        <v>1241</v>
      </c>
      <c r="X106" s="22">
        <v>34770</v>
      </c>
      <c r="Y106" s="22"/>
      <c r="Z106" s="22"/>
      <c r="AA106" s="22"/>
      <c r="AB106" s="22"/>
      <c r="AC106" s="22"/>
      <c r="AD106" s="22"/>
      <c r="AE106" s="22"/>
    </row>
    <row r="107" spans="1:31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27</v>
      </c>
      <c r="F107" s="22">
        <v>1100</v>
      </c>
      <c r="G107" s="22">
        <v>0</v>
      </c>
      <c r="H107" s="24">
        <v>40.4</v>
      </c>
      <c r="I107" s="24">
        <v>26.59</v>
      </c>
      <c r="J107" s="24">
        <v>0</v>
      </c>
      <c r="K107" s="24">
        <v>0</v>
      </c>
      <c r="L107" s="24">
        <v>0</v>
      </c>
      <c r="M107" s="24">
        <v>0</v>
      </c>
      <c r="N107" s="24">
        <v>26.59</v>
      </c>
      <c r="O107" s="24">
        <v>29.09</v>
      </c>
      <c r="P107" s="24">
        <v>0</v>
      </c>
      <c r="Q107" s="24">
        <v>0</v>
      </c>
      <c r="R107" s="24">
        <v>0</v>
      </c>
      <c r="S107" s="24">
        <v>0</v>
      </c>
      <c r="T107" s="24">
        <v>29.09</v>
      </c>
      <c r="U107" s="24">
        <v>11.6</v>
      </c>
      <c r="V107" s="22">
        <v>0</v>
      </c>
      <c r="W107" s="22">
        <v>1563</v>
      </c>
      <c r="X107" s="22">
        <v>32339.08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</row>
    <row r="108" spans="1:31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8</v>
      </c>
      <c r="F108" s="22">
        <v>272.75</v>
      </c>
      <c r="G108" s="22"/>
      <c r="H108" s="24">
        <v>14.32</v>
      </c>
      <c r="I108" s="24">
        <v>9.92</v>
      </c>
      <c r="J108" s="24"/>
      <c r="K108" s="24"/>
      <c r="L108" s="24"/>
      <c r="M108" s="24"/>
      <c r="N108" s="24">
        <v>9.92</v>
      </c>
      <c r="O108" s="24">
        <v>16</v>
      </c>
      <c r="P108" s="24"/>
      <c r="Q108" s="24"/>
      <c r="R108" s="24"/>
      <c r="S108" s="24"/>
      <c r="T108" s="24">
        <v>16</v>
      </c>
      <c r="U108" s="24"/>
      <c r="V108" s="22"/>
      <c r="W108" s="22">
        <v>451</v>
      </c>
      <c r="X108" s="22">
        <v>14668.08</v>
      </c>
      <c r="Y108" s="22"/>
      <c r="Z108" s="22"/>
      <c r="AA108" s="22"/>
      <c r="AB108" s="22"/>
      <c r="AC108" s="22"/>
      <c r="AD108" s="22"/>
      <c r="AE108" s="22"/>
    </row>
    <row r="109" spans="1:31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75</v>
      </c>
      <c r="F109" s="22">
        <v>3708.35</v>
      </c>
      <c r="G109" s="22"/>
      <c r="H109" s="24">
        <v>94.46</v>
      </c>
      <c r="I109" s="24">
        <v>69.73</v>
      </c>
      <c r="J109" s="24"/>
      <c r="K109" s="24"/>
      <c r="L109" s="24">
        <v>4.51</v>
      </c>
      <c r="M109" s="24"/>
      <c r="N109" s="24">
        <v>74.239999999999995</v>
      </c>
      <c r="O109" s="24">
        <v>75.06</v>
      </c>
      <c r="P109" s="24"/>
      <c r="Q109" s="24"/>
      <c r="R109" s="24">
        <v>13.31</v>
      </c>
      <c r="S109" s="24"/>
      <c r="T109" s="24">
        <v>88.37</v>
      </c>
      <c r="U109" s="24">
        <v>43</v>
      </c>
      <c r="V109" s="22"/>
      <c r="W109" s="22">
        <v>4797</v>
      </c>
      <c r="X109" s="22">
        <v>87554</v>
      </c>
      <c r="Y109" s="22"/>
      <c r="Z109" s="22"/>
      <c r="AA109" s="22"/>
      <c r="AB109" s="22"/>
      <c r="AC109" s="22"/>
      <c r="AD109" s="22"/>
      <c r="AE109" s="22">
        <v>279</v>
      </c>
    </row>
    <row r="110" spans="1:31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23</v>
      </c>
      <c r="F110" s="22">
        <v>781.15</v>
      </c>
      <c r="G110" s="22">
        <v>0</v>
      </c>
      <c r="H110" s="24">
        <v>41.78</v>
      </c>
      <c r="I110" s="24">
        <v>72.209999999999994</v>
      </c>
      <c r="J110" s="24">
        <v>0</v>
      </c>
      <c r="K110" s="24">
        <v>0</v>
      </c>
      <c r="L110" s="24">
        <v>0</v>
      </c>
      <c r="M110" s="24">
        <v>0</v>
      </c>
      <c r="N110" s="24">
        <v>72.209999999999994</v>
      </c>
      <c r="O110" s="24">
        <v>42.8</v>
      </c>
      <c r="P110" s="24">
        <v>0</v>
      </c>
      <c r="Q110" s="24">
        <v>0</v>
      </c>
      <c r="R110" s="24">
        <v>0</v>
      </c>
      <c r="S110" s="24">
        <v>0</v>
      </c>
      <c r="T110" s="24">
        <v>42.8</v>
      </c>
      <c r="U110" s="24">
        <v>11.49</v>
      </c>
      <c r="V110" s="22">
        <v>0</v>
      </c>
      <c r="W110" s="22">
        <v>1716</v>
      </c>
      <c r="X110" s="22">
        <v>40293.79</v>
      </c>
      <c r="Y110" s="22">
        <v>1</v>
      </c>
      <c r="Z110" s="22">
        <v>1</v>
      </c>
      <c r="AA110" s="22">
        <v>0</v>
      </c>
      <c r="AB110" s="22">
        <v>0</v>
      </c>
      <c r="AC110" s="22">
        <v>0</v>
      </c>
      <c r="AD110" s="22">
        <v>0</v>
      </c>
      <c r="AE110" s="22">
        <v>6</v>
      </c>
    </row>
    <row r="111" spans="1:31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39</v>
      </c>
      <c r="F111" s="22">
        <v>798.46</v>
      </c>
      <c r="G111" s="22"/>
      <c r="H111" s="24">
        <v>69.86</v>
      </c>
      <c r="I111" s="24">
        <v>55.2</v>
      </c>
      <c r="J111" s="24"/>
      <c r="K111" s="24"/>
      <c r="L111" s="24"/>
      <c r="M111" s="24"/>
      <c r="N111" s="24">
        <v>55.2</v>
      </c>
      <c r="O111" s="24">
        <v>62.91</v>
      </c>
      <c r="P111" s="24"/>
      <c r="Q111" s="24"/>
      <c r="R111" s="24"/>
      <c r="S111" s="24"/>
      <c r="T111" s="24">
        <v>62.91</v>
      </c>
      <c r="U111" s="24">
        <v>15.7</v>
      </c>
      <c r="V111" s="22"/>
      <c r="W111" s="22">
        <v>2893</v>
      </c>
      <c r="X111" s="22">
        <v>60229.54</v>
      </c>
      <c r="Y111" s="22"/>
      <c r="Z111" s="22"/>
      <c r="AA111" s="22"/>
      <c r="AB111" s="22"/>
      <c r="AC111" s="22"/>
      <c r="AD111" s="22"/>
      <c r="AE111" s="22">
        <v>6</v>
      </c>
    </row>
    <row r="112" spans="1:31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11.1</v>
      </c>
      <c r="F112" s="22">
        <v>198</v>
      </c>
      <c r="G112" s="22">
        <v>0</v>
      </c>
      <c r="H112" s="24">
        <v>21.07</v>
      </c>
      <c r="I112" s="24">
        <v>12.96</v>
      </c>
      <c r="J112" s="24">
        <v>2.88</v>
      </c>
      <c r="K112" s="24">
        <v>0</v>
      </c>
      <c r="L112" s="24">
        <v>0</v>
      </c>
      <c r="M112" s="24">
        <v>0</v>
      </c>
      <c r="N112" s="24">
        <v>15.84</v>
      </c>
      <c r="O112" s="24">
        <v>15.51</v>
      </c>
      <c r="P112" s="24">
        <v>0</v>
      </c>
      <c r="Q112" s="24">
        <v>0</v>
      </c>
      <c r="R112" s="24">
        <v>0</v>
      </c>
      <c r="S112" s="24">
        <v>0</v>
      </c>
      <c r="T112" s="24">
        <v>15.51</v>
      </c>
      <c r="U112" s="24">
        <v>2.08</v>
      </c>
      <c r="V112" s="22">
        <v>0</v>
      </c>
      <c r="W112" s="22">
        <v>821</v>
      </c>
      <c r="X112" s="22">
        <v>18804.18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</row>
    <row r="113" spans="1:31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123</v>
      </c>
      <c r="F113" s="22">
        <v>3092.94</v>
      </c>
      <c r="G113" s="22">
        <v>0</v>
      </c>
      <c r="H113" s="24">
        <v>144.58000000000001</v>
      </c>
      <c r="I113" s="24">
        <v>108.32</v>
      </c>
      <c r="J113" s="24">
        <v>0</v>
      </c>
      <c r="K113" s="24">
        <v>0</v>
      </c>
      <c r="L113" s="24">
        <v>0</v>
      </c>
      <c r="M113" s="24">
        <v>0</v>
      </c>
      <c r="N113" s="24">
        <v>108.32</v>
      </c>
      <c r="O113" s="24">
        <v>92.54</v>
      </c>
      <c r="P113" s="24">
        <v>0</v>
      </c>
      <c r="Q113" s="24">
        <v>0</v>
      </c>
      <c r="R113" s="24">
        <v>0</v>
      </c>
      <c r="S113" s="24">
        <v>0</v>
      </c>
      <c r="T113" s="24">
        <v>92.54</v>
      </c>
      <c r="U113" s="24">
        <v>64.14</v>
      </c>
      <c r="V113" s="22">
        <v>0</v>
      </c>
      <c r="W113" s="22">
        <v>6952</v>
      </c>
      <c r="X113" s="22">
        <v>312000</v>
      </c>
      <c r="Y113" s="22">
        <v>0</v>
      </c>
      <c r="Z113" s="22">
        <v>4</v>
      </c>
      <c r="AA113" s="22">
        <v>0</v>
      </c>
      <c r="AB113" s="22">
        <v>1</v>
      </c>
      <c r="AC113" s="22">
        <v>0</v>
      </c>
      <c r="AD113" s="22">
        <v>0</v>
      </c>
      <c r="AE113" s="22">
        <v>350</v>
      </c>
    </row>
    <row r="114" spans="1:31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9</v>
      </c>
      <c r="F114" s="22">
        <v>369</v>
      </c>
      <c r="G114" s="22"/>
      <c r="H114" s="24">
        <v>22</v>
      </c>
      <c r="I114" s="24">
        <v>21</v>
      </c>
      <c r="J114" s="24"/>
      <c r="K114" s="24"/>
      <c r="L114" s="24"/>
      <c r="M114" s="24"/>
      <c r="N114" s="24">
        <v>21</v>
      </c>
      <c r="O114" s="24">
        <v>23</v>
      </c>
      <c r="P114" s="24"/>
      <c r="Q114" s="24"/>
      <c r="R114" s="24"/>
      <c r="S114" s="24"/>
      <c r="T114" s="24">
        <v>23</v>
      </c>
      <c r="U114" s="24"/>
      <c r="V114" s="22"/>
      <c r="W114" s="22">
        <v>504</v>
      </c>
      <c r="X114" s="22">
        <v>20649</v>
      </c>
      <c r="Y114" s="22">
        <v>1</v>
      </c>
      <c r="Z114" s="22">
        <v>1</v>
      </c>
      <c r="AA114" s="22"/>
      <c r="AB114" s="22"/>
      <c r="AC114" s="22"/>
      <c r="AD114" s="22"/>
      <c r="AE114" s="22"/>
    </row>
    <row r="115" spans="1:31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16</v>
      </c>
      <c r="F115" s="22">
        <v>1177.18</v>
      </c>
      <c r="G115" s="22"/>
      <c r="H115" s="24">
        <v>32.21</v>
      </c>
      <c r="I115" s="24"/>
      <c r="J115" s="24"/>
      <c r="K115" s="24"/>
      <c r="L115" s="24">
        <v>17.16</v>
      </c>
      <c r="M115" s="24"/>
      <c r="N115" s="24">
        <v>17.16</v>
      </c>
      <c r="O115" s="24">
        <v>12.06</v>
      </c>
      <c r="P115" s="24"/>
      <c r="Q115" s="24"/>
      <c r="R115" s="24"/>
      <c r="S115" s="24"/>
      <c r="T115" s="24">
        <v>12.06</v>
      </c>
      <c r="U115" s="24">
        <v>1</v>
      </c>
      <c r="V115" s="22"/>
      <c r="W115" s="22">
        <v>1009</v>
      </c>
      <c r="X115" s="22">
        <v>25200</v>
      </c>
      <c r="Y115" s="22"/>
      <c r="Z115" s="22"/>
      <c r="AA115" s="22"/>
      <c r="AB115" s="22"/>
      <c r="AC115" s="22"/>
      <c r="AD115" s="22"/>
      <c r="AE115" s="22"/>
    </row>
    <row r="116" spans="1:31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7.5</v>
      </c>
      <c r="F116" s="22">
        <v>165.8</v>
      </c>
      <c r="G116" s="22"/>
      <c r="H116" s="24">
        <v>14.6</v>
      </c>
      <c r="I116" s="24">
        <v>9.2100000000000009</v>
      </c>
      <c r="J116" s="24"/>
      <c r="K116" s="24"/>
      <c r="L116" s="24"/>
      <c r="M116" s="24"/>
      <c r="N116" s="24">
        <v>9.2100000000000009</v>
      </c>
      <c r="O116" s="24">
        <v>10.95</v>
      </c>
      <c r="P116" s="24"/>
      <c r="Q116" s="24"/>
      <c r="R116" s="24"/>
      <c r="S116" s="24"/>
      <c r="T116" s="24">
        <v>10.95</v>
      </c>
      <c r="U116" s="24"/>
      <c r="V116" s="22"/>
      <c r="W116" s="22">
        <v>337</v>
      </c>
      <c r="X116" s="22">
        <v>9993.6</v>
      </c>
      <c r="Y116" s="22"/>
      <c r="Z116" s="22"/>
      <c r="AA116" s="22"/>
      <c r="AB116" s="22"/>
      <c r="AC116" s="22"/>
      <c r="AD116" s="22"/>
      <c r="AE116" s="22">
        <v>9</v>
      </c>
    </row>
    <row r="117" spans="1:31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44.4</v>
      </c>
      <c r="F117" s="22">
        <v>1182</v>
      </c>
      <c r="G117" s="22"/>
      <c r="H117" s="24">
        <v>53.54</v>
      </c>
      <c r="I117" s="24">
        <v>43.09</v>
      </c>
      <c r="J117" s="24"/>
      <c r="K117" s="24"/>
      <c r="L117" s="24"/>
      <c r="M117" s="24"/>
      <c r="N117" s="24">
        <v>43.09</v>
      </c>
      <c r="O117" s="24">
        <v>33.67</v>
      </c>
      <c r="P117" s="24"/>
      <c r="Q117" s="24"/>
      <c r="R117" s="24"/>
      <c r="S117" s="24"/>
      <c r="T117" s="24">
        <v>33.67</v>
      </c>
      <c r="U117" s="24">
        <v>23.86</v>
      </c>
      <c r="V117" s="22"/>
      <c r="W117" s="22">
        <v>2461</v>
      </c>
      <c r="X117" s="22">
        <v>54046.77</v>
      </c>
      <c r="Y117" s="22">
        <v>3</v>
      </c>
      <c r="Z117" s="22">
        <v>17</v>
      </c>
      <c r="AA117" s="22"/>
      <c r="AB117" s="22"/>
      <c r="AC117" s="22"/>
      <c r="AD117" s="22"/>
      <c r="AE117" s="22">
        <v>31</v>
      </c>
    </row>
    <row r="118" spans="1:31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33</v>
      </c>
      <c r="F118" s="22">
        <v>1537</v>
      </c>
      <c r="G118" s="22">
        <v>0</v>
      </c>
      <c r="H118" s="24">
        <v>70.5</v>
      </c>
      <c r="I118" s="24">
        <v>31</v>
      </c>
      <c r="J118" s="24">
        <v>0</v>
      </c>
      <c r="K118" s="24">
        <v>0</v>
      </c>
      <c r="L118" s="24">
        <v>6.7</v>
      </c>
      <c r="M118" s="24">
        <v>0</v>
      </c>
      <c r="N118" s="24">
        <v>37.700000000000003</v>
      </c>
      <c r="O118" s="24">
        <v>34</v>
      </c>
      <c r="P118" s="24">
        <v>0</v>
      </c>
      <c r="Q118" s="24">
        <v>0</v>
      </c>
      <c r="R118" s="24">
        <v>0</v>
      </c>
      <c r="S118" s="24">
        <v>0</v>
      </c>
      <c r="T118" s="24">
        <v>34</v>
      </c>
      <c r="U118" s="24">
        <v>8.5</v>
      </c>
      <c r="V118" s="22">
        <v>0</v>
      </c>
      <c r="W118" s="22">
        <v>1853</v>
      </c>
      <c r="X118" s="22">
        <v>40698</v>
      </c>
      <c r="Y118" s="22">
        <v>0</v>
      </c>
      <c r="Z118" s="22">
        <v>21</v>
      </c>
      <c r="AA118" s="22">
        <v>0</v>
      </c>
      <c r="AB118" s="22">
        <v>2</v>
      </c>
      <c r="AC118" s="22">
        <v>0</v>
      </c>
      <c r="AD118" s="22">
        <v>0</v>
      </c>
      <c r="AE118" s="22">
        <v>10</v>
      </c>
    </row>
    <row r="119" spans="1:31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75</v>
      </c>
      <c r="F119" s="22">
        <v>1310</v>
      </c>
      <c r="G119" s="22"/>
      <c r="H119" s="24">
        <v>54.41</v>
      </c>
      <c r="I119" s="24">
        <v>68.06</v>
      </c>
      <c r="J119" s="24"/>
      <c r="K119" s="24"/>
      <c r="L119" s="24"/>
      <c r="M119" s="24"/>
      <c r="N119" s="24">
        <v>68.06</v>
      </c>
      <c r="O119" s="24">
        <v>82.31</v>
      </c>
      <c r="P119" s="24"/>
      <c r="Q119" s="24"/>
      <c r="R119" s="24"/>
      <c r="S119" s="24"/>
      <c r="T119" s="24">
        <v>82.31</v>
      </c>
      <c r="U119" s="24">
        <v>18.62</v>
      </c>
      <c r="V119" s="22"/>
      <c r="W119" s="22">
        <v>2560</v>
      </c>
      <c r="X119" s="22">
        <v>58344</v>
      </c>
      <c r="Y119" s="22">
        <v>16</v>
      </c>
      <c r="Z119" s="22">
        <v>16</v>
      </c>
      <c r="AA119" s="22"/>
      <c r="AB119" s="22"/>
      <c r="AC119" s="22"/>
      <c r="AD119" s="22"/>
      <c r="AE119" s="22">
        <v>15</v>
      </c>
    </row>
    <row r="120" spans="1:31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50</v>
      </c>
      <c r="F120" s="22">
        <v>11253</v>
      </c>
      <c r="G120" s="22"/>
      <c r="H120" s="24">
        <v>111</v>
      </c>
      <c r="I120" s="24">
        <v>51</v>
      </c>
      <c r="J120" s="24"/>
      <c r="K120" s="24"/>
      <c r="L120" s="24"/>
      <c r="M120" s="24"/>
      <c r="N120" s="24">
        <v>51</v>
      </c>
      <c r="O120" s="24">
        <v>47</v>
      </c>
      <c r="P120" s="24"/>
      <c r="Q120" s="24"/>
      <c r="R120" s="24"/>
      <c r="S120" s="24"/>
      <c r="T120" s="24">
        <v>47</v>
      </c>
      <c r="U120" s="24">
        <v>8</v>
      </c>
      <c r="V120" s="22"/>
      <c r="W120" s="22">
        <v>3124</v>
      </c>
      <c r="X120" s="22">
        <v>91580</v>
      </c>
      <c r="Y120" s="22">
        <v>1</v>
      </c>
      <c r="Z120" s="22">
        <v>9</v>
      </c>
      <c r="AA120" s="22"/>
      <c r="AB120" s="22">
        <v>1</v>
      </c>
      <c r="AC120" s="22"/>
      <c r="AD120" s="22"/>
      <c r="AE120" s="22">
        <v>21</v>
      </c>
    </row>
    <row r="121" spans="1:31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6</v>
      </c>
      <c r="F121" s="22">
        <v>160.71</v>
      </c>
      <c r="G121" s="22">
        <v>0</v>
      </c>
      <c r="H121" s="24">
        <v>16.75</v>
      </c>
      <c r="I121" s="24">
        <v>16.899999999999999</v>
      </c>
      <c r="J121" s="24">
        <v>0</v>
      </c>
      <c r="K121" s="24">
        <v>0</v>
      </c>
      <c r="L121" s="24">
        <v>0</v>
      </c>
      <c r="M121" s="24">
        <v>0</v>
      </c>
      <c r="N121" s="24">
        <v>16.899999999999999</v>
      </c>
      <c r="O121" s="24">
        <v>20.46</v>
      </c>
      <c r="P121" s="24">
        <v>0</v>
      </c>
      <c r="Q121" s="24">
        <v>0</v>
      </c>
      <c r="R121" s="24">
        <v>0</v>
      </c>
      <c r="S121" s="24">
        <v>0</v>
      </c>
      <c r="T121" s="24">
        <v>20.46</v>
      </c>
      <c r="U121" s="24">
        <v>5.89</v>
      </c>
      <c r="V121" s="22">
        <v>0</v>
      </c>
      <c r="W121" s="22">
        <v>480</v>
      </c>
      <c r="X121" s="22">
        <v>13250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2</v>
      </c>
    </row>
    <row r="122" spans="1:31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62</v>
      </c>
      <c r="F122" s="22">
        <v>2633</v>
      </c>
      <c r="G122" s="22">
        <v>0</v>
      </c>
      <c r="H122" s="24">
        <v>115.48</v>
      </c>
      <c r="I122" s="24">
        <v>82.27</v>
      </c>
      <c r="J122" s="24">
        <v>0</v>
      </c>
      <c r="K122" s="24">
        <v>0</v>
      </c>
      <c r="L122" s="24">
        <v>0</v>
      </c>
      <c r="M122" s="24">
        <v>0</v>
      </c>
      <c r="N122" s="24">
        <v>82.27</v>
      </c>
      <c r="O122" s="24">
        <v>69.05</v>
      </c>
      <c r="P122" s="24">
        <v>0</v>
      </c>
      <c r="Q122" s="24">
        <v>0</v>
      </c>
      <c r="R122" s="24">
        <v>0</v>
      </c>
      <c r="S122" s="24">
        <v>0</v>
      </c>
      <c r="T122" s="24">
        <v>69.05</v>
      </c>
      <c r="U122" s="24">
        <v>29.39</v>
      </c>
      <c r="V122" s="22">
        <v>0</v>
      </c>
      <c r="W122" s="22">
        <v>3599</v>
      </c>
      <c r="X122" s="22">
        <v>64490</v>
      </c>
      <c r="Y122" s="22">
        <v>1</v>
      </c>
      <c r="Z122" s="22">
        <v>0</v>
      </c>
      <c r="AA122" s="22">
        <v>0</v>
      </c>
      <c r="AB122" s="22">
        <v>1</v>
      </c>
      <c r="AC122" s="22">
        <v>0</v>
      </c>
      <c r="AD122" s="22">
        <v>0</v>
      </c>
      <c r="AE122" s="22">
        <v>3</v>
      </c>
    </row>
    <row r="123" spans="1:31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9</v>
      </c>
      <c r="F123" s="22">
        <v>194.24</v>
      </c>
      <c r="G123" s="22"/>
      <c r="H123" s="24">
        <v>28</v>
      </c>
      <c r="I123" s="24">
        <v>18.3</v>
      </c>
      <c r="J123" s="24"/>
      <c r="K123" s="24"/>
      <c r="L123" s="24"/>
      <c r="M123" s="24"/>
      <c r="N123" s="24">
        <v>18.3</v>
      </c>
      <c r="O123" s="24">
        <v>17.8</v>
      </c>
      <c r="P123" s="24"/>
      <c r="Q123" s="24"/>
      <c r="R123" s="24"/>
      <c r="S123" s="24"/>
      <c r="T123" s="24">
        <v>17.8</v>
      </c>
      <c r="U123" s="24">
        <v>0.94</v>
      </c>
      <c r="V123" s="22"/>
      <c r="W123" s="22">
        <v>558</v>
      </c>
      <c r="X123" s="22">
        <v>14325</v>
      </c>
      <c r="Y123" s="22"/>
      <c r="Z123" s="22"/>
      <c r="AA123" s="22"/>
      <c r="AB123" s="22"/>
      <c r="AC123" s="22"/>
      <c r="AD123" s="22"/>
      <c r="AE123" s="22"/>
    </row>
    <row r="124" spans="1:31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23</v>
      </c>
      <c r="F124" s="22">
        <v>990</v>
      </c>
      <c r="G124" s="22"/>
      <c r="H124" s="24">
        <v>35.409999999999997</v>
      </c>
      <c r="I124" s="24">
        <v>30</v>
      </c>
      <c r="J124" s="24">
        <v>1.97</v>
      </c>
      <c r="K124" s="24"/>
      <c r="L124" s="24"/>
      <c r="M124" s="24"/>
      <c r="N124" s="24">
        <v>31.97</v>
      </c>
      <c r="O124" s="24">
        <v>28.96</v>
      </c>
      <c r="P124" s="24">
        <v>1.9</v>
      </c>
      <c r="Q124" s="24"/>
      <c r="R124" s="24"/>
      <c r="S124" s="24"/>
      <c r="T124" s="24">
        <v>30.86</v>
      </c>
      <c r="U124" s="24">
        <v>4.82</v>
      </c>
      <c r="V124" s="22"/>
      <c r="W124" s="22">
        <v>1219</v>
      </c>
      <c r="X124" s="22">
        <v>55775</v>
      </c>
      <c r="Y124" s="22"/>
      <c r="Z124" s="22"/>
      <c r="AA124" s="22"/>
      <c r="AB124" s="22"/>
      <c r="AC124" s="22"/>
      <c r="AD124" s="22"/>
      <c r="AE124" s="22">
        <v>13</v>
      </c>
    </row>
    <row r="125" spans="1:31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6</v>
      </c>
      <c r="F125" s="22">
        <v>266</v>
      </c>
      <c r="G125" s="22"/>
      <c r="H125" s="24">
        <v>22</v>
      </c>
      <c r="I125" s="24">
        <v>15</v>
      </c>
      <c r="J125" s="24"/>
      <c r="K125" s="24"/>
      <c r="L125" s="24"/>
      <c r="M125" s="24"/>
      <c r="N125" s="24">
        <v>15</v>
      </c>
      <c r="O125" s="24">
        <v>12</v>
      </c>
      <c r="P125" s="24"/>
      <c r="Q125" s="24"/>
      <c r="R125" s="24"/>
      <c r="S125" s="24"/>
      <c r="T125" s="24">
        <v>12</v>
      </c>
      <c r="U125" s="24">
        <v>4</v>
      </c>
      <c r="V125" s="22"/>
      <c r="W125" s="22">
        <v>449</v>
      </c>
      <c r="X125" s="22">
        <v>12500</v>
      </c>
      <c r="Y125" s="22"/>
      <c r="Z125" s="22"/>
      <c r="AA125" s="22"/>
      <c r="AB125" s="22"/>
      <c r="AC125" s="22"/>
      <c r="AD125" s="22"/>
      <c r="AE125" s="22"/>
    </row>
    <row r="126" spans="1:31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30</v>
      </c>
      <c r="F126" s="22">
        <v>2331</v>
      </c>
      <c r="G126" s="22">
        <v>0</v>
      </c>
      <c r="H126" s="24">
        <v>47.511000000000003</v>
      </c>
      <c r="I126" s="24">
        <v>40.075000000000003</v>
      </c>
      <c r="J126" s="24">
        <v>0</v>
      </c>
      <c r="K126" s="24">
        <v>0</v>
      </c>
      <c r="L126" s="24">
        <v>0</v>
      </c>
      <c r="M126" s="24">
        <v>0</v>
      </c>
      <c r="N126" s="24">
        <v>40.075000000000003</v>
      </c>
      <c r="O126" s="24">
        <v>32.567</v>
      </c>
      <c r="P126" s="24">
        <v>0</v>
      </c>
      <c r="Q126" s="24">
        <v>0</v>
      </c>
      <c r="R126" s="24">
        <v>0</v>
      </c>
      <c r="S126" s="24">
        <v>0</v>
      </c>
      <c r="T126" s="24">
        <v>32.567</v>
      </c>
      <c r="U126" s="24">
        <v>10.253</v>
      </c>
      <c r="V126" s="22">
        <v>0</v>
      </c>
      <c r="W126" s="22">
        <v>1412</v>
      </c>
      <c r="X126" s="22">
        <v>38102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29</v>
      </c>
    </row>
    <row r="127" spans="1:31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24</v>
      </c>
      <c r="F127" s="22">
        <v>856</v>
      </c>
      <c r="G127" s="22">
        <v>0</v>
      </c>
      <c r="H127" s="24">
        <v>34.200000000000003</v>
      </c>
      <c r="I127" s="24">
        <v>17</v>
      </c>
      <c r="J127" s="24">
        <v>0</v>
      </c>
      <c r="K127" s="24">
        <v>0</v>
      </c>
      <c r="L127" s="24">
        <v>0</v>
      </c>
      <c r="M127" s="24">
        <v>0</v>
      </c>
      <c r="N127" s="24">
        <v>17</v>
      </c>
      <c r="O127" s="24">
        <v>16</v>
      </c>
      <c r="P127" s="24">
        <v>0</v>
      </c>
      <c r="Q127" s="24">
        <v>0</v>
      </c>
      <c r="R127" s="24">
        <v>0</v>
      </c>
      <c r="S127" s="24">
        <v>0</v>
      </c>
      <c r="T127" s="24">
        <v>16</v>
      </c>
      <c r="U127" s="24">
        <v>14</v>
      </c>
      <c r="V127" s="22">
        <v>0</v>
      </c>
      <c r="W127" s="22">
        <v>855</v>
      </c>
      <c r="X127" s="22">
        <v>15622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3</v>
      </c>
    </row>
    <row r="128" spans="1:31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15.5</v>
      </c>
      <c r="F128" s="22">
        <v>750.71</v>
      </c>
      <c r="G128" s="22">
        <v>0</v>
      </c>
      <c r="H128" s="24">
        <v>27.2</v>
      </c>
      <c r="I128" s="24">
        <v>21.2</v>
      </c>
      <c r="J128" s="24">
        <v>0</v>
      </c>
      <c r="K128" s="24">
        <v>0</v>
      </c>
      <c r="L128" s="24">
        <v>0</v>
      </c>
      <c r="M128" s="24">
        <v>0</v>
      </c>
      <c r="N128" s="24">
        <v>21.2</v>
      </c>
      <c r="O128" s="24">
        <v>22</v>
      </c>
      <c r="P128" s="24">
        <v>0</v>
      </c>
      <c r="Q128" s="24">
        <v>0</v>
      </c>
      <c r="R128" s="24">
        <v>0</v>
      </c>
      <c r="S128" s="24">
        <v>0</v>
      </c>
      <c r="T128" s="24">
        <v>22</v>
      </c>
      <c r="U128" s="24">
        <v>6.9</v>
      </c>
      <c r="V128" s="22">
        <v>0</v>
      </c>
      <c r="W128" s="22">
        <v>1174</v>
      </c>
      <c r="X128" s="22">
        <v>24282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14</v>
      </c>
    </row>
    <row r="129" spans="1:31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12</v>
      </c>
      <c r="F129" s="22">
        <v>636.58000000000004</v>
      </c>
      <c r="G129" s="22">
        <v>0</v>
      </c>
      <c r="H129" s="24">
        <v>44.63</v>
      </c>
      <c r="I129" s="24">
        <v>37.78</v>
      </c>
      <c r="J129" s="24">
        <v>0</v>
      </c>
      <c r="K129" s="24">
        <v>0</v>
      </c>
      <c r="L129" s="24">
        <v>0</v>
      </c>
      <c r="M129" s="24">
        <v>0</v>
      </c>
      <c r="N129" s="24">
        <v>37.78</v>
      </c>
      <c r="O129" s="24">
        <v>30.38</v>
      </c>
      <c r="P129" s="24">
        <v>0</v>
      </c>
      <c r="Q129" s="24">
        <v>0</v>
      </c>
      <c r="R129" s="24">
        <v>0</v>
      </c>
      <c r="S129" s="24">
        <v>0</v>
      </c>
      <c r="T129" s="24">
        <v>30.38</v>
      </c>
      <c r="U129" s="24">
        <v>3.35</v>
      </c>
      <c r="V129" s="22">
        <v>0</v>
      </c>
      <c r="W129" s="22">
        <v>1097</v>
      </c>
      <c r="X129" s="22">
        <v>42865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17</v>
      </c>
    </row>
    <row r="130" spans="1:31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61</v>
      </c>
      <c r="F130" s="22">
        <v>3583.54</v>
      </c>
      <c r="G130" s="22">
        <v>0</v>
      </c>
      <c r="H130" s="24">
        <v>33.51</v>
      </c>
      <c r="I130" s="24">
        <v>26.99</v>
      </c>
      <c r="J130" s="24">
        <v>0</v>
      </c>
      <c r="K130" s="24">
        <v>0</v>
      </c>
      <c r="L130" s="24">
        <v>0</v>
      </c>
      <c r="M130" s="24">
        <v>0</v>
      </c>
      <c r="N130" s="24">
        <v>26.99</v>
      </c>
      <c r="O130" s="24">
        <v>30.614999999999998</v>
      </c>
      <c r="P130" s="24">
        <v>0</v>
      </c>
      <c r="Q130" s="24">
        <v>0</v>
      </c>
      <c r="R130" s="24">
        <v>0</v>
      </c>
      <c r="S130" s="24">
        <v>0</v>
      </c>
      <c r="T130" s="24">
        <v>30.614999999999998</v>
      </c>
      <c r="U130" s="24">
        <v>8.0500000000000007</v>
      </c>
      <c r="V130" s="22">
        <v>0</v>
      </c>
      <c r="W130" s="22">
        <v>1788</v>
      </c>
      <c r="X130" s="22">
        <v>42895</v>
      </c>
      <c r="Y130" s="22">
        <v>1</v>
      </c>
      <c r="Z130" s="22">
        <v>2</v>
      </c>
      <c r="AA130" s="22">
        <v>0</v>
      </c>
      <c r="AB130" s="22">
        <v>6</v>
      </c>
      <c r="AC130" s="22">
        <v>0</v>
      </c>
      <c r="AD130" s="22">
        <v>0</v>
      </c>
      <c r="AE130" s="22">
        <v>7</v>
      </c>
    </row>
    <row r="131" spans="1:31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2</v>
      </c>
      <c r="F131" s="22">
        <v>179</v>
      </c>
      <c r="G131" s="22"/>
      <c r="H131" s="24">
        <v>6</v>
      </c>
      <c r="I131" s="24">
        <v>7</v>
      </c>
      <c r="J131" s="24"/>
      <c r="K131" s="24"/>
      <c r="L131" s="24">
        <v>17</v>
      </c>
      <c r="M131" s="24"/>
      <c r="N131" s="24">
        <v>24</v>
      </c>
      <c r="O131" s="24">
        <v>5</v>
      </c>
      <c r="P131" s="24"/>
      <c r="Q131" s="24"/>
      <c r="R131" s="24"/>
      <c r="S131" s="24"/>
      <c r="T131" s="24">
        <v>5</v>
      </c>
      <c r="U131" s="24"/>
      <c r="V131" s="22"/>
      <c r="W131" s="22">
        <v>198</v>
      </c>
      <c r="X131" s="22">
        <v>5600</v>
      </c>
      <c r="Y131" s="22"/>
      <c r="Z131" s="22"/>
      <c r="AA131" s="22"/>
      <c r="AB131" s="22"/>
      <c r="AC131" s="22"/>
      <c r="AD131" s="22"/>
      <c r="AE131" s="22">
        <v>4</v>
      </c>
    </row>
    <row r="132" spans="1:31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24</v>
      </c>
      <c r="F132" s="22">
        <v>831.15</v>
      </c>
      <c r="G132" s="22">
        <v>0</v>
      </c>
      <c r="H132" s="24">
        <v>48.63</v>
      </c>
      <c r="I132" s="24">
        <v>39.340000000000003</v>
      </c>
      <c r="J132" s="24">
        <v>0</v>
      </c>
      <c r="K132" s="24">
        <v>0</v>
      </c>
      <c r="L132" s="24">
        <v>0</v>
      </c>
      <c r="M132" s="24">
        <v>0</v>
      </c>
      <c r="N132" s="24">
        <v>39.340000000000003</v>
      </c>
      <c r="O132" s="24">
        <v>29.11</v>
      </c>
      <c r="P132" s="24">
        <v>0</v>
      </c>
      <c r="Q132" s="24">
        <v>0</v>
      </c>
      <c r="R132" s="24">
        <v>0</v>
      </c>
      <c r="S132" s="24">
        <v>0</v>
      </c>
      <c r="T132" s="24">
        <v>29.11</v>
      </c>
      <c r="U132" s="24">
        <v>13.4</v>
      </c>
      <c r="V132" s="22">
        <v>0</v>
      </c>
      <c r="W132" s="22">
        <v>1372</v>
      </c>
      <c r="X132" s="22">
        <v>16987.560000000001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9</v>
      </c>
    </row>
    <row r="133" spans="1:31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4</v>
      </c>
      <c r="F133" s="22">
        <v>416</v>
      </c>
      <c r="G133" s="22"/>
      <c r="H133" s="24">
        <v>21</v>
      </c>
      <c r="I133" s="24">
        <v>10</v>
      </c>
      <c r="J133" s="24"/>
      <c r="K133" s="24"/>
      <c r="L133" s="24"/>
      <c r="M133" s="24"/>
      <c r="N133" s="24">
        <v>10</v>
      </c>
      <c r="O133" s="24">
        <v>11</v>
      </c>
      <c r="P133" s="24"/>
      <c r="Q133" s="24"/>
      <c r="R133" s="24"/>
      <c r="S133" s="24"/>
      <c r="T133" s="24">
        <v>11</v>
      </c>
      <c r="U133" s="24">
        <v>1</v>
      </c>
      <c r="V133" s="22"/>
      <c r="W133" s="22">
        <v>378</v>
      </c>
      <c r="X133" s="22">
        <v>10000</v>
      </c>
      <c r="Y133" s="22"/>
      <c r="Z133" s="22"/>
      <c r="AA133" s="22"/>
      <c r="AB133" s="22"/>
      <c r="AC133" s="22"/>
      <c r="AD133" s="22"/>
      <c r="AE133" s="22"/>
    </row>
    <row r="134" spans="1:31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41</v>
      </c>
      <c r="F134" s="22">
        <v>2085.61</v>
      </c>
      <c r="G134" s="22"/>
      <c r="H134" s="24">
        <v>68.73</v>
      </c>
      <c r="I134" s="24">
        <v>56.73</v>
      </c>
      <c r="J134" s="24"/>
      <c r="K134" s="24"/>
      <c r="L134" s="24"/>
      <c r="M134" s="24"/>
      <c r="N134" s="24">
        <v>56.73</v>
      </c>
      <c r="O134" s="24">
        <v>43.47</v>
      </c>
      <c r="P134" s="24"/>
      <c r="Q134" s="24"/>
      <c r="R134" s="24"/>
      <c r="S134" s="24"/>
      <c r="T134" s="24">
        <v>43.47</v>
      </c>
      <c r="U134" s="24">
        <v>2.1</v>
      </c>
      <c r="V134" s="22"/>
      <c r="W134" s="22">
        <v>1382</v>
      </c>
      <c r="X134" s="22">
        <v>40161.449999999997</v>
      </c>
      <c r="Y134" s="22"/>
      <c r="Z134" s="22"/>
      <c r="AA134" s="22"/>
      <c r="AB134" s="22"/>
      <c r="AC134" s="22"/>
      <c r="AD134" s="22"/>
      <c r="AE134" s="22">
        <v>40</v>
      </c>
    </row>
    <row r="135" spans="1:31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22.5</v>
      </c>
      <c r="F135" s="22">
        <v>668</v>
      </c>
      <c r="G135" s="22">
        <v>0</v>
      </c>
      <c r="H135" s="24">
        <v>37</v>
      </c>
      <c r="I135" s="24">
        <v>26.5</v>
      </c>
      <c r="J135" s="24">
        <v>0</v>
      </c>
      <c r="K135" s="24">
        <v>0</v>
      </c>
      <c r="L135" s="24">
        <v>0</v>
      </c>
      <c r="M135" s="24">
        <v>0</v>
      </c>
      <c r="N135" s="24">
        <v>26.5</v>
      </c>
      <c r="O135" s="24">
        <v>22.5</v>
      </c>
      <c r="P135" s="24">
        <v>0</v>
      </c>
      <c r="Q135" s="24">
        <v>0</v>
      </c>
      <c r="R135" s="24">
        <v>0</v>
      </c>
      <c r="S135" s="24">
        <v>0</v>
      </c>
      <c r="T135" s="24">
        <v>22.5</v>
      </c>
      <c r="U135" s="24">
        <v>8</v>
      </c>
      <c r="V135" s="22">
        <v>0</v>
      </c>
      <c r="W135" s="22">
        <v>909</v>
      </c>
      <c r="X135" s="22">
        <v>25000</v>
      </c>
      <c r="Y135" s="22">
        <v>0</v>
      </c>
      <c r="Z135" s="22">
        <v>10</v>
      </c>
      <c r="AA135" s="22">
        <v>0</v>
      </c>
      <c r="AB135" s="22">
        <v>0</v>
      </c>
      <c r="AC135" s="22">
        <v>0</v>
      </c>
      <c r="AD135" s="22">
        <v>2</v>
      </c>
      <c r="AE135" s="22">
        <v>8</v>
      </c>
    </row>
    <row r="136" spans="1:31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126</v>
      </c>
      <c r="F136" s="22">
        <v>1284</v>
      </c>
      <c r="G136" s="22">
        <v>0</v>
      </c>
      <c r="H136" s="24">
        <v>90</v>
      </c>
      <c r="I136" s="24">
        <v>100</v>
      </c>
      <c r="J136" s="24">
        <v>0</v>
      </c>
      <c r="K136" s="24">
        <v>0</v>
      </c>
      <c r="L136" s="24">
        <v>0</v>
      </c>
      <c r="M136" s="24">
        <v>0</v>
      </c>
      <c r="N136" s="24">
        <v>100</v>
      </c>
      <c r="O136" s="24">
        <v>80</v>
      </c>
      <c r="P136" s="24">
        <v>0</v>
      </c>
      <c r="Q136" s="24">
        <v>0</v>
      </c>
      <c r="R136" s="24">
        <v>0</v>
      </c>
      <c r="S136" s="24">
        <v>0</v>
      </c>
      <c r="T136" s="24">
        <v>80</v>
      </c>
      <c r="U136" s="24">
        <v>51</v>
      </c>
      <c r="V136" s="22">
        <v>0</v>
      </c>
      <c r="W136" s="22">
        <v>5704</v>
      </c>
      <c r="X136" s="22">
        <v>232577.86</v>
      </c>
      <c r="Y136" s="22">
        <v>4</v>
      </c>
      <c r="Z136" s="22">
        <v>2</v>
      </c>
      <c r="AA136" s="22">
        <v>0</v>
      </c>
      <c r="AB136" s="22">
        <v>2</v>
      </c>
      <c r="AC136" s="22">
        <v>0</v>
      </c>
      <c r="AD136" s="22">
        <v>0</v>
      </c>
      <c r="AE136" s="22">
        <v>67</v>
      </c>
    </row>
    <row r="137" spans="1:31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98</v>
      </c>
      <c r="F137" s="22">
        <v>3246</v>
      </c>
      <c r="G137" s="22"/>
      <c r="H137" s="24">
        <v>105</v>
      </c>
      <c r="I137" s="24">
        <v>78.78</v>
      </c>
      <c r="J137" s="24"/>
      <c r="K137" s="24"/>
      <c r="L137" s="24"/>
      <c r="M137" s="24"/>
      <c r="N137" s="24">
        <v>78.78</v>
      </c>
      <c r="O137" s="24">
        <v>62.81</v>
      </c>
      <c r="P137" s="24"/>
      <c r="Q137" s="24"/>
      <c r="R137" s="24"/>
      <c r="S137" s="24"/>
      <c r="T137" s="24">
        <v>62.81</v>
      </c>
      <c r="U137" s="24">
        <v>27.66</v>
      </c>
      <c r="V137" s="22"/>
      <c r="W137" s="22">
        <v>4264</v>
      </c>
      <c r="X137" s="22">
        <v>62072</v>
      </c>
      <c r="Y137" s="22">
        <v>1</v>
      </c>
      <c r="Z137" s="22"/>
      <c r="AA137" s="22"/>
      <c r="AB137" s="22">
        <v>1</v>
      </c>
      <c r="AC137" s="22"/>
      <c r="AD137" s="22"/>
      <c r="AE137" s="22">
        <v>1</v>
      </c>
    </row>
    <row r="138" spans="1:31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49</v>
      </c>
      <c r="F138" s="22">
        <v>848</v>
      </c>
      <c r="G138" s="22">
        <v>0</v>
      </c>
      <c r="H138" s="24">
        <v>205</v>
      </c>
      <c r="I138" s="24">
        <v>75.3</v>
      </c>
      <c r="J138" s="24">
        <v>0</v>
      </c>
      <c r="K138" s="24">
        <v>0</v>
      </c>
      <c r="L138" s="24">
        <v>0</v>
      </c>
      <c r="M138" s="24">
        <v>0</v>
      </c>
      <c r="N138" s="24">
        <v>75.3</v>
      </c>
      <c r="O138" s="24">
        <v>59.6</v>
      </c>
      <c r="P138" s="24">
        <v>0</v>
      </c>
      <c r="Q138" s="24">
        <v>0</v>
      </c>
      <c r="R138" s="24">
        <v>0</v>
      </c>
      <c r="S138" s="24">
        <v>0</v>
      </c>
      <c r="T138" s="24">
        <v>59.6</v>
      </c>
      <c r="U138" s="24">
        <v>33.5</v>
      </c>
      <c r="V138" s="22">
        <v>0</v>
      </c>
      <c r="W138" s="22">
        <v>3712</v>
      </c>
      <c r="X138" s="22">
        <v>76518</v>
      </c>
      <c r="Y138" s="22">
        <v>3</v>
      </c>
      <c r="Z138" s="22">
        <v>6</v>
      </c>
      <c r="AA138" s="22">
        <v>0</v>
      </c>
      <c r="AB138" s="22">
        <v>0</v>
      </c>
      <c r="AC138" s="22">
        <v>0</v>
      </c>
      <c r="AD138" s="22">
        <v>0</v>
      </c>
      <c r="AE138" s="22">
        <v>5</v>
      </c>
    </row>
    <row r="139" spans="1:31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9</v>
      </c>
      <c r="F139" s="22">
        <v>273.05</v>
      </c>
      <c r="G139" s="22">
        <v>0</v>
      </c>
      <c r="H139" s="24">
        <v>19.670000000000002</v>
      </c>
      <c r="I139" s="24">
        <v>9.6999999999999993</v>
      </c>
      <c r="J139" s="24">
        <v>0</v>
      </c>
      <c r="K139" s="24">
        <v>0</v>
      </c>
      <c r="L139" s="24">
        <v>0</v>
      </c>
      <c r="M139" s="24">
        <v>0</v>
      </c>
      <c r="N139" s="24">
        <v>9.6999999999999993</v>
      </c>
      <c r="O139" s="24">
        <v>8.58</v>
      </c>
      <c r="P139" s="24">
        <v>0</v>
      </c>
      <c r="Q139" s="24">
        <v>0</v>
      </c>
      <c r="R139" s="24">
        <v>0</v>
      </c>
      <c r="S139" s="24">
        <v>0</v>
      </c>
      <c r="T139" s="24">
        <v>8.58</v>
      </c>
      <c r="U139" s="24">
        <v>2.0099999999999998</v>
      </c>
      <c r="V139" s="22">
        <v>0</v>
      </c>
      <c r="W139" s="22">
        <v>487</v>
      </c>
      <c r="X139" s="22">
        <v>11966.25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10</v>
      </c>
    </row>
    <row r="140" spans="1:31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10</v>
      </c>
      <c r="F140" s="22">
        <v>315</v>
      </c>
      <c r="G140" s="22"/>
      <c r="H140" s="24">
        <v>17</v>
      </c>
      <c r="I140" s="24">
        <v>10</v>
      </c>
      <c r="J140" s="24"/>
      <c r="K140" s="24"/>
      <c r="L140" s="24"/>
      <c r="M140" s="24"/>
      <c r="N140" s="24">
        <v>10</v>
      </c>
      <c r="O140" s="24">
        <v>13</v>
      </c>
      <c r="P140" s="24"/>
      <c r="Q140" s="24"/>
      <c r="R140" s="24"/>
      <c r="S140" s="24"/>
      <c r="T140" s="24">
        <v>13</v>
      </c>
      <c r="U140" s="24">
        <v>3</v>
      </c>
      <c r="V140" s="22"/>
      <c r="W140" s="22">
        <v>385</v>
      </c>
      <c r="X140" s="22">
        <v>9647</v>
      </c>
      <c r="Y140" s="22"/>
      <c r="Z140" s="22"/>
      <c r="AA140" s="22"/>
      <c r="AB140" s="22"/>
      <c r="AC140" s="22"/>
      <c r="AD140" s="22"/>
      <c r="AE140" s="22"/>
    </row>
    <row r="141" spans="1:31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9</v>
      </c>
      <c r="F141" s="22">
        <v>910</v>
      </c>
      <c r="G141" s="22"/>
      <c r="H141" s="24">
        <v>20</v>
      </c>
      <c r="I141" s="24">
        <v>15</v>
      </c>
      <c r="J141" s="24"/>
      <c r="K141" s="24"/>
      <c r="L141" s="24"/>
      <c r="M141" s="24"/>
      <c r="N141" s="24">
        <v>15</v>
      </c>
      <c r="O141" s="24">
        <v>16</v>
      </c>
      <c r="P141" s="24"/>
      <c r="Q141" s="24"/>
      <c r="R141" s="24"/>
      <c r="S141" s="24"/>
      <c r="T141" s="24">
        <v>16</v>
      </c>
      <c r="U141" s="24">
        <v>2</v>
      </c>
      <c r="V141" s="22"/>
      <c r="W141" s="22">
        <v>769</v>
      </c>
      <c r="X141" s="22">
        <v>13735</v>
      </c>
      <c r="Y141" s="22"/>
      <c r="Z141" s="22"/>
      <c r="AA141" s="22"/>
      <c r="AB141" s="22"/>
      <c r="AC141" s="22"/>
      <c r="AD141" s="22"/>
      <c r="AE141" s="22"/>
    </row>
    <row r="142" spans="1:31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9</v>
      </c>
      <c r="F142" s="22">
        <v>312.2</v>
      </c>
      <c r="G142" s="22">
        <v>0</v>
      </c>
      <c r="H142" s="24">
        <v>18</v>
      </c>
      <c r="I142" s="24">
        <v>30.94</v>
      </c>
      <c r="J142" s="24">
        <v>0</v>
      </c>
      <c r="K142" s="24">
        <v>0</v>
      </c>
      <c r="L142" s="24">
        <v>0</v>
      </c>
      <c r="M142" s="24">
        <v>0</v>
      </c>
      <c r="N142" s="24">
        <v>30.94</v>
      </c>
      <c r="O142" s="24">
        <v>7.35</v>
      </c>
      <c r="P142" s="24">
        <v>0</v>
      </c>
      <c r="Q142" s="24">
        <v>0</v>
      </c>
      <c r="R142" s="24">
        <v>0</v>
      </c>
      <c r="S142" s="24">
        <v>0</v>
      </c>
      <c r="T142" s="24">
        <v>7.35</v>
      </c>
      <c r="U142" s="24">
        <v>0.25</v>
      </c>
      <c r="V142" s="22">
        <v>0</v>
      </c>
      <c r="W142" s="22">
        <v>454</v>
      </c>
      <c r="X142" s="22">
        <v>9725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</row>
    <row r="143" spans="1:31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14</v>
      </c>
      <c r="F143" s="22">
        <v>568</v>
      </c>
      <c r="G143" s="22">
        <v>0</v>
      </c>
      <c r="H143" s="24">
        <v>22</v>
      </c>
      <c r="I143" s="24">
        <v>19.5</v>
      </c>
      <c r="J143" s="24">
        <v>0</v>
      </c>
      <c r="K143" s="24">
        <v>0</v>
      </c>
      <c r="L143" s="24">
        <v>0</v>
      </c>
      <c r="M143" s="24">
        <v>0</v>
      </c>
      <c r="N143" s="24">
        <v>19.5</v>
      </c>
      <c r="O143" s="24">
        <v>18.399999999999999</v>
      </c>
      <c r="P143" s="24">
        <v>0</v>
      </c>
      <c r="Q143" s="24">
        <v>0</v>
      </c>
      <c r="R143" s="24">
        <v>0</v>
      </c>
      <c r="S143" s="24">
        <v>0</v>
      </c>
      <c r="T143" s="24">
        <v>18.399999999999999</v>
      </c>
      <c r="U143" s="24">
        <v>5.2</v>
      </c>
      <c r="V143" s="22">
        <v>0</v>
      </c>
      <c r="W143" s="22">
        <v>718</v>
      </c>
      <c r="X143" s="22">
        <v>19701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4</v>
      </c>
    </row>
    <row r="144" spans="1:31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11</v>
      </c>
      <c r="F144" s="22">
        <v>258</v>
      </c>
      <c r="G144" s="22">
        <v>0</v>
      </c>
      <c r="H144" s="24">
        <v>14</v>
      </c>
      <c r="I144" s="24">
        <v>14</v>
      </c>
      <c r="J144" s="24">
        <v>0</v>
      </c>
      <c r="K144" s="24">
        <v>0</v>
      </c>
      <c r="L144" s="24">
        <v>0</v>
      </c>
      <c r="M144" s="24">
        <v>0</v>
      </c>
      <c r="N144" s="24">
        <v>14</v>
      </c>
      <c r="O144" s="24">
        <v>12</v>
      </c>
      <c r="P144" s="24">
        <v>0</v>
      </c>
      <c r="Q144" s="24">
        <v>0</v>
      </c>
      <c r="R144" s="24">
        <v>0</v>
      </c>
      <c r="S144" s="24">
        <v>0</v>
      </c>
      <c r="T144" s="24">
        <v>12</v>
      </c>
      <c r="U144" s="24">
        <v>3</v>
      </c>
      <c r="V144" s="22">
        <v>0</v>
      </c>
      <c r="W144" s="22">
        <v>593</v>
      </c>
      <c r="X144" s="22">
        <v>26696.2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</row>
    <row r="145" spans="1:31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8</v>
      </c>
      <c r="F145" s="22">
        <v>380</v>
      </c>
      <c r="G145" s="22"/>
      <c r="H145" s="24">
        <v>16</v>
      </c>
      <c r="I145" s="24">
        <v>19.3</v>
      </c>
      <c r="J145" s="24"/>
      <c r="K145" s="24"/>
      <c r="L145" s="24"/>
      <c r="M145" s="24"/>
      <c r="N145" s="24">
        <v>19.3</v>
      </c>
      <c r="O145" s="24">
        <v>15.3</v>
      </c>
      <c r="P145" s="24"/>
      <c r="Q145" s="24"/>
      <c r="R145" s="24"/>
      <c r="S145" s="24"/>
      <c r="T145" s="24">
        <v>15.3</v>
      </c>
      <c r="U145" s="24">
        <v>4</v>
      </c>
      <c r="V145" s="22"/>
      <c r="W145" s="22">
        <v>620</v>
      </c>
      <c r="X145" s="22">
        <v>18633.87</v>
      </c>
      <c r="Y145" s="22">
        <v>1</v>
      </c>
      <c r="Z145" s="22"/>
      <c r="AA145" s="22"/>
      <c r="AB145" s="22">
        <v>1</v>
      </c>
      <c r="AC145" s="22"/>
      <c r="AD145" s="22"/>
      <c r="AE145" s="22">
        <v>1</v>
      </c>
    </row>
    <row r="146" spans="1:31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5</v>
      </c>
      <c r="F146" s="22">
        <v>330</v>
      </c>
      <c r="G146" s="22">
        <v>0</v>
      </c>
      <c r="H146" s="24">
        <v>24</v>
      </c>
      <c r="I146" s="24">
        <v>9</v>
      </c>
      <c r="J146" s="24">
        <v>0</v>
      </c>
      <c r="K146" s="24">
        <v>0</v>
      </c>
      <c r="L146" s="24">
        <v>0</v>
      </c>
      <c r="M146" s="24">
        <v>0</v>
      </c>
      <c r="N146" s="24">
        <v>9</v>
      </c>
      <c r="O146" s="24">
        <v>11</v>
      </c>
      <c r="P146" s="24">
        <v>0</v>
      </c>
      <c r="Q146" s="24">
        <v>0</v>
      </c>
      <c r="R146" s="24">
        <v>0</v>
      </c>
      <c r="S146" s="24">
        <v>0</v>
      </c>
      <c r="T146" s="24">
        <v>11</v>
      </c>
      <c r="U146" s="24">
        <v>1</v>
      </c>
      <c r="V146" s="22">
        <v>0</v>
      </c>
      <c r="W146" s="22">
        <v>315</v>
      </c>
      <c r="X146" s="22">
        <v>12041</v>
      </c>
      <c r="Y146" s="22">
        <v>0</v>
      </c>
      <c r="Z146" s="22">
        <v>2</v>
      </c>
      <c r="AA146" s="22">
        <v>0</v>
      </c>
      <c r="AB146" s="22">
        <v>0</v>
      </c>
      <c r="AC146" s="22">
        <v>0</v>
      </c>
      <c r="AD146" s="22">
        <v>0</v>
      </c>
      <c r="AE146" s="22">
        <v>2</v>
      </c>
    </row>
    <row r="147" spans="1:31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7</v>
      </c>
      <c r="F147" s="22">
        <v>233</v>
      </c>
      <c r="G147" s="22"/>
      <c r="H147" s="24">
        <v>19</v>
      </c>
      <c r="I147" s="24">
        <v>14</v>
      </c>
      <c r="J147" s="24"/>
      <c r="K147" s="24"/>
      <c r="L147" s="24"/>
      <c r="M147" s="24"/>
      <c r="N147" s="24">
        <v>14</v>
      </c>
      <c r="O147" s="24">
        <v>15</v>
      </c>
      <c r="P147" s="24"/>
      <c r="Q147" s="24"/>
      <c r="R147" s="24"/>
      <c r="S147" s="24"/>
      <c r="T147" s="24">
        <v>15</v>
      </c>
      <c r="U147" s="24">
        <v>1</v>
      </c>
      <c r="V147" s="22"/>
      <c r="W147" s="22">
        <v>420</v>
      </c>
      <c r="X147" s="22">
        <v>10850</v>
      </c>
      <c r="Y147" s="22"/>
      <c r="Z147" s="22"/>
      <c r="AA147" s="22"/>
      <c r="AB147" s="22"/>
      <c r="AC147" s="22"/>
      <c r="AD147" s="22"/>
      <c r="AE147" s="22"/>
    </row>
    <row r="148" spans="1:31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13</v>
      </c>
      <c r="F148" s="22">
        <v>357</v>
      </c>
      <c r="G148" s="22">
        <v>0</v>
      </c>
      <c r="H148" s="24">
        <v>26</v>
      </c>
      <c r="I148" s="24">
        <v>13</v>
      </c>
      <c r="J148" s="24">
        <v>0</v>
      </c>
      <c r="K148" s="24">
        <v>0</v>
      </c>
      <c r="L148" s="24">
        <v>0</v>
      </c>
      <c r="M148" s="24">
        <v>0</v>
      </c>
      <c r="N148" s="24">
        <v>13</v>
      </c>
      <c r="O148" s="24">
        <v>14</v>
      </c>
      <c r="P148" s="24">
        <v>0</v>
      </c>
      <c r="Q148" s="24">
        <v>0</v>
      </c>
      <c r="R148" s="24">
        <v>0</v>
      </c>
      <c r="S148" s="24">
        <v>0</v>
      </c>
      <c r="T148" s="24">
        <v>14</v>
      </c>
      <c r="U148" s="24">
        <v>3</v>
      </c>
      <c r="V148" s="22">
        <v>0</v>
      </c>
      <c r="W148" s="22">
        <v>893</v>
      </c>
      <c r="X148" s="22">
        <v>19067</v>
      </c>
      <c r="Y148" s="22">
        <v>0</v>
      </c>
      <c r="Z148" s="22">
        <v>4</v>
      </c>
      <c r="AA148" s="22">
        <v>0</v>
      </c>
      <c r="AB148" s="22">
        <v>0</v>
      </c>
      <c r="AC148" s="22">
        <v>0</v>
      </c>
      <c r="AD148" s="22">
        <v>0</v>
      </c>
      <c r="AE148" s="22">
        <v>4</v>
      </c>
    </row>
    <row r="149" spans="1:31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55</v>
      </c>
      <c r="F149" s="22">
        <v>1134</v>
      </c>
      <c r="G149" s="22"/>
      <c r="H149" s="24">
        <v>53.8</v>
      </c>
      <c r="I149" s="24">
        <v>58.2</v>
      </c>
      <c r="J149" s="24"/>
      <c r="K149" s="24"/>
      <c r="L149" s="24"/>
      <c r="M149" s="24"/>
      <c r="N149" s="24">
        <v>58.2</v>
      </c>
      <c r="O149" s="24">
        <v>39.5</v>
      </c>
      <c r="P149" s="24"/>
      <c r="Q149" s="24"/>
      <c r="R149" s="24"/>
      <c r="S149" s="24"/>
      <c r="T149" s="24">
        <v>39.5</v>
      </c>
      <c r="U149" s="24">
        <v>18.8</v>
      </c>
      <c r="V149" s="22"/>
      <c r="W149" s="22">
        <v>3027</v>
      </c>
      <c r="X149" s="22">
        <v>60121.97</v>
      </c>
      <c r="Y149" s="22"/>
      <c r="Z149" s="22"/>
      <c r="AA149" s="22"/>
      <c r="AB149" s="22"/>
      <c r="AC149" s="22"/>
      <c r="AD149" s="22"/>
      <c r="AE149" s="22">
        <v>46</v>
      </c>
    </row>
    <row r="150" spans="1:31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6</v>
      </c>
      <c r="F150" s="22">
        <v>427</v>
      </c>
      <c r="G150" s="22"/>
      <c r="H150" s="24">
        <v>18</v>
      </c>
      <c r="I150" s="24">
        <v>11</v>
      </c>
      <c r="J150" s="24"/>
      <c r="K150" s="24"/>
      <c r="L150" s="24"/>
      <c r="M150" s="24"/>
      <c r="N150" s="24">
        <v>11</v>
      </c>
      <c r="O150" s="24">
        <v>10</v>
      </c>
      <c r="P150" s="24"/>
      <c r="Q150" s="24"/>
      <c r="R150" s="24"/>
      <c r="S150" s="24"/>
      <c r="T150" s="24">
        <v>10</v>
      </c>
      <c r="U150" s="24">
        <v>0.6</v>
      </c>
      <c r="V150" s="22"/>
      <c r="W150" s="22">
        <v>434</v>
      </c>
      <c r="X150" s="22">
        <v>8358</v>
      </c>
      <c r="Y150" s="22"/>
      <c r="Z150" s="22">
        <v>6</v>
      </c>
      <c r="AA150" s="22"/>
      <c r="AB150" s="22"/>
      <c r="AC150" s="22"/>
      <c r="AD150" s="22"/>
      <c r="AE150" s="22">
        <v>4</v>
      </c>
    </row>
    <row r="151" spans="1:31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17</v>
      </c>
      <c r="F151" s="22">
        <v>480.1</v>
      </c>
      <c r="G151" s="22"/>
      <c r="H151" s="24">
        <v>19.8</v>
      </c>
      <c r="I151" s="24">
        <v>23.1</v>
      </c>
      <c r="J151" s="24"/>
      <c r="K151" s="24"/>
      <c r="L151" s="24"/>
      <c r="M151" s="24"/>
      <c r="N151" s="24">
        <v>23.1</v>
      </c>
      <c r="O151" s="24">
        <v>19.5</v>
      </c>
      <c r="P151" s="24"/>
      <c r="Q151" s="24"/>
      <c r="R151" s="24"/>
      <c r="S151" s="24"/>
      <c r="T151" s="24">
        <v>19.5</v>
      </c>
      <c r="U151" s="24">
        <v>5.8</v>
      </c>
      <c r="V151" s="22"/>
      <c r="W151" s="22">
        <v>915</v>
      </c>
      <c r="X151" s="22">
        <v>23014.5</v>
      </c>
      <c r="Y151" s="22"/>
      <c r="Z151" s="22"/>
      <c r="AA151" s="22"/>
      <c r="AB151" s="22"/>
      <c r="AC151" s="22"/>
      <c r="AD151" s="22"/>
      <c r="AE151" s="22">
        <v>34</v>
      </c>
    </row>
    <row r="152" spans="1:31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148</v>
      </c>
      <c r="F152" s="22">
        <v>1959.39</v>
      </c>
      <c r="G152" s="22">
        <v>0</v>
      </c>
      <c r="H152" s="24">
        <v>138.36600000000001</v>
      </c>
      <c r="I152" s="24">
        <v>122.84</v>
      </c>
      <c r="J152" s="24">
        <v>7.7649999999999997</v>
      </c>
      <c r="K152" s="24">
        <v>0</v>
      </c>
      <c r="L152" s="24">
        <v>0</v>
      </c>
      <c r="M152" s="24">
        <v>0</v>
      </c>
      <c r="N152" s="24">
        <v>130.60499999999999</v>
      </c>
      <c r="O152" s="24">
        <v>109.3</v>
      </c>
      <c r="P152" s="24">
        <v>0</v>
      </c>
      <c r="Q152" s="24">
        <v>0</v>
      </c>
      <c r="R152" s="24">
        <v>0</v>
      </c>
      <c r="S152" s="24">
        <v>0</v>
      </c>
      <c r="T152" s="24">
        <v>109.3</v>
      </c>
      <c r="U152" s="24">
        <v>103.73399999999999</v>
      </c>
      <c r="V152" s="22">
        <v>0</v>
      </c>
      <c r="W152" s="22">
        <v>9539</v>
      </c>
      <c r="X152" s="22">
        <v>314263</v>
      </c>
      <c r="Y152" s="22">
        <v>22</v>
      </c>
      <c r="Z152" s="22">
        <v>0</v>
      </c>
      <c r="AA152" s="22">
        <v>0</v>
      </c>
      <c r="AB152" s="22">
        <v>22</v>
      </c>
      <c r="AC152" s="22">
        <v>0</v>
      </c>
      <c r="AD152" s="22">
        <v>0</v>
      </c>
      <c r="AE152" s="22">
        <v>106</v>
      </c>
    </row>
    <row r="153" spans="1:31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56</v>
      </c>
      <c r="F153" s="22">
        <v>1502.6</v>
      </c>
      <c r="G153" s="22">
        <v>0</v>
      </c>
      <c r="H153" s="24">
        <v>95.02</v>
      </c>
      <c r="I153" s="24">
        <v>66.594999999999999</v>
      </c>
      <c r="J153" s="24">
        <v>0</v>
      </c>
      <c r="K153" s="24">
        <v>0</v>
      </c>
      <c r="L153" s="24">
        <v>0</v>
      </c>
      <c r="M153" s="24">
        <v>0</v>
      </c>
      <c r="N153" s="24">
        <v>66.594999999999999</v>
      </c>
      <c r="O153" s="24">
        <v>67.284999999999997</v>
      </c>
      <c r="P153" s="24">
        <v>0</v>
      </c>
      <c r="Q153" s="24">
        <v>0</v>
      </c>
      <c r="R153" s="24">
        <v>0</v>
      </c>
      <c r="S153" s="24">
        <v>0</v>
      </c>
      <c r="T153" s="24">
        <v>67.284999999999997</v>
      </c>
      <c r="U153" s="24">
        <v>38.688000000000002</v>
      </c>
      <c r="V153" s="22">
        <v>0</v>
      </c>
      <c r="W153" s="22">
        <v>3718</v>
      </c>
      <c r="X153" s="22">
        <v>64740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40</v>
      </c>
    </row>
    <row r="154" spans="1:31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8</v>
      </c>
      <c r="F154" s="22">
        <v>311</v>
      </c>
      <c r="G154" s="22">
        <v>0</v>
      </c>
      <c r="H154" s="24">
        <v>17.149999999999999</v>
      </c>
      <c r="I154" s="24">
        <v>6.7169999999999996</v>
      </c>
      <c r="J154" s="24">
        <v>0</v>
      </c>
      <c r="K154" s="24">
        <v>0</v>
      </c>
      <c r="L154" s="24">
        <v>0</v>
      </c>
      <c r="M154" s="24">
        <v>0</v>
      </c>
      <c r="N154" s="24">
        <v>6.7169999999999996</v>
      </c>
      <c r="O154" s="24">
        <v>4.6219999999999999</v>
      </c>
      <c r="P154" s="24">
        <v>0</v>
      </c>
      <c r="Q154" s="24">
        <v>0</v>
      </c>
      <c r="R154" s="24">
        <v>0</v>
      </c>
      <c r="S154" s="24">
        <v>0</v>
      </c>
      <c r="T154" s="24">
        <v>4.6219999999999999</v>
      </c>
      <c r="U154" s="24">
        <v>1.18</v>
      </c>
      <c r="V154" s="22">
        <v>0</v>
      </c>
      <c r="W154" s="22">
        <v>438</v>
      </c>
      <c r="X154" s="22">
        <v>10905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3</v>
      </c>
    </row>
    <row r="155" spans="1:31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9</v>
      </c>
      <c r="F155" s="22">
        <v>493</v>
      </c>
      <c r="G155" s="22">
        <v>0</v>
      </c>
      <c r="H155" s="24">
        <v>24</v>
      </c>
      <c r="I155" s="24">
        <v>16</v>
      </c>
      <c r="J155" s="24">
        <v>0</v>
      </c>
      <c r="K155" s="24">
        <v>0</v>
      </c>
      <c r="L155" s="24">
        <v>0</v>
      </c>
      <c r="M155" s="24">
        <v>0</v>
      </c>
      <c r="N155" s="24">
        <v>16</v>
      </c>
      <c r="O155" s="24">
        <v>12.25</v>
      </c>
      <c r="P155" s="24">
        <v>0</v>
      </c>
      <c r="Q155" s="24">
        <v>0</v>
      </c>
      <c r="R155" s="24">
        <v>0</v>
      </c>
      <c r="S155" s="24">
        <v>0</v>
      </c>
      <c r="T155" s="24">
        <v>12.25</v>
      </c>
      <c r="U155" s="24">
        <v>1.88</v>
      </c>
      <c r="V155" s="22">
        <v>0</v>
      </c>
      <c r="W155" s="22">
        <v>450</v>
      </c>
      <c r="X155" s="22">
        <v>14230.65</v>
      </c>
      <c r="Y155" s="22">
        <v>0</v>
      </c>
      <c r="Z155" s="22">
        <v>4</v>
      </c>
      <c r="AA155" s="22">
        <v>0</v>
      </c>
      <c r="AB155" s="22">
        <v>1</v>
      </c>
      <c r="AC155" s="22">
        <v>0</v>
      </c>
      <c r="AD155" s="22">
        <v>0</v>
      </c>
      <c r="AE155" s="22">
        <v>5</v>
      </c>
    </row>
    <row r="156" spans="1:31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64</v>
      </c>
      <c r="F156" s="22">
        <v>2781</v>
      </c>
      <c r="G156" s="22"/>
      <c r="H156" s="24">
        <v>72.8</v>
      </c>
      <c r="I156" s="24">
        <v>70.599999999999994</v>
      </c>
      <c r="J156" s="24"/>
      <c r="K156" s="24">
        <v>2.6</v>
      </c>
      <c r="L156" s="24"/>
      <c r="M156" s="24"/>
      <c r="N156" s="24">
        <v>73.2</v>
      </c>
      <c r="O156" s="24">
        <v>64.989999999999995</v>
      </c>
      <c r="P156" s="24"/>
      <c r="Q156" s="24"/>
      <c r="R156" s="24"/>
      <c r="S156" s="24"/>
      <c r="T156" s="24">
        <v>64.989999999999995</v>
      </c>
      <c r="U156" s="24">
        <v>20.399999999999999</v>
      </c>
      <c r="V156" s="22"/>
      <c r="W156" s="22">
        <v>2875</v>
      </c>
      <c r="X156" s="22">
        <v>107000</v>
      </c>
      <c r="Y156" s="22"/>
      <c r="Z156" s="22"/>
      <c r="AA156" s="22"/>
      <c r="AB156" s="22"/>
      <c r="AC156" s="22"/>
      <c r="AD156" s="22"/>
      <c r="AE156" s="22">
        <v>28</v>
      </c>
    </row>
    <row r="157" spans="1:31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15</v>
      </c>
      <c r="F157" s="22">
        <v>552</v>
      </c>
      <c r="G157" s="22"/>
      <c r="H157" s="24">
        <v>20.25</v>
      </c>
      <c r="I157" s="24">
        <v>27</v>
      </c>
      <c r="J157" s="24"/>
      <c r="K157" s="24"/>
      <c r="L157" s="24"/>
      <c r="M157" s="24"/>
      <c r="N157" s="24">
        <v>27</v>
      </c>
      <c r="O157" s="24">
        <v>24</v>
      </c>
      <c r="P157" s="24"/>
      <c r="Q157" s="24"/>
      <c r="R157" s="24"/>
      <c r="S157" s="24"/>
      <c r="T157" s="24">
        <v>24</v>
      </c>
      <c r="U157" s="24">
        <v>4</v>
      </c>
      <c r="V157" s="22"/>
      <c r="W157" s="22">
        <v>901</v>
      </c>
      <c r="X157" s="22">
        <v>22112.5</v>
      </c>
      <c r="Y157" s="22"/>
      <c r="Z157" s="22"/>
      <c r="AA157" s="22"/>
      <c r="AB157" s="22"/>
      <c r="AC157" s="22"/>
      <c r="AD157" s="22"/>
      <c r="AE157" s="22">
        <v>2</v>
      </c>
    </row>
    <row r="158" spans="1:31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9</v>
      </c>
      <c r="F158" s="22">
        <v>273</v>
      </c>
      <c r="G158" s="22"/>
      <c r="H158" s="24">
        <v>13.14</v>
      </c>
      <c r="I158" s="24">
        <v>10.039999999999999</v>
      </c>
      <c r="J158" s="24"/>
      <c r="K158" s="24"/>
      <c r="L158" s="24"/>
      <c r="M158" s="24"/>
      <c r="N158" s="24">
        <v>10.039999999999999</v>
      </c>
      <c r="O158" s="24">
        <v>10.71</v>
      </c>
      <c r="P158" s="24"/>
      <c r="Q158" s="24"/>
      <c r="R158" s="24"/>
      <c r="S158" s="24"/>
      <c r="T158" s="24">
        <v>10.71</v>
      </c>
      <c r="U158" s="24">
        <v>4.99</v>
      </c>
      <c r="V158" s="22"/>
      <c r="W158" s="22">
        <v>675</v>
      </c>
      <c r="X158" s="22">
        <v>16584</v>
      </c>
      <c r="Y158" s="22"/>
      <c r="Z158" s="22"/>
      <c r="AA158" s="22"/>
      <c r="AB158" s="22"/>
      <c r="AC158" s="22"/>
      <c r="AD158" s="22"/>
      <c r="AE158" s="22"/>
    </row>
    <row r="159" spans="1:31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30</v>
      </c>
      <c r="F159" s="22">
        <v>975</v>
      </c>
      <c r="G159" s="22">
        <v>0</v>
      </c>
      <c r="H159" s="24">
        <v>46.1</v>
      </c>
      <c r="I159" s="24">
        <v>44</v>
      </c>
      <c r="J159" s="24">
        <v>0</v>
      </c>
      <c r="K159" s="24">
        <v>0</v>
      </c>
      <c r="L159" s="24">
        <v>0</v>
      </c>
      <c r="M159" s="24">
        <v>0</v>
      </c>
      <c r="N159" s="24">
        <v>44</v>
      </c>
      <c r="O159" s="24">
        <v>35.47</v>
      </c>
      <c r="P159" s="24">
        <v>0</v>
      </c>
      <c r="Q159" s="24">
        <v>0</v>
      </c>
      <c r="R159" s="24">
        <v>0</v>
      </c>
      <c r="S159" s="24">
        <v>0</v>
      </c>
      <c r="T159" s="24">
        <v>35.47</v>
      </c>
      <c r="U159" s="24">
        <v>13</v>
      </c>
      <c r="V159" s="22">
        <v>0</v>
      </c>
      <c r="W159" s="22">
        <v>1515</v>
      </c>
      <c r="X159" s="22">
        <v>40131.72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2</v>
      </c>
    </row>
    <row r="160" spans="1:31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45</v>
      </c>
      <c r="F160" s="22">
        <v>1667.4</v>
      </c>
      <c r="G160" s="22"/>
      <c r="H160" s="24">
        <v>80.27</v>
      </c>
      <c r="I160" s="24">
        <v>72.41</v>
      </c>
      <c r="J160" s="24"/>
      <c r="K160" s="24"/>
      <c r="L160" s="24"/>
      <c r="M160" s="24"/>
      <c r="N160" s="24">
        <v>72.41</v>
      </c>
      <c r="O160" s="24">
        <v>56.82</v>
      </c>
      <c r="P160" s="24"/>
      <c r="Q160" s="24"/>
      <c r="R160" s="24"/>
      <c r="S160" s="24"/>
      <c r="T160" s="24">
        <v>56.82</v>
      </c>
      <c r="U160" s="24">
        <v>29.6</v>
      </c>
      <c r="V160" s="22"/>
      <c r="W160" s="22">
        <v>3405</v>
      </c>
      <c r="X160" s="22">
        <v>61650</v>
      </c>
      <c r="Y160" s="22">
        <v>1</v>
      </c>
      <c r="Z160" s="22">
        <v>1</v>
      </c>
      <c r="AA160" s="22"/>
      <c r="AB160" s="22"/>
      <c r="AC160" s="22"/>
      <c r="AD160" s="22"/>
      <c r="AE160" s="22"/>
    </row>
    <row r="161" spans="1:31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13</v>
      </c>
      <c r="F161" s="22">
        <v>447.8</v>
      </c>
      <c r="G161" s="22"/>
      <c r="H161" s="24">
        <v>33.43</v>
      </c>
      <c r="I161" s="24">
        <v>25.16</v>
      </c>
      <c r="J161" s="24"/>
      <c r="K161" s="24"/>
      <c r="L161" s="24"/>
      <c r="M161" s="24"/>
      <c r="N161" s="24">
        <v>25.16</v>
      </c>
      <c r="O161" s="24">
        <v>23.18</v>
      </c>
      <c r="P161" s="24"/>
      <c r="Q161" s="24"/>
      <c r="R161" s="24"/>
      <c r="S161" s="24"/>
      <c r="T161" s="24">
        <v>23.18</v>
      </c>
      <c r="U161" s="24">
        <v>8.73</v>
      </c>
      <c r="V161" s="22"/>
      <c r="W161" s="22">
        <v>961</v>
      </c>
      <c r="X161" s="22">
        <v>23024</v>
      </c>
      <c r="Y161" s="22"/>
      <c r="Z161" s="22"/>
      <c r="AA161" s="22"/>
      <c r="AB161" s="22">
        <v>1</v>
      </c>
      <c r="AC161" s="22"/>
      <c r="AD161" s="22"/>
      <c r="AE161" s="22">
        <v>1</v>
      </c>
    </row>
    <row r="162" spans="1:31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12.75</v>
      </c>
      <c r="F162" s="22">
        <v>1100</v>
      </c>
      <c r="G162" s="22">
        <v>0</v>
      </c>
      <c r="H162" s="24">
        <v>17.600000000000001</v>
      </c>
      <c r="I162" s="24">
        <v>13.41</v>
      </c>
      <c r="J162" s="24">
        <v>0</v>
      </c>
      <c r="K162" s="24">
        <v>0</v>
      </c>
      <c r="L162" s="24">
        <v>0</v>
      </c>
      <c r="M162" s="24">
        <v>0</v>
      </c>
      <c r="N162" s="24">
        <v>13.41</v>
      </c>
      <c r="O162" s="24">
        <v>15.03</v>
      </c>
      <c r="P162" s="24">
        <v>0</v>
      </c>
      <c r="Q162" s="24">
        <v>0</v>
      </c>
      <c r="R162" s="24">
        <v>0</v>
      </c>
      <c r="S162" s="24">
        <v>0</v>
      </c>
      <c r="T162" s="24">
        <v>15.03</v>
      </c>
      <c r="U162" s="24">
        <v>0</v>
      </c>
      <c r="V162" s="22">
        <v>0</v>
      </c>
      <c r="W162" s="22">
        <v>487</v>
      </c>
      <c r="X162" s="22">
        <v>14750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</row>
    <row r="163" spans="1:31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25</v>
      </c>
      <c r="F163" s="22">
        <v>653.70000000000005</v>
      </c>
      <c r="G163" s="22">
        <v>0</v>
      </c>
      <c r="H163" s="24">
        <v>54</v>
      </c>
      <c r="I163" s="24">
        <v>39.6</v>
      </c>
      <c r="J163" s="24">
        <v>0</v>
      </c>
      <c r="K163" s="24">
        <v>0</v>
      </c>
      <c r="L163" s="24">
        <v>102</v>
      </c>
      <c r="M163" s="24">
        <v>1.7</v>
      </c>
      <c r="N163" s="24">
        <v>143.30000000000001</v>
      </c>
      <c r="O163" s="24">
        <v>34.799999999999997</v>
      </c>
      <c r="P163" s="24">
        <v>0</v>
      </c>
      <c r="Q163" s="24">
        <v>0</v>
      </c>
      <c r="R163" s="24">
        <v>0</v>
      </c>
      <c r="S163" s="24">
        <v>0</v>
      </c>
      <c r="T163" s="24">
        <v>34.799999999999997</v>
      </c>
      <c r="U163" s="24">
        <v>13</v>
      </c>
      <c r="V163" s="22">
        <v>0</v>
      </c>
      <c r="W163" s="22">
        <v>1194</v>
      </c>
      <c r="X163" s="22">
        <v>27153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6</v>
      </c>
    </row>
    <row r="164" spans="1:31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37</v>
      </c>
      <c r="F164" s="22">
        <v>1666.7</v>
      </c>
      <c r="G164" s="22"/>
      <c r="H164" s="24">
        <v>91.22</v>
      </c>
      <c r="I164" s="24">
        <v>84.12</v>
      </c>
      <c r="J164" s="24"/>
      <c r="K164" s="24"/>
      <c r="L164" s="24"/>
      <c r="M164" s="24"/>
      <c r="N164" s="24">
        <v>84.12</v>
      </c>
      <c r="O164" s="24">
        <v>75.31</v>
      </c>
      <c r="P164" s="24"/>
      <c r="Q164" s="24"/>
      <c r="R164" s="24"/>
      <c r="S164" s="24"/>
      <c r="T164" s="24">
        <v>75.31</v>
      </c>
      <c r="U164" s="24">
        <v>28.88</v>
      </c>
      <c r="V164" s="22"/>
      <c r="W164" s="22">
        <v>2176</v>
      </c>
      <c r="X164" s="22">
        <v>48011</v>
      </c>
      <c r="Y164" s="22">
        <v>7</v>
      </c>
      <c r="Z164" s="22">
        <v>7</v>
      </c>
      <c r="AA164" s="22"/>
      <c r="AB164" s="22">
        <v>4</v>
      </c>
      <c r="AC164" s="22"/>
      <c r="AD164" s="22"/>
      <c r="AE164" s="22">
        <v>28</v>
      </c>
    </row>
    <row r="165" spans="1:31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15</v>
      </c>
      <c r="F165" s="22">
        <v>2027</v>
      </c>
      <c r="G165" s="22"/>
      <c r="H165" s="24">
        <v>61</v>
      </c>
      <c r="I165" s="24">
        <v>35</v>
      </c>
      <c r="J165" s="24"/>
      <c r="K165" s="24"/>
      <c r="L165" s="24"/>
      <c r="M165" s="24"/>
      <c r="N165" s="24">
        <v>35</v>
      </c>
      <c r="O165" s="24">
        <v>25</v>
      </c>
      <c r="P165" s="24"/>
      <c r="Q165" s="24"/>
      <c r="R165" s="24"/>
      <c r="S165" s="24"/>
      <c r="T165" s="24">
        <v>25</v>
      </c>
      <c r="U165" s="24">
        <v>1</v>
      </c>
      <c r="V165" s="22"/>
      <c r="W165" s="22">
        <v>894</v>
      </c>
      <c r="X165" s="22">
        <v>28919.82</v>
      </c>
      <c r="Y165" s="22"/>
      <c r="Z165" s="22"/>
      <c r="AA165" s="22"/>
      <c r="AB165" s="22"/>
      <c r="AC165" s="22"/>
      <c r="AD165" s="22"/>
      <c r="AE165" s="22">
        <v>11</v>
      </c>
    </row>
    <row r="166" spans="1:31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24</v>
      </c>
      <c r="F166" s="22">
        <v>1101.54</v>
      </c>
      <c r="G166" s="22">
        <v>0</v>
      </c>
      <c r="H166" s="24">
        <v>31.03</v>
      </c>
      <c r="I166" s="24">
        <v>28.84</v>
      </c>
      <c r="J166" s="24">
        <v>0</v>
      </c>
      <c r="K166" s="24">
        <v>0</v>
      </c>
      <c r="L166" s="24">
        <v>0</v>
      </c>
      <c r="M166" s="24">
        <v>0</v>
      </c>
      <c r="N166" s="24">
        <v>28.84</v>
      </c>
      <c r="O166" s="24">
        <v>22.67</v>
      </c>
      <c r="P166" s="24">
        <v>0</v>
      </c>
      <c r="Q166" s="24">
        <v>0</v>
      </c>
      <c r="R166" s="24">
        <v>0</v>
      </c>
      <c r="S166" s="24">
        <v>0</v>
      </c>
      <c r="T166" s="24">
        <v>22.67</v>
      </c>
      <c r="U166" s="24">
        <v>4.7</v>
      </c>
      <c r="V166" s="22">
        <v>0</v>
      </c>
      <c r="W166" s="22">
        <v>1087</v>
      </c>
      <c r="X166" s="22">
        <v>26065.08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4</v>
      </c>
    </row>
    <row r="167" spans="1:31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49</v>
      </c>
      <c r="F167" s="22">
        <v>1294</v>
      </c>
      <c r="G167" s="22">
        <v>0</v>
      </c>
      <c r="H167" s="24">
        <v>51.62</v>
      </c>
      <c r="I167" s="24">
        <v>50.88</v>
      </c>
      <c r="J167" s="24">
        <v>0</v>
      </c>
      <c r="K167" s="24">
        <v>0</v>
      </c>
      <c r="L167" s="24">
        <v>0</v>
      </c>
      <c r="M167" s="24">
        <v>0</v>
      </c>
      <c r="N167" s="24">
        <v>50.88</v>
      </c>
      <c r="O167" s="24">
        <v>47.47</v>
      </c>
      <c r="P167" s="24">
        <v>0</v>
      </c>
      <c r="Q167" s="24">
        <v>0</v>
      </c>
      <c r="R167" s="24">
        <v>0</v>
      </c>
      <c r="S167" s="24">
        <v>0</v>
      </c>
      <c r="T167" s="24">
        <v>47.47</v>
      </c>
      <c r="U167" s="24">
        <v>17.63</v>
      </c>
      <c r="V167" s="22">
        <v>0</v>
      </c>
      <c r="W167" s="22">
        <v>2902</v>
      </c>
      <c r="X167" s="22">
        <v>56477.52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</row>
    <row r="168" spans="1:31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6</v>
      </c>
      <c r="F168" s="22">
        <v>278</v>
      </c>
      <c r="G168" s="22"/>
      <c r="H168" s="24">
        <v>13</v>
      </c>
      <c r="I168" s="24">
        <v>11</v>
      </c>
      <c r="J168" s="24"/>
      <c r="K168" s="24"/>
      <c r="L168" s="24"/>
      <c r="M168" s="24"/>
      <c r="N168" s="24">
        <v>11</v>
      </c>
      <c r="O168" s="24">
        <v>10</v>
      </c>
      <c r="P168" s="24"/>
      <c r="Q168" s="24"/>
      <c r="R168" s="24"/>
      <c r="S168" s="24"/>
      <c r="T168" s="24">
        <v>10</v>
      </c>
      <c r="U168" s="24">
        <v>11</v>
      </c>
      <c r="V168" s="22"/>
      <c r="W168" s="22">
        <v>406</v>
      </c>
      <c r="X168" s="22">
        <v>11041</v>
      </c>
      <c r="Y168" s="22"/>
      <c r="Z168" s="22"/>
      <c r="AA168" s="22"/>
      <c r="AB168" s="22"/>
      <c r="AC168" s="22"/>
      <c r="AD168" s="22"/>
      <c r="AE168" s="22"/>
    </row>
    <row r="169" spans="1:31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12</v>
      </c>
      <c r="F169" s="22">
        <v>1295</v>
      </c>
      <c r="G169" s="22"/>
      <c r="H169" s="24">
        <v>28.95</v>
      </c>
      <c r="I169" s="24"/>
      <c r="J169" s="24"/>
      <c r="K169" s="24"/>
      <c r="L169" s="24">
        <v>24.61</v>
      </c>
      <c r="M169" s="24"/>
      <c r="N169" s="24">
        <v>24.61</v>
      </c>
      <c r="O169" s="24"/>
      <c r="P169" s="24"/>
      <c r="Q169" s="24"/>
      <c r="R169" s="24">
        <v>19.079999999999998</v>
      </c>
      <c r="S169" s="24"/>
      <c r="T169" s="24">
        <v>19.079999999999998</v>
      </c>
      <c r="U169" s="24">
        <v>1.27</v>
      </c>
      <c r="V169" s="22"/>
      <c r="W169" s="22">
        <v>874</v>
      </c>
      <c r="X169" s="22">
        <v>15752</v>
      </c>
      <c r="Y169" s="22"/>
      <c r="Z169" s="22"/>
      <c r="AA169" s="22"/>
      <c r="AB169" s="22"/>
      <c r="AC169" s="22"/>
      <c r="AD169" s="22"/>
      <c r="AE169" s="22"/>
    </row>
    <row r="170" spans="1:31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56.3</v>
      </c>
      <c r="F170" s="22">
        <v>1615</v>
      </c>
      <c r="G170" s="22"/>
      <c r="H170" s="24">
        <v>49.62</v>
      </c>
      <c r="I170" s="24">
        <v>49.72</v>
      </c>
      <c r="J170" s="24"/>
      <c r="K170" s="24"/>
      <c r="L170" s="24"/>
      <c r="M170" s="24"/>
      <c r="N170" s="24">
        <v>49.72</v>
      </c>
      <c r="O170" s="24">
        <v>44.7</v>
      </c>
      <c r="P170" s="24"/>
      <c r="Q170" s="24"/>
      <c r="R170" s="24"/>
      <c r="S170" s="24"/>
      <c r="T170" s="24">
        <v>44.7</v>
      </c>
      <c r="U170" s="24">
        <v>9.81</v>
      </c>
      <c r="V170" s="22"/>
      <c r="W170" s="22">
        <v>2660</v>
      </c>
      <c r="X170" s="22">
        <v>46211</v>
      </c>
      <c r="Y170" s="22">
        <v>4</v>
      </c>
      <c r="Z170" s="22">
        <v>2</v>
      </c>
      <c r="AA170" s="22"/>
      <c r="AB170" s="22">
        <v>2</v>
      </c>
      <c r="AC170" s="22"/>
      <c r="AD170" s="22"/>
      <c r="AE170" s="22">
        <v>4</v>
      </c>
    </row>
    <row r="171" spans="1:31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9</v>
      </c>
      <c r="F171" s="22">
        <v>389</v>
      </c>
      <c r="G171" s="22">
        <v>0</v>
      </c>
      <c r="H171" s="24">
        <v>24</v>
      </c>
      <c r="I171" s="24">
        <v>20</v>
      </c>
      <c r="J171" s="24">
        <v>0</v>
      </c>
      <c r="K171" s="24">
        <v>0</v>
      </c>
      <c r="L171" s="24">
        <v>0</v>
      </c>
      <c r="M171" s="24">
        <v>0</v>
      </c>
      <c r="N171" s="24">
        <v>20</v>
      </c>
      <c r="O171" s="24">
        <v>13</v>
      </c>
      <c r="P171" s="24">
        <v>0</v>
      </c>
      <c r="Q171" s="24">
        <v>0</v>
      </c>
      <c r="R171" s="24">
        <v>0</v>
      </c>
      <c r="S171" s="24">
        <v>0</v>
      </c>
      <c r="T171" s="24">
        <v>13</v>
      </c>
      <c r="U171" s="24">
        <v>5</v>
      </c>
      <c r="V171" s="22">
        <v>0</v>
      </c>
      <c r="W171" s="22">
        <v>480</v>
      </c>
      <c r="X171" s="22">
        <v>13781.86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3</v>
      </c>
    </row>
    <row r="172" spans="1:31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7</v>
      </c>
      <c r="F172" s="22">
        <v>228</v>
      </c>
      <c r="G172" s="22"/>
      <c r="H172" s="24">
        <v>18</v>
      </c>
      <c r="I172" s="24">
        <v>12</v>
      </c>
      <c r="J172" s="24"/>
      <c r="K172" s="24"/>
      <c r="L172" s="24"/>
      <c r="M172" s="24"/>
      <c r="N172" s="24">
        <v>12</v>
      </c>
      <c r="O172" s="24">
        <v>12</v>
      </c>
      <c r="P172" s="24"/>
      <c r="Q172" s="24"/>
      <c r="R172" s="24"/>
      <c r="S172" s="24"/>
      <c r="T172" s="24">
        <v>12</v>
      </c>
      <c r="U172" s="24">
        <v>1</v>
      </c>
      <c r="V172" s="22"/>
      <c r="W172" s="22">
        <v>454</v>
      </c>
      <c r="X172" s="22">
        <v>11256</v>
      </c>
      <c r="Y172" s="22"/>
      <c r="Z172" s="22"/>
      <c r="AA172" s="22"/>
      <c r="AB172" s="22"/>
      <c r="AC172" s="22"/>
      <c r="AD172" s="22"/>
      <c r="AE172" s="22">
        <v>7</v>
      </c>
    </row>
    <row r="173" spans="1:31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50</v>
      </c>
      <c r="F173" s="22">
        <v>1000</v>
      </c>
      <c r="G173" s="22"/>
      <c r="H173" s="24">
        <v>74.06</v>
      </c>
      <c r="I173" s="24">
        <v>71.849999999999994</v>
      </c>
      <c r="J173" s="24"/>
      <c r="K173" s="24"/>
      <c r="L173" s="24"/>
      <c r="M173" s="24"/>
      <c r="N173" s="24">
        <v>71.849999999999994</v>
      </c>
      <c r="O173" s="24">
        <v>49.88</v>
      </c>
      <c r="P173" s="24"/>
      <c r="Q173" s="24"/>
      <c r="R173" s="24"/>
      <c r="S173" s="24"/>
      <c r="T173" s="24">
        <v>49.88</v>
      </c>
      <c r="U173" s="24">
        <v>26.4</v>
      </c>
      <c r="V173" s="22"/>
      <c r="W173" s="22">
        <v>2200</v>
      </c>
      <c r="X173" s="22">
        <v>46230</v>
      </c>
      <c r="Y173" s="22"/>
      <c r="Z173" s="22"/>
      <c r="AA173" s="22"/>
      <c r="AB173" s="22"/>
      <c r="AC173" s="22"/>
      <c r="AD173" s="22"/>
      <c r="AE173" s="22"/>
    </row>
    <row r="174" spans="1:31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4</v>
      </c>
      <c r="F174" s="22">
        <v>134.76</v>
      </c>
      <c r="G174" s="22">
        <v>0</v>
      </c>
      <c r="H174" s="24">
        <v>41.62</v>
      </c>
      <c r="I174" s="24">
        <v>10.14</v>
      </c>
      <c r="J174" s="24">
        <v>0</v>
      </c>
      <c r="K174" s="24">
        <v>0</v>
      </c>
      <c r="L174" s="24">
        <v>0</v>
      </c>
      <c r="M174" s="24">
        <v>0</v>
      </c>
      <c r="N174" s="24">
        <v>10.14</v>
      </c>
      <c r="O174" s="24">
        <v>10.35</v>
      </c>
      <c r="P174" s="24">
        <v>0</v>
      </c>
      <c r="Q174" s="24">
        <v>0</v>
      </c>
      <c r="R174" s="24">
        <v>0</v>
      </c>
      <c r="S174" s="24">
        <v>0</v>
      </c>
      <c r="T174" s="24">
        <v>10.35</v>
      </c>
      <c r="U174" s="24">
        <v>0</v>
      </c>
      <c r="V174" s="22">
        <v>0</v>
      </c>
      <c r="W174" s="22">
        <v>273</v>
      </c>
      <c r="X174" s="22">
        <v>7242</v>
      </c>
      <c r="Y174" s="22">
        <v>1</v>
      </c>
      <c r="Z174" s="22">
        <v>8</v>
      </c>
      <c r="AA174" s="22">
        <v>0</v>
      </c>
      <c r="AB174" s="22">
        <v>1</v>
      </c>
      <c r="AC174" s="22">
        <v>0</v>
      </c>
      <c r="AD174" s="22">
        <v>0</v>
      </c>
      <c r="AE174" s="22">
        <v>9</v>
      </c>
    </row>
    <row r="175" spans="1:31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45</v>
      </c>
      <c r="F175" s="22">
        <v>1362.8</v>
      </c>
      <c r="G175" s="22"/>
      <c r="H175" s="24">
        <v>93.06</v>
      </c>
      <c r="I175" s="24">
        <v>84.8</v>
      </c>
      <c r="J175" s="24"/>
      <c r="K175" s="24"/>
      <c r="L175" s="24"/>
      <c r="M175" s="24"/>
      <c r="N175" s="24">
        <v>84.8</v>
      </c>
      <c r="O175" s="24">
        <v>57.22</v>
      </c>
      <c r="P175" s="24"/>
      <c r="Q175" s="24"/>
      <c r="R175" s="24"/>
      <c r="S175" s="24"/>
      <c r="T175" s="24">
        <v>57.22</v>
      </c>
      <c r="U175" s="24">
        <v>20.82</v>
      </c>
      <c r="V175" s="22"/>
      <c r="W175" s="22">
        <v>2248</v>
      </c>
      <c r="X175" s="22">
        <v>56520</v>
      </c>
      <c r="Y175" s="22"/>
      <c r="Z175" s="22"/>
      <c r="AA175" s="22"/>
      <c r="AB175" s="22"/>
      <c r="AC175" s="22"/>
      <c r="AD175" s="22"/>
      <c r="AE175" s="22">
        <v>7</v>
      </c>
    </row>
    <row r="176" spans="1:31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80</v>
      </c>
      <c r="F176" s="22">
        <v>3663</v>
      </c>
      <c r="G176" s="22">
        <v>0</v>
      </c>
      <c r="H176" s="24">
        <v>133.5</v>
      </c>
      <c r="I176" s="24">
        <v>79.900000000000006</v>
      </c>
      <c r="J176" s="24">
        <v>0</v>
      </c>
      <c r="K176" s="24">
        <v>0</v>
      </c>
      <c r="L176" s="24">
        <v>2.4</v>
      </c>
      <c r="M176" s="24">
        <v>0</v>
      </c>
      <c r="N176" s="24">
        <v>82.3</v>
      </c>
      <c r="O176" s="24">
        <v>82.5</v>
      </c>
      <c r="P176" s="24">
        <v>0</v>
      </c>
      <c r="Q176" s="24">
        <v>0</v>
      </c>
      <c r="R176" s="24">
        <v>2.4</v>
      </c>
      <c r="S176" s="24">
        <v>0</v>
      </c>
      <c r="T176" s="24">
        <v>84.9</v>
      </c>
      <c r="U176" s="24">
        <v>45.6</v>
      </c>
      <c r="V176" s="22">
        <v>0</v>
      </c>
      <c r="W176" s="22">
        <v>5947</v>
      </c>
      <c r="X176" s="22">
        <v>139177.43</v>
      </c>
      <c r="Y176" s="22">
        <v>0</v>
      </c>
      <c r="Z176" s="22">
        <v>26</v>
      </c>
      <c r="AA176" s="22">
        <v>0</v>
      </c>
      <c r="AB176" s="22">
        <v>1</v>
      </c>
      <c r="AC176" s="22">
        <v>0</v>
      </c>
      <c r="AD176" s="22">
        <v>0</v>
      </c>
      <c r="AE176" s="22">
        <v>78</v>
      </c>
    </row>
    <row r="177" spans="1:31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65</v>
      </c>
      <c r="F177" s="22">
        <v>2567.25</v>
      </c>
      <c r="G177" s="22"/>
      <c r="H177" s="24">
        <v>105.73</v>
      </c>
      <c r="I177" s="24">
        <v>118.08</v>
      </c>
      <c r="J177" s="24"/>
      <c r="K177" s="24"/>
      <c r="L177" s="24"/>
      <c r="M177" s="24"/>
      <c r="N177" s="24">
        <v>118.08</v>
      </c>
      <c r="O177" s="24">
        <v>91.88</v>
      </c>
      <c r="P177" s="24"/>
      <c r="Q177" s="24"/>
      <c r="R177" s="24"/>
      <c r="S177" s="24"/>
      <c r="T177" s="24">
        <v>91.88</v>
      </c>
      <c r="U177" s="24">
        <v>47.87</v>
      </c>
      <c r="V177" s="22"/>
      <c r="W177" s="22">
        <v>5060</v>
      </c>
      <c r="X177" s="22">
        <v>204675</v>
      </c>
      <c r="Y177" s="22"/>
      <c r="Z177" s="22"/>
      <c r="AA177" s="22"/>
      <c r="AB177" s="22">
        <v>5</v>
      </c>
      <c r="AC177" s="22"/>
      <c r="AD177" s="22"/>
      <c r="AE177" s="22">
        <v>44</v>
      </c>
    </row>
    <row r="178" spans="1:31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26</v>
      </c>
      <c r="F178" s="22">
        <v>1278.6500000000001</v>
      </c>
      <c r="G178" s="22"/>
      <c r="H178" s="24">
        <v>24.2</v>
      </c>
      <c r="I178" s="24">
        <v>16.399999999999999</v>
      </c>
      <c r="J178" s="24"/>
      <c r="K178" s="24"/>
      <c r="L178" s="24"/>
      <c r="M178" s="24"/>
      <c r="N178" s="24">
        <v>16.399999999999999</v>
      </c>
      <c r="O178" s="24">
        <v>17.600000000000001</v>
      </c>
      <c r="P178" s="24"/>
      <c r="Q178" s="24"/>
      <c r="R178" s="24"/>
      <c r="S178" s="24"/>
      <c r="T178" s="24">
        <v>17.600000000000001</v>
      </c>
      <c r="U178" s="24">
        <v>3.4</v>
      </c>
      <c r="V178" s="22"/>
      <c r="W178" s="22">
        <v>1213</v>
      </c>
      <c r="X178" s="22">
        <v>39900</v>
      </c>
      <c r="Y178" s="22"/>
      <c r="Z178" s="22"/>
      <c r="AA178" s="22"/>
      <c r="AB178" s="22"/>
      <c r="AC178" s="22"/>
      <c r="AD178" s="22"/>
      <c r="AE178" s="22">
        <v>10</v>
      </c>
    </row>
    <row r="179" spans="1:31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20</v>
      </c>
      <c r="F179" s="22">
        <v>2566</v>
      </c>
      <c r="G179" s="22">
        <v>0</v>
      </c>
      <c r="H179" s="24">
        <v>27</v>
      </c>
      <c r="I179" s="24">
        <v>29</v>
      </c>
      <c r="J179" s="24">
        <v>0</v>
      </c>
      <c r="K179" s="24">
        <v>0</v>
      </c>
      <c r="L179" s="24">
        <v>0</v>
      </c>
      <c r="M179" s="24">
        <v>0</v>
      </c>
      <c r="N179" s="24">
        <v>29</v>
      </c>
      <c r="O179" s="24">
        <v>18</v>
      </c>
      <c r="P179" s="24">
        <v>0</v>
      </c>
      <c r="Q179" s="24">
        <v>0</v>
      </c>
      <c r="R179" s="24">
        <v>0</v>
      </c>
      <c r="S179" s="24">
        <v>0</v>
      </c>
      <c r="T179" s="24">
        <v>18</v>
      </c>
      <c r="U179" s="24">
        <v>3</v>
      </c>
      <c r="V179" s="22">
        <v>0</v>
      </c>
      <c r="W179" s="22">
        <v>770</v>
      </c>
      <c r="X179" s="22">
        <v>20891.91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</row>
    <row r="180" spans="1:31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83</v>
      </c>
      <c r="F180" s="22">
        <v>1555</v>
      </c>
      <c r="G180" s="22"/>
      <c r="H180" s="24">
        <v>86.8</v>
      </c>
      <c r="I180" s="24">
        <v>82.57</v>
      </c>
      <c r="J180" s="24"/>
      <c r="K180" s="24"/>
      <c r="L180" s="24"/>
      <c r="M180" s="24"/>
      <c r="N180" s="24">
        <v>82.57</v>
      </c>
      <c r="O180" s="24">
        <v>67.209999999999994</v>
      </c>
      <c r="P180" s="24"/>
      <c r="Q180" s="24"/>
      <c r="R180" s="24">
        <v>1.6</v>
      </c>
      <c r="S180" s="24"/>
      <c r="T180" s="24">
        <v>68.81</v>
      </c>
      <c r="U180" s="24">
        <v>29.6</v>
      </c>
      <c r="V180" s="22"/>
      <c r="W180" s="22">
        <v>5564</v>
      </c>
      <c r="X180" s="22">
        <v>127343</v>
      </c>
      <c r="Y180" s="22"/>
      <c r="Z180" s="22">
        <v>22</v>
      </c>
      <c r="AA180" s="22"/>
      <c r="AB180" s="22">
        <v>8</v>
      </c>
      <c r="AC180" s="22"/>
      <c r="AD180" s="22"/>
      <c r="AE180" s="22">
        <v>28</v>
      </c>
    </row>
    <row r="181" spans="1:31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76</v>
      </c>
      <c r="F181" s="22">
        <v>1566</v>
      </c>
      <c r="G181" s="22">
        <v>0</v>
      </c>
      <c r="H181" s="24">
        <v>76.72</v>
      </c>
      <c r="I181" s="24">
        <v>75.7</v>
      </c>
      <c r="J181" s="24">
        <v>0</v>
      </c>
      <c r="K181" s="24">
        <v>0</v>
      </c>
      <c r="L181" s="24">
        <v>0</v>
      </c>
      <c r="M181" s="24">
        <v>0</v>
      </c>
      <c r="N181" s="24">
        <v>75.7</v>
      </c>
      <c r="O181" s="24">
        <v>80.180000000000007</v>
      </c>
      <c r="P181" s="24">
        <v>0</v>
      </c>
      <c r="Q181" s="24">
        <v>0</v>
      </c>
      <c r="R181" s="24">
        <v>0</v>
      </c>
      <c r="S181" s="24">
        <v>0</v>
      </c>
      <c r="T181" s="24">
        <v>80.180000000000007</v>
      </c>
      <c r="U181" s="24">
        <v>17.62</v>
      </c>
      <c r="V181" s="22">
        <v>0</v>
      </c>
      <c r="W181" s="22">
        <v>3149</v>
      </c>
      <c r="X181" s="22">
        <v>83078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45</v>
      </c>
    </row>
    <row r="182" spans="1:31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25</v>
      </c>
      <c r="F182" s="22">
        <v>562</v>
      </c>
      <c r="G182" s="22">
        <v>0</v>
      </c>
      <c r="H182" s="24">
        <v>30.38</v>
      </c>
      <c r="I182" s="24">
        <v>51.35</v>
      </c>
      <c r="J182" s="24">
        <v>0</v>
      </c>
      <c r="K182" s="24">
        <v>0</v>
      </c>
      <c r="L182" s="24">
        <v>0</v>
      </c>
      <c r="M182" s="24">
        <v>0</v>
      </c>
      <c r="N182" s="24">
        <v>51.35</v>
      </c>
      <c r="O182" s="24">
        <v>25.12</v>
      </c>
      <c r="P182" s="24">
        <v>0</v>
      </c>
      <c r="Q182" s="24">
        <v>0</v>
      </c>
      <c r="R182" s="24">
        <v>0</v>
      </c>
      <c r="S182" s="24">
        <v>0</v>
      </c>
      <c r="T182" s="24">
        <v>25.12</v>
      </c>
      <c r="U182" s="24">
        <v>3</v>
      </c>
      <c r="V182" s="22">
        <v>0</v>
      </c>
      <c r="W182" s="22">
        <v>1347</v>
      </c>
      <c r="X182" s="22">
        <v>27705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</row>
    <row r="183" spans="1:31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10</v>
      </c>
      <c r="F183" s="22">
        <v>903.79</v>
      </c>
      <c r="G183" s="22"/>
      <c r="H183" s="24">
        <v>25.2</v>
      </c>
      <c r="I183" s="24">
        <v>16</v>
      </c>
      <c r="J183" s="24"/>
      <c r="K183" s="24"/>
      <c r="L183" s="24"/>
      <c r="M183" s="24"/>
      <c r="N183" s="24">
        <v>16</v>
      </c>
      <c r="O183" s="24">
        <v>15</v>
      </c>
      <c r="P183" s="24"/>
      <c r="Q183" s="24"/>
      <c r="R183" s="24"/>
      <c r="S183" s="24"/>
      <c r="T183" s="24">
        <v>15</v>
      </c>
      <c r="U183" s="24">
        <v>1</v>
      </c>
      <c r="V183" s="22"/>
      <c r="W183" s="22">
        <v>985</v>
      </c>
      <c r="X183" s="22">
        <v>20622</v>
      </c>
      <c r="Y183" s="22"/>
      <c r="Z183" s="22"/>
      <c r="AA183" s="22"/>
      <c r="AB183" s="22"/>
      <c r="AC183" s="22"/>
      <c r="AD183" s="22"/>
      <c r="AE183" s="22">
        <v>9</v>
      </c>
    </row>
    <row r="184" spans="1:31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10</v>
      </c>
      <c r="F184" s="22">
        <v>202</v>
      </c>
      <c r="G184" s="22">
        <v>0</v>
      </c>
      <c r="H184" s="24">
        <v>14</v>
      </c>
      <c r="I184" s="24">
        <v>13.55</v>
      </c>
      <c r="J184" s="24">
        <v>0</v>
      </c>
      <c r="K184" s="24">
        <v>0</v>
      </c>
      <c r="L184" s="24">
        <v>0</v>
      </c>
      <c r="M184" s="24">
        <v>0</v>
      </c>
      <c r="N184" s="24">
        <v>13.55</v>
      </c>
      <c r="O184" s="24">
        <v>6.51</v>
      </c>
      <c r="P184" s="24">
        <v>0</v>
      </c>
      <c r="Q184" s="24">
        <v>0</v>
      </c>
      <c r="R184" s="24">
        <v>0</v>
      </c>
      <c r="S184" s="24">
        <v>0</v>
      </c>
      <c r="T184" s="24">
        <v>6.51</v>
      </c>
      <c r="U184" s="24">
        <v>5.27</v>
      </c>
      <c r="V184" s="22">
        <v>0</v>
      </c>
      <c r="W184" s="22">
        <v>413</v>
      </c>
      <c r="X184" s="22">
        <v>15303.7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</row>
    <row r="185" spans="1:31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8</v>
      </c>
      <c r="F185" s="22">
        <v>349</v>
      </c>
      <c r="G185" s="22"/>
      <c r="H185" s="24">
        <v>46</v>
      </c>
      <c r="I185" s="24">
        <v>18.25</v>
      </c>
      <c r="J185" s="24"/>
      <c r="K185" s="24"/>
      <c r="L185" s="24"/>
      <c r="M185" s="24"/>
      <c r="N185" s="24">
        <v>18.25</v>
      </c>
      <c r="O185" s="24">
        <v>16.399999999999999</v>
      </c>
      <c r="P185" s="24"/>
      <c r="Q185" s="24"/>
      <c r="R185" s="24"/>
      <c r="S185" s="24"/>
      <c r="T185" s="24">
        <v>16.399999999999999</v>
      </c>
      <c r="U185" s="24">
        <v>3</v>
      </c>
      <c r="V185" s="22"/>
      <c r="W185" s="22">
        <v>532</v>
      </c>
      <c r="X185" s="22">
        <v>14076.3</v>
      </c>
      <c r="Y185" s="22"/>
      <c r="Z185" s="22"/>
      <c r="AA185" s="22"/>
      <c r="AB185" s="22"/>
      <c r="AC185" s="22"/>
      <c r="AD185" s="22"/>
      <c r="AE185" s="22">
        <v>15</v>
      </c>
    </row>
    <row r="186" spans="1:31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20</v>
      </c>
      <c r="F186" s="22">
        <v>570</v>
      </c>
      <c r="G186" s="22"/>
      <c r="H186" s="24">
        <v>24</v>
      </c>
      <c r="I186" s="24">
        <v>32</v>
      </c>
      <c r="J186" s="24"/>
      <c r="K186" s="24"/>
      <c r="L186" s="24"/>
      <c r="M186" s="24"/>
      <c r="N186" s="24">
        <v>32</v>
      </c>
      <c r="O186" s="24">
        <v>24</v>
      </c>
      <c r="P186" s="24"/>
      <c r="Q186" s="24"/>
      <c r="R186" s="24"/>
      <c r="S186" s="24"/>
      <c r="T186" s="24">
        <v>24</v>
      </c>
      <c r="U186" s="24">
        <v>10.4</v>
      </c>
      <c r="V186" s="22"/>
      <c r="W186" s="22">
        <v>950</v>
      </c>
      <c r="X186" s="22">
        <v>24160</v>
      </c>
      <c r="Y186" s="22"/>
      <c r="Z186" s="22"/>
      <c r="AA186" s="22"/>
      <c r="AB186" s="22"/>
      <c r="AC186" s="22"/>
      <c r="AD186" s="22"/>
      <c r="AE186" s="22"/>
    </row>
    <row r="187" spans="1:31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30</v>
      </c>
      <c r="F187" s="22">
        <v>738.67</v>
      </c>
      <c r="G187" s="22">
        <v>0</v>
      </c>
      <c r="H187" s="24">
        <v>33.799999999999997</v>
      </c>
      <c r="I187" s="24">
        <v>28.29</v>
      </c>
      <c r="J187" s="24">
        <v>0</v>
      </c>
      <c r="K187" s="24">
        <v>0</v>
      </c>
      <c r="L187" s="24">
        <v>0</v>
      </c>
      <c r="M187" s="24">
        <v>0</v>
      </c>
      <c r="N187" s="24">
        <v>28.29</v>
      </c>
      <c r="O187" s="24">
        <v>23.03</v>
      </c>
      <c r="P187" s="24">
        <v>0</v>
      </c>
      <c r="Q187" s="24">
        <v>0</v>
      </c>
      <c r="R187" s="24">
        <v>0</v>
      </c>
      <c r="S187" s="24">
        <v>0</v>
      </c>
      <c r="T187" s="24">
        <v>23.03</v>
      </c>
      <c r="U187" s="24">
        <v>2.2999999999999998</v>
      </c>
      <c r="V187" s="22">
        <v>0</v>
      </c>
      <c r="W187" s="22">
        <v>716</v>
      </c>
      <c r="X187" s="22">
        <v>15246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6</v>
      </c>
    </row>
    <row r="188" spans="1:31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8</v>
      </c>
      <c r="F188" s="22">
        <v>259</v>
      </c>
      <c r="G188" s="22">
        <v>0</v>
      </c>
      <c r="H188" s="24">
        <v>14.32</v>
      </c>
      <c r="I188" s="24">
        <v>10.82</v>
      </c>
      <c r="J188" s="24">
        <v>0</v>
      </c>
      <c r="K188" s="24">
        <v>0</v>
      </c>
      <c r="L188" s="24">
        <v>0</v>
      </c>
      <c r="M188" s="24">
        <v>0</v>
      </c>
      <c r="N188" s="24">
        <v>10.82</v>
      </c>
      <c r="O188" s="24">
        <v>10.220000000000001</v>
      </c>
      <c r="P188" s="24">
        <v>0</v>
      </c>
      <c r="Q188" s="24">
        <v>0</v>
      </c>
      <c r="R188" s="24">
        <v>0</v>
      </c>
      <c r="S188" s="24">
        <v>0</v>
      </c>
      <c r="T188" s="24">
        <v>10.220000000000001</v>
      </c>
      <c r="U188" s="24">
        <v>2.41</v>
      </c>
      <c r="V188" s="22">
        <v>0</v>
      </c>
      <c r="W188" s="22">
        <v>424</v>
      </c>
      <c r="X188" s="22">
        <v>10526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4</v>
      </c>
    </row>
    <row r="189" spans="1:31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83</v>
      </c>
      <c r="F189" s="22">
        <v>1429.6</v>
      </c>
      <c r="G189" s="22">
        <v>0</v>
      </c>
      <c r="H189" s="24">
        <v>107.9</v>
      </c>
      <c r="I189" s="24">
        <v>42.85</v>
      </c>
      <c r="J189" s="24">
        <v>0</v>
      </c>
      <c r="K189" s="24">
        <v>0</v>
      </c>
      <c r="L189" s="24">
        <v>0</v>
      </c>
      <c r="M189" s="24">
        <v>0</v>
      </c>
      <c r="N189" s="24">
        <v>42.85</v>
      </c>
      <c r="O189" s="24">
        <v>41.94</v>
      </c>
      <c r="P189" s="24">
        <v>0</v>
      </c>
      <c r="Q189" s="24">
        <v>0</v>
      </c>
      <c r="R189" s="24">
        <v>0</v>
      </c>
      <c r="S189" s="24">
        <v>0</v>
      </c>
      <c r="T189" s="24">
        <v>41.94</v>
      </c>
      <c r="U189" s="24">
        <v>22.93</v>
      </c>
      <c r="V189" s="22">
        <v>0</v>
      </c>
      <c r="W189" s="22">
        <v>2563</v>
      </c>
      <c r="X189" s="22">
        <v>45556</v>
      </c>
      <c r="Y189" s="22">
        <v>0</v>
      </c>
      <c r="Z189" s="22">
        <v>0</v>
      </c>
      <c r="AA189" s="22">
        <v>0</v>
      </c>
      <c r="AB189" s="22">
        <v>1</v>
      </c>
      <c r="AC189" s="22">
        <v>0</v>
      </c>
      <c r="AD189" s="22">
        <v>0</v>
      </c>
      <c r="AE189" s="22">
        <v>11</v>
      </c>
    </row>
    <row r="190" spans="1:31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33</v>
      </c>
      <c r="F190" s="22">
        <v>1357</v>
      </c>
      <c r="G190" s="22">
        <v>0</v>
      </c>
      <c r="H190" s="24">
        <v>66.36</v>
      </c>
      <c r="I190" s="24">
        <v>41.93</v>
      </c>
      <c r="J190" s="24">
        <v>0</v>
      </c>
      <c r="K190" s="24">
        <v>0</v>
      </c>
      <c r="L190" s="24">
        <v>0</v>
      </c>
      <c r="M190" s="24">
        <v>0</v>
      </c>
      <c r="N190" s="24">
        <v>41.93</v>
      </c>
      <c r="O190" s="24">
        <v>36.75</v>
      </c>
      <c r="P190" s="24">
        <v>0</v>
      </c>
      <c r="Q190" s="24">
        <v>0</v>
      </c>
      <c r="R190" s="24">
        <v>0</v>
      </c>
      <c r="S190" s="24">
        <v>0</v>
      </c>
      <c r="T190" s="24">
        <v>36.75</v>
      </c>
      <c r="U190" s="24">
        <v>15.49</v>
      </c>
      <c r="V190" s="22">
        <v>0</v>
      </c>
      <c r="W190" s="22">
        <v>1927</v>
      </c>
      <c r="X190" s="22">
        <v>37922</v>
      </c>
      <c r="Y190" s="22">
        <v>0</v>
      </c>
      <c r="Z190" s="22">
        <v>7</v>
      </c>
      <c r="AA190" s="22">
        <v>0</v>
      </c>
      <c r="AB190" s="22">
        <v>3</v>
      </c>
      <c r="AC190" s="22">
        <v>0</v>
      </c>
      <c r="AD190" s="22">
        <v>0</v>
      </c>
      <c r="AE190" s="22">
        <v>33</v>
      </c>
    </row>
    <row r="191" spans="1:31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6</v>
      </c>
      <c r="F191" s="22">
        <v>198.51</v>
      </c>
      <c r="G191" s="22"/>
      <c r="H191" s="24">
        <v>14.81</v>
      </c>
      <c r="I191" s="24">
        <v>13.723000000000001</v>
      </c>
      <c r="J191" s="24"/>
      <c r="K191" s="24"/>
      <c r="L191" s="24"/>
      <c r="M191" s="24"/>
      <c r="N191" s="24">
        <v>13.72</v>
      </c>
      <c r="O191" s="24">
        <v>17.934000000000001</v>
      </c>
      <c r="P191" s="24"/>
      <c r="Q191" s="24"/>
      <c r="R191" s="24"/>
      <c r="S191" s="24"/>
      <c r="T191" s="24">
        <v>17.93</v>
      </c>
      <c r="U191" s="24">
        <v>4.3899999999999997</v>
      </c>
      <c r="V191" s="22"/>
      <c r="W191" s="22">
        <v>492</v>
      </c>
      <c r="X191" s="22">
        <v>13507</v>
      </c>
      <c r="Y191" s="22">
        <v>1</v>
      </c>
      <c r="Z191" s="22"/>
      <c r="AA191" s="22"/>
      <c r="AB191" s="22">
        <v>1</v>
      </c>
      <c r="AC191" s="22"/>
      <c r="AD191" s="22"/>
      <c r="AE191" s="22"/>
    </row>
    <row r="192" spans="1:31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13.3</v>
      </c>
      <c r="F192" s="22">
        <v>613.25</v>
      </c>
      <c r="G192" s="22"/>
      <c r="H192" s="24">
        <v>34.26</v>
      </c>
      <c r="I192" s="24">
        <v>24.68</v>
      </c>
      <c r="J192" s="24"/>
      <c r="K192" s="24"/>
      <c r="L192" s="24"/>
      <c r="M192" s="24"/>
      <c r="N192" s="24">
        <v>24.68</v>
      </c>
      <c r="O192" s="24">
        <v>19.84</v>
      </c>
      <c r="P192" s="24"/>
      <c r="Q192" s="24"/>
      <c r="R192" s="24"/>
      <c r="S192" s="24"/>
      <c r="T192" s="24">
        <v>19.84</v>
      </c>
      <c r="U192" s="24">
        <v>8</v>
      </c>
      <c r="V192" s="22"/>
      <c r="W192" s="22">
        <v>833</v>
      </c>
      <c r="X192" s="22">
        <v>26400</v>
      </c>
      <c r="Y192" s="22"/>
      <c r="Z192" s="22"/>
      <c r="AA192" s="22"/>
      <c r="AB192" s="22"/>
      <c r="AC192" s="22"/>
      <c r="AD192" s="22"/>
      <c r="AE192" s="22"/>
    </row>
    <row r="193" spans="1:31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43</v>
      </c>
      <c r="F193" s="22">
        <v>917</v>
      </c>
      <c r="G193" s="22"/>
      <c r="H193" s="24">
        <v>96.07</v>
      </c>
      <c r="I193" s="24">
        <v>60.35</v>
      </c>
      <c r="J193" s="24"/>
      <c r="K193" s="24"/>
      <c r="L193" s="24"/>
      <c r="M193" s="24"/>
      <c r="N193" s="24">
        <v>60.35</v>
      </c>
      <c r="O193" s="24">
        <v>46.28</v>
      </c>
      <c r="P193" s="24"/>
      <c r="Q193" s="24"/>
      <c r="R193" s="24"/>
      <c r="S193" s="24"/>
      <c r="T193" s="24">
        <v>46.28</v>
      </c>
      <c r="U193" s="24">
        <v>15.7</v>
      </c>
      <c r="V193" s="22"/>
      <c r="W193" s="22">
        <v>2669</v>
      </c>
      <c r="X193" s="22">
        <v>46392</v>
      </c>
      <c r="Y193" s="22"/>
      <c r="Z193" s="22"/>
      <c r="AA193" s="22"/>
      <c r="AB193" s="22"/>
      <c r="AC193" s="22"/>
      <c r="AD193" s="22"/>
      <c r="AE193" s="22">
        <v>5</v>
      </c>
    </row>
    <row r="194" spans="1:31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5</v>
      </c>
      <c r="F194" s="22">
        <v>481.89</v>
      </c>
      <c r="G194" s="22"/>
      <c r="H194" s="24">
        <v>11.2</v>
      </c>
      <c r="I194" s="24">
        <v>8</v>
      </c>
      <c r="J194" s="24"/>
      <c r="K194" s="24"/>
      <c r="L194" s="24"/>
      <c r="M194" s="24"/>
      <c r="N194" s="24">
        <v>8</v>
      </c>
      <c r="O194" s="24">
        <v>9</v>
      </c>
      <c r="P194" s="24"/>
      <c r="Q194" s="24"/>
      <c r="R194" s="24"/>
      <c r="S194" s="24"/>
      <c r="T194" s="24">
        <v>9</v>
      </c>
      <c r="U194" s="24"/>
      <c r="V194" s="22"/>
      <c r="W194" s="22">
        <v>544</v>
      </c>
      <c r="X194" s="22">
        <v>11551</v>
      </c>
      <c r="Y194" s="22"/>
      <c r="Z194" s="22"/>
      <c r="AA194" s="22"/>
      <c r="AB194" s="22"/>
      <c r="AC194" s="22"/>
      <c r="AD194" s="22"/>
      <c r="AE194" s="22">
        <v>2</v>
      </c>
    </row>
    <row r="195" spans="1:31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26</v>
      </c>
      <c r="F195" s="22">
        <v>1371.5</v>
      </c>
      <c r="G195" s="22"/>
      <c r="H195" s="24">
        <v>70.459999999999994</v>
      </c>
      <c r="I195" s="24">
        <v>42</v>
      </c>
      <c r="J195" s="24"/>
      <c r="K195" s="24"/>
      <c r="L195" s="24">
        <v>5.6</v>
      </c>
      <c r="M195" s="24"/>
      <c r="N195" s="24">
        <v>47.6</v>
      </c>
      <c r="O195" s="24">
        <v>42</v>
      </c>
      <c r="P195" s="24"/>
      <c r="Q195" s="24"/>
      <c r="R195" s="24"/>
      <c r="S195" s="24"/>
      <c r="T195" s="24">
        <v>42</v>
      </c>
      <c r="U195" s="24">
        <v>15</v>
      </c>
      <c r="V195" s="22"/>
      <c r="W195" s="22">
        <v>2254</v>
      </c>
      <c r="X195" s="22">
        <v>42287.92</v>
      </c>
      <c r="Y195" s="22"/>
      <c r="Z195" s="22"/>
      <c r="AA195" s="22"/>
      <c r="AB195" s="22"/>
      <c r="AC195" s="22"/>
      <c r="AD195" s="22"/>
      <c r="AE195" s="22">
        <v>2</v>
      </c>
    </row>
    <row r="196" spans="1:31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89</v>
      </c>
      <c r="F196" s="22">
        <v>2850</v>
      </c>
      <c r="G196" s="22">
        <v>0</v>
      </c>
      <c r="H196" s="24">
        <v>97</v>
      </c>
      <c r="I196" s="24">
        <v>68</v>
      </c>
      <c r="J196" s="24">
        <v>0</v>
      </c>
      <c r="K196" s="24">
        <v>0</v>
      </c>
      <c r="L196" s="24">
        <v>0</v>
      </c>
      <c r="M196" s="24">
        <v>0</v>
      </c>
      <c r="N196" s="24">
        <v>68</v>
      </c>
      <c r="O196" s="24">
        <v>64</v>
      </c>
      <c r="P196" s="24">
        <v>0</v>
      </c>
      <c r="Q196" s="24">
        <v>0</v>
      </c>
      <c r="R196" s="24">
        <v>0</v>
      </c>
      <c r="S196" s="24">
        <v>0</v>
      </c>
      <c r="T196" s="24">
        <v>64</v>
      </c>
      <c r="U196" s="24">
        <v>20</v>
      </c>
      <c r="V196" s="22">
        <v>0</v>
      </c>
      <c r="W196" s="22">
        <v>3852</v>
      </c>
      <c r="X196" s="22">
        <v>89986</v>
      </c>
      <c r="Y196" s="22">
        <v>0</v>
      </c>
      <c r="Z196" s="22">
        <v>2</v>
      </c>
      <c r="AA196" s="22">
        <v>0</v>
      </c>
      <c r="AB196" s="22">
        <v>0</v>
      </c>
      <c r="AC196" s="22">
        <v>0</v>
      </c>
      <c r="AD196" s="22">
        <v>0</v>
      </c>
      <c r="AE196" s="22">
        <v>36</v>
      </c>
    </row>
    <row r="197" spans="1:31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6</v>
      </c>
      <c r="F197" s="22">
        <v>65</v>
      </c>
      <c r="G197" s="22"/>
      <c r="H197" s="24">
        <v>10</v>
      </c>
      <c r="I197" s="24">
        <v>13</v>
      </c>
      <c r="J197" s="24"/>
      <c r="K197" s="24"/>
      <c r="L197" s="24"/>
      <c r="M197" s="24"/>
      <c r="N197" s="24">
        <v>13</v>
      </c>
      <c r="O197" s="24">
        <v>7</v>
      </c>
      <c r="P197" s="24"/>
      <c r="Q197" s="24"/>
      <c r="R197" s="24"/>
      <c r="S197" s="24"/>
      <c r="T197" s="24">
        <v>7</v>
      </c>
      <c r="U197" s="24">
        <v>2</v>
      </c>
      <c r="V197" s="22"/>
      <c r="W197" s="22">
        <v>326</v>
      </c>
      <c r="X197" s="22">
        <v>9000</v>
      </c>
      <c r="Y197" s="22"/>
      <c r="Z197" s="22"/>
      <c r="AA197" s="22"/>
      <c r="AB197" s="22"/>
      <c r="AC197" s="22"/>
      <c r="AD197" s="22"/>
      <c r="AE197" s="22">
        <v>6</v>
      </c>
    </row>
    <row r="198" spans="1:31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9</v>
      </c>
      <c r="F198" s="22">
        <v>550.70000000000005</v>
      </c>
      <c r="G198" s="22"/>
      <c r="H198" s="24">
        <v>47.87</v>
      </c>
      <c r="I198" s="24"/>
      <c r="J198" s="24"/>
      <c r="K198" s="24"/>
      <c r="L198" s="24"/>
      <c r="M198" s="24"/>
      <c r="N198" s="24"/>
      <c r="O198" s="24"/>
      <c r="P198" s="24"/>
      <c r="Q198" s="24"/>
      <c r="R198" s="24">
        <v>13.19</v>
      </c>
      <c r="S198" s="24"/>
      <c r="T198" s="24">
        <v>13.19</v>
      </c>
      <c r="U198" s="24">
        <v>0.2</v>
      </c>
      <c r="V198" s="22"/>
      <c r="W198" s="22">
        <v>445</v>
      </c>
      <c r="X198" s="22">
        <v>16800</v>
      </c>
      <c r="Y198" s="22"/>
      <c r="Z198" s="22"/>
      <c r="AA198" s="22"/>
      <c r="AB198" s="22"/>
      <c r="AC198" s="22"/>
      <c r="AD198" s="22"/>
      <c r="AE198" s="22">
        <v>12</v>
      </c>
    </row>
    <row r="199" spans="1:31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4</v>
      </c>
      <c r="F199" s="22">
        <v>116</v>
      </c>
      <c r="G199" s="22">
        <v>0</v>
      </c>
      <c r="H199" s="24">
        <v>17.2</v>
      </c>
      <c r="I199" s="24">
        <v>14.6</v>
      </c>
      <c r="J199" s="24">
        <v>0</v>
      </c>
      <c r="K199" s="24">
        <v>0</v>
      </c>
      <c r="L199" s="24">
        <v>0</v>
      </c>
      <c r="M199" s="24">
        <v>0</v>
      </c>
      <c r="N199" s="24">
        <v>14.6</v>
      </c>
      <c r="O199" s="24">
        <v>16.8</v>
      </c>
      <c r="P199" s="24">
        <v>0</v>
      </c>
      <c r="Q199" s="24">
        <v>0</v>
      </c>
      <c r="R199" s="24">
        <v>0</v>
      </c>
      <c r="S199" s="24">
        <v>0</v>
      </c>
      <c r="T199" s="24">
        <v>16.8</v>
      </c>
      <c r="U199" s="24">
        <v>1.5</v>
      </c>
      <c r="V199" s="22">
        <v>0</v>
      </c>
      <c r="W199" s="22">
        <v>400</v>
      </c>
      <c r="X199" s="22">
        <v>16877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</row>
    <row r="200" spans="1:31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2</v>
      </c>
      <c r="F200" s="22">
        <v>63</v>
      </c>
      <c r="G200" s="22">
        <v>0</v>
      </c>
      <c r="H200" s="24">
        <v>7.5</v>
      </c>
      <c r="I200" s="24">
        <v>14.5</v>
      </c>
      <c r="J200" s="24">
        <v>0</v>
      </c>
      <c r="K200" s="24">
        <v>0</v>
      </c>
      <c r="L200" s="24">
        <v>0</v>
      </c>
      <c r="M200" s="24">
        <v>0</v>
      </c>
      <c r="N200" s="24">
        <v>14.5</v>
      </c>
      <c r="O200" s="24">
        <v>4.7</v>
      </c>
      <c r="P200" s="24">
        <v>0</v>
      </c>
      <c r="Q200" s="24">
        <v>0</v>
      </c>
      <c r="R200" s="24">
        <v>0</v>
      </c>
      <c r="S200" s="24">
        <v>0</v>
      </c>
      <c r="T200" s="24">
        <v>4.7</v>
      </c>
      <c r="U200" s="24">
        <v>1.5</v>
      </c>
      <c r="V200" s="22">
        <v>0</v>
      </c>
      <c r="W200" s="22">
        <v>108</v>
      </c>
      <c r="X200" s="22">
        <v>4320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</row>
    <row r="201" spans="1:31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</v>
      </c>
      <c r="F201" s="22">
        <v>46</v>
      </c>
      <c r="G201" s="22"/>
      <c r="H201" s="24">
        <v>5</v>
      </c>
      <c r="I201" s="24">
        <v>4</v>
      </c>
      <c r="J201" s="24"/>
      <c r="K201" s="24"/>
      <c r="L201" s="24"/>
      <c r="M201" s="24"/>
      <c r="N201" s="24">
        <v>4</v>
      </c>
      <c r="O201" s="24">
        <v>4</v>
      </c>
      <c r="P201" s="24"/>
      <c r="Q201" s="24"/>
      <c r="R201" s="24"/>
      <c r="S201" s="24"/>
      <c r="T201" s="24">
        <v>4</v>
      </c>
      <c r="U201" s="24"/>
      <c r="V201" s="22"/>
      <c r="W201" s="22">
        <v>98</v>
      </c>
      <c r="X201" s="22">
        <v>928</v>
      </c>
      <c r="Y201" s="22"/>
      <c r="Z201" s="22"/>
      <c r="AA201" s="22"/>
      <c r="AB201" s="22"/>
      <c r="AC201" s="22"/>
      <c r="AD201" s="22"/>
      <c r="AE201" s="22"/>
    </row>
    <row r="202" spans="1:31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</v>
      </c>
      <c r="F202" s="22">
        <v>146</v>
      </c>
      <c r="G202" s="22">
        <v>0</v>
      </c>
      <c r="H202" s="24">
        <v>16.25</v>
      </c>
      <c r="I202" s="24">
        <v>8</v>
      </c>
      <c r="J202" s="24">
        <v>0</v>
      </c>
      <c r="K202" s="24">
        <v>0</v>
      </c>
      <c r="L202" s="24">
        <v>0</v>
      </c>
      <c r="M202" s="24">
        <v>0</v>
      </c>
      <c r="N202" s="24">
        <v>8</v>
      </c>
      <c r="O202" s="24">
        <v>9</v>
      </c>
      <c r="P202" s="24">
        <v>0</v>
      </c>
      <c r="Q202" s="24">
        <v>0</v>
      </c>
      <c r="R202" s="24">
        <v>0</v>
      </c>
      <c r="S202" s="24">
        <v>0</v>
      </c>
      <c r="T202" s="24">
        <v>9</v>
      </c>
      <c r="U202" s="24">
        <v>1</v>
      </c>
      <c r="V202" s="22">
        <v>0</v>
      </c>
      <c r="W202" s="22">
        <v>308</v>
      </c>
      <c r="X202" s="22">
        <v>6641.26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</row>
    <row r="203" spans="1:31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1.5</v>
      </c>
      <c r="F203" s="22">
        <v>44.11</v>
      </c>
      <c r="G203" s="22"/>
      <c r="H203" s="24">
        <v>5.26</v>
      </c>
      <c r="I203" s="24">
        <v>2.15</v>
      </c>
      <c r="J203" s="24"/>
      <c r="K203" s="24"/>
      <c r="L203" s="24"/>
      <c r="M203" s="24"/>
      <c r="N203" s="24">
        <v>2.15</v>
      </c>
      <c r="O203" s="24">
        <v>2.1</v>
      </c>
      <c r="P203" s="24"/>
      <c r="Q203" s="24"/>
      <c r="R203" s="24"/>
      <c r="S203" s="24"/>
      <c r="T203" s="24">
        <v>2.1</v>
      </c>
      <c r="U203" s="24"/>
      <c r="V203" s="22"/>
      <c r="W203" s="22">
        <v>82</v>
      </c>
      <c r="X203" s="22">
        <v>3675</v>
      </c>
      <c r="Y203" s="22"/>
      <c r="Z203" s="22"/>
      <c r="AA203" s="22"/>
      <c r="AB203" s="22"/>
      <c r="AC203" s="22"/>
      <c r="AD203" s="22"/>
      <c r="AE203" s="22"/>
    </row>
    <row r="204" spans="1:31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2</v>
      </c>
      <c r="F204" s="22">
        <v>147.57</v>
      </c>
      <c r="G204" s="22">
        <v>0</v>
      </c>
      <c r="H204" s="24">
        <v>9.2799999999999994</v>
      </c>
      <c r="I204" s="24">
        <v>7.62</v>
      </c>
      <c r="J204" s="24">
        <v>0</v>
      </c>
      <c r="K204" s="24">
        <v>0</v>
      </c>
      <c r="L204" s="24">
        <v>0</v>
      </c>
      <c r="M204" s="24">
        <v>0</v>
      </c>
      <c r="N204" s="24">
        <v>7.62</v>
      </c>
      <c r="O204" s="24">
        <v>7.16</v>
      </c>
      <c r="P204" s="24">
        <v>0</v>
      </c>
      <c r="Q204" s="24">
        <v>0</v>
      </c>
      <c r="R204" s="24">
        <v>0</v>
      </c>
      <c r="S204" s="24">
        <v>0</v>
      </c>
      <c r="T204" s="24">
        <v>7.16</v>
      </c>
      <c r="U204" s="24">
        <v>0.5</v>
      </c>
      <c r="V204" s="22">
        <v>0</v>
      </c>
      <c r="W204" s="22">
        <v>212</v>
      </c>
      <c r="X204" s="22">
        <v>5814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</row>
    <row r="205" spans="1:31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</v>
      </c>
      <c r="F205" s="22">
        <v>22.69</v>
      </c>
      <c r="G205" s="22">
        <v>0</v>
      </c>
      <c r="H205" s="24">
        <v>5</v>
      </c>
      <c r="I205" s="24">
        <v>10.069000000000001</v>
      </c>
      <c r="J205" s="24">
        <v>0</v>
      </c>
      <c r="K205" s="24">
        <v>0</v>
      </c>
      <c r="L205" s="24">
        <v>0</v>
      </c>
      <c r="M205" s="24">
        <v>0</v>
      </c>
      <c r="N205" s="24">
        <v>10.069000000000001</v>
      </c>
      <c r="O205" s="24">
        <v>4.25</v>
      </c>
      <c r="P205" s="24">
        <v>0</v>
      </c>
      <c r="Q205" s="24">
        <v>0</v>
      </c>
      <c r="R205" s="24">
        <v>0</v>
      </c>
      <c r="S205" s="24">
        <v>0</v>
      </c>
      <c r="T205" s="24">
        <v>4.25</v>
      </c>
      <c r="U205" s="24">
        <v>0</v>
      </c>
      <c r="V205" s="22">
        <v>0</v>
      </c>
      <c r="W205" s="22">
        <v>140</v>
      </c>
      <c r="X205" s="22">
        <v>3489.52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5</v>
      </c>
    </row>
    <row r="206" spans="1:31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</v>
      </c>
      <c r="F206" s="22">
        <v>70.89</v>
      </c>
      <c r="G206" s="22"/>
      <c r="H206" s="24">
        <v>7.33</v>
      </c>
      <c r="I206" s="24">
        <v>14.58</v>
      </c>
      <c r="J206" s="24"/>
      <c r="K206" s="24"/>
      <c r="L206" s="24"/>
      <c r="M206" s="24"/>
      <c r="N206" s="24">
        <v>14.58</v>
      </c>
      <c r="O206" s="24">
        <v>11.21</v>
      </c>
      <c r="P206" s="24"/>
      <c r="Q206" s="24"/>
      <c r="R206" s="24"/>
      <c r="S206" s="24"/>
      <c r="T206" s="24">
        <v>11.21</v>
      </c>
      <c r="U206" s="24"/>
      <c r="V206" s="22"/>
      <c r="W206" s="22">
        <v>168</v>
      </c>
      <c r="X206" s="22">
        <v>3859.68</v>
      </c>
      <c r="Y206" s="22"/>
      <c r="Z206" s="22">
        <v>6</v>
      </c>
      <c r="AA206" s="22"/>
      <c r="AB206" s="22"/>
      <c r="AC206" s="22"/>
      <c r="AD206" s="22"/>
      <c r="AE206" s="22">
        <v>6</v>
      </c>
    </row>
    <row r="207" spans="1:31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5</v>
      </c>
      <c r="F207" s="22">
        <v>109</v>
      </c>
      <c r="G207" s="22">
        <v>0</v>
      </c>
      <c r="H207" s="24">
        <v>12</v>
      </c>
      <c r="I207" s="24">
        <v>8</v>
      </c>
      <c r="J207" s="24">
        <v>0</v>
      </c>
      <c r="K207" s="24">
        <v>0</v>
      </c>
      <c r="L207" s="24">
        <v>0</v>
      </c>
      <c r="M207" s="24">
        <v>0</v>
      </c>
      <c r="N207" s="24">
        <v>8</v>
      </c>
      <c r="O207" s="24">
        <v>8</v>
      </c>
      <c r="P207" s="24">
        <v>0</v>
      </c>
      <c r="Q207" s="24">
        <v>0</v>
      </c>
      <c r="R207" s="24">
        <v>0</v>
      </c>
      <c r="S207" s="24">
        <v>0</v>
      </c>
      <c r="T207" s="24">
        <v>8</v>
      </c>
      <c r="U207" s="24">
        <v>2</v>
      </c>
      <c r="V207" s="22">
        <v>0</v>
      </c>
      <c r="W207" s="22">
        <v>326</v>
      </c>
      <c r="X207" s="22">
        <v>9637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</row>
    <row r="208" spans="1:31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5</v>
      </c>
      <c r="F208" s="22">
        <v>129</v>
      </c>
      <c r="G208" s="22"/>
      <c r="H208" s="24">
        <v>10.8</v>
      </c>
      <c r="I208" s="24">
        <v>7.7949999999999999</v>
      </c>
      <c r="J208" s="24"/>
      <c r="K208" s="24"/>
      <c r="L208" s="24"/>
      <c r="M208" s="24"/>
      <c r="N208" s="24">
        <v>7.8</v>
      </c>
      <c r="O208" s="24">
        <v>8.39</v>
      </c>
      <c r="P208" s="24"/>
      <c r="Q208" s="24"/>
      <c r="R208" s="24"/>
      <c r="S208" s="24"/>
      <c r="T208" s="24">
        <v>8.39</v>
      </c>
      <c r="U208" s="24"/>
      <c r="V208" s="22"/>
      <c r="W208" s="22">
        <v>246</v>
      </c>
      <c r="X208" s="22">
        <v>10000</v>
      </c>
      <c r="Y208" s="22"/>
      <c r="Z208" s="22">
        <v>3</v>
      </c>
      <c r="AA208" s="22"/>
      <c r="AB208" s="22"/>
      <c r="AC208" s="22"/>
      <c r="AD208" s="22"/>
      <c r="AE208" s="22">
        <v>3</v>
      </c>
    </row>
    <row r="209" spans="1:31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</v>
      </c>
      <c r="F209" s="22">
        <v>306</v>
      </c>
      <c r="G209" s="22">
        <v>0</v>
      </c>
      <c r="H209" s="24">
        <v>14</v>
      </c>
      <c r="I209" s="24">
        <v>11</v>
      </c>
      <c r="J209" s="24">
        <v>0</v>
      </c>
      <c r="K209" s="24">
        <v>0</v>
      </c>
      <c r="L209" s="24">
        <v>0</v>
      </c>
      <c r="M209" s="24">
        <v>0</v>
      </c>
      <c r="N209" s="24">
        <v>11</v>
      </c>
      <c r="O209" s="24">
        <v>19</v>
      </c>
      <c r="P209" s="24">
        <v>0</v>
      </c>
      <c r="Q209" s="24">
        <v>0</v>
      </c>
      <c r="R209" s="24">
        <v>0</v>
      </c>
      <c r="S209" s="24">
        <v>0</v>
      </c>
      <c r="T209" s="24">
        <v>19</v>
      </c>
      <c r="U209" s="24">
        <v>0</v>
      </c>
      <c r="V209" s="22">
        <v>0</v>
      </c>
      <c r="W209" s="22">
        <v>193</v>
      </c>
      <c r="X209" s="22">
        <v>6985.44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1</v>
      </c>
    </row>
    <row r="210" spans="1:31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</v>
      </c>
      <c r="F210" s="22">
        <v>588</v>
      </c>
      <c r="G210" s="22">
        <v>0</v>
      </c>
      <c r="H210" s="24">
        <v>12</v>
      </c>
      <c r="I210" s="24">
        <v>17</v>
      </c>
      <c r="J210" s="24">
        <v>0</v>
      </c>
      <c r="K210" s="24">
        <v>0</v>
      </c>
      <c r="L210" s="24">
        <v>0</v>
      </c>
      <c r="M210" s="24">
        <v>0</v>
      </c>
      <c r="N210" s="24">
        <v>17</v>
      </c>
      <c r="O210" s="24">
        <v>2</v>
      </c>
      <c r="P210" s="24">
        <v>0</v>
      </c>
      <c r="Q210" s="24">
        <v>0</v>
      </c>
      <c r="R210" s="24">
        <v>0</v>
      </c>
      <c r="S210" s="24">
        <v>0</v>
      </c>
      <c r="T210" s="24">
        <v>2</v>
      </c>
      <c r="U210" s="24">
        <v>0</v>
      </c>
      <c r="V210" s="22">
        <v>0</v>
      </c>
      <c r="W210" s="22">
        <v>97</v>
      </c>
      <c r="X210" s="22">
        <v>2600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</row>
    <row r="211" spans="1:31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10</v>
      </c>
      <c r="F211" s="22">
        <v>586.94000000000005</v>
      </c>
      <c r="G211" s="22">
        <v>0</v>
      </c>
      <c r="H211" s="24">
        <v>32</v>
      </c>
      <c r="I211" s="24">
        <v>28</v>
      </c>
      <c r="J211" s="24">
        <v>0</v>
      </c>
      <c r="K211" s="24">
        <v>0</v>
      </c>
      <c r="L211" s="24">
        <v>3.44</v>
      </c>
      <c r="M211" s="24">
        <v>0</v>
      </c>
      <c r="N211" s="24">
        <v>31.44</v>
      </c>
      <c r="O211" s="24">
        <v>14</v>
      </c>
      <c r="P211" s="24">
        <v>0</v>
      </c>
      <c r="Q211" s="24">
        <v>0</v>
      </c>
      <c r="R211" s="24">
        <v>0</v>
      </c>
      <c r="S211" s="24">
        <v>0</v>
      </c>
      <c r="T211" s="24">
        <v>14</v>
      </c>
      <c r="U211" s="24">
        <v>3</v>
      </c>
      <c r="V211" s="22">
        <v>0</v>
      </c>
      <c r="W211" s="22">
        <v>415</v>
      </c>
      <c r="X211" s="22">
        <v>9108.75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</row>
    <row r="212" spans="1:31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5</v>
      </c>
      <c r="F212" s="22">
        <v>145.68</v>
      </c>
      <c r="G212" s="22"/>
      <c r="H212" s="24">
        <v>10.9</v>
      </c>
      <c r="I212" s="24">
        <v>10.49</v>
      </c>
      <c r="J212" s="24"/>
      <c r="K212" s="24"/>
      <c r="L212" s="24"/>
      <c r="M212" s="24"/>
      <c r="N212" s="24">
        <v>10.49</v>
      </c>
      <c r="O212" s="24">
        <v>11.75</v>
      </c>
      <c r="P212" s="24"/>
      <c r="Q212" s="24"/>
      <c r="R212" s="24"/>
      <c r="S212" s="24"/>
      <c r="T212" s="24">
        <v>11.75</v>
      </c>
      <c r="U212" s="24">
        <v>1.62</v>
      </c>
      <c r="V212" s="22"/>
      <c r="W212" s="22">
        <v>254</v>
      </c>
      <c r="X212" s="22">
        <v>6200</v>
      </c>
      <c r="Y212" s="22"/>
      <c r="Z212" s="22"/>
      <c r="AA212" s="22"/>
      <c r="AB212" s="22"/>
      <c r="AC212" s="22"/>
      <c r="AD212" s="22"/>
      <c r="AE212" s="22"/>
    </row>
    <row r="213" spans="1:31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</v>
      </c>
      <c r="F213" s="22">
        <v>89</v>
      </c>
      <c r="G213" s="22"/>
      <c r="H213" s="24">
        <v>2</v>
      </c>
      <c r="I213" s="24">
        <v>2</v>
      </c>
      <c r="J213" s="24"/>
      <c r="K213" s="24"/>
      <c r="L213" s="24"/>
      <c r="M213" s="24"/>
      <c r="N213" s="24">
        <v>2</v>
      </c>
      <c r="O213" s="24">
        <v>2</v>
      </c>
      <c r="P213" s="24"/>
      <c r="Q213" s="24"/>
      <c r="R213" s="24"/>
      <c r="S213" s="24"/>
      <c r="T213" s="24">
        <v>2</v>
      </c>
      <c r="U213" s="24">
        <v>2</v>
      </c>
      <c r="V213" s="22"/>
      <c r="W213" s="22">
        <v>77</v>
      </c>
      <c r="X213" s="22">
        <v>4299.75</v>
      </c>
      <c r="Y213" s="22"/>
      <c r="Z213" s="22"/>
      <c r="AA213" s="22"/>
      <c r="AB213" s="22"/>
      <c r="AC213" s="22"/>
      <c r="AD213" s="22"/>
      <c r="AE213" s="22">
        <v>1</v>
      </c>
    </row>
    <row r="214" spans="1:31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4</v>
      </c>
      <c r="F214" s="22">
        <v>210.97</v>
      </c>
      <c r="G214" s="22"/>
      <c r="H214" s="24">
        <v>9.07</v>
      </c>
      <c r="I214" s="24">
        <v>6.05</v>
      </c>
      <c r="J214" s="24"/>
      <c r="K214" s="24"/>
      <c r="L214" s="24"/>
      <c r="M214" s="24"/>
      <c r="N214" s="24">
        <v>6.05</v>
      </c>
      <c r="O214" s="24">
        <v>3.45</v>
      </c>
      <c r="P214" s="24"/>
      <c r="Q214" s="24"/>
      <c r="R214" s="24"/>
      <c r="S214" s="24"/>
      <c r="T214" s="24">
        <v>3.45</v>
      </c>
      <c r="U214" s="24">
        <v>1.21</v>
      </c>
      <c r="V214" s="22"/>
      <c r="W214" s="22">
        <v>232</v>
      </c>
      <c r="X214" s="22">
        <v>7176</v>
      </c>
      <c r="Y214" s="22"/>
      <c r="Z214" s="22"/>
      <c r="AA214" s="22"/>
      <c r="AB214" s="22"/>
      <c r="AC214" s="22"/>
      <c r="AD214" s="22"/>
      <c r="AE214" s="22">
        <v>2</v>
      </c>
    </row>
    <row r="215" spans="1:31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3</v>
      </c>
      <c r="F215" s="22">
        <v>259</v>
      </c>
      <c r="G215" s="22"/>
      <c r="H215" s="24">
        <v>9</v>
      </c>
      <c r="I215" s="24">
        <v>7.4</v>
      </c>
      <c r="J215" s="24"/>
      <c r="K215" s="24"/>
      <c r="L215" s="24"/>
      <c r="M215" s="24"/>
      <c r="N215" s="24">
        <v>7.4</v>
      </c>
      <c r="O215" s="24">
        <v>10</v>
      </c>
      <c r="P215" s="24"/>
      <c r="Q215" s="24"/>
      <c r="R215" s="24"/>
      <c r="S215" s="24"/>
      <c r="T215" s="24">
        <v>10</v>
      </c>
      <c r="U215" s="24"/>
      <c r="V215" s="22">
        <v>0</v>
      </c>
      <c r="W215" s="22">
        <v>135</v>
      </c>
      <c r="X215" s="22">
        <v>3906</v>
      </c>
      <c r="Y215" s="22"/>
      <c r="Z215" s="22"/>
      <c r="AA215" s="22"/>
      <c r="AB215" s="22"/>
      <c r="AC215" s="22"/>
      <c r="AD215" s="22"/>
      <c r="AE215" s="22">
        <v>3</v>
      </c>
    </row>
    <row r="216" spans="1:31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5</v>
      </c>
      <c r="F216" s="22">
        <v>65</v>
      </c>
      <c r="G216" s="22">
        <v>0</v>
      </c>
      <c r="H216" s="24">
        <v>6</v>
      </c>
      <c r="I216" s="24">
        <v>6</v>
      </c>
      <c r="J216" s="24">
        <v>0</v>
      </c>
      <c r="K216" s="24">
        <v>0</v>
      </c>
      <c r="L216" s="24">
        <v>0</v>
      </c>
      <c r="M216" s="24">
        <v>0</v>
      </c>
      <c r="N216" s="24">
        <v>6</v>
      </c>
      <c r="O216" s="24">
        <v>6</v>
      </c>
      <c r="P216" s="24">
        <v>0</v>
      </c>
      <c r="Q216" s="24">
        <v>0</v>
      </c>
      <c r="R216" s="24">
        <v>0</v>
      </c>
      <c r="S216" s="24">
        <v>0</v>
      </c>
      <c r="T216" s="24">
        <v>6</v>
      </c>
      <c r="U216" s="24">
        <v>1</v>
      </c>
      <c r="V216" s="22">
        <v>0</v>
      </c>
      <c r="W216" s="22">
        <v>250</v>
      </c>
      <c r="X216" s="22">
        <v>6320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</row>
    <row r="217" spans="1:31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1</v>
      </c>
      <c r="F217" s="22">
        <v>67</v>
      </c>
      <c r="G217" s="22">
        <v>0</v>
      </c>
      <c r="H217" s="24">
        <v>16</v>
      </c>
      <c r="I217" s="24">
        <v>6.5</v>
      </c>
      <c r="J217" s="24">
        <v>0</v>
      </c>
      <c r="K217" s="24">
        <v>0</v>
      </c>
      <c r="L217" s="24">
        <v>0</v>
      </c>
      <c r="M217" s="24">
        <v>0</v>
      </c>
      <c r="N217" s="24">
        <v>6.5</v>
      </c>
      <c r="O217" s="24">
        <v>5</v>
      </c>
      <c r="P217" s="24">
        <v>0</v>
      </c>
      <c r="Q217" s="24">
        <v>0</v>
      </c>
      <c r="R217" s="24">
        <v>0</v>
      </c>
      <c r="S217" s="24">
        <v>0</v>
      </c>
      <c r="T217" s="24">
        <v>5</v>
      </c>
      <c r="U217" s="24">
        <v>0.5</v>
      </c>
      <c r="V217" s="22">
        <v>0</v>
      </c>
      <c r="W217" s="22">
        <v>223</v>
      </c>
      <c r="X217" s="22">
        <v>4555.7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6</v>
      </c>
    </row>
    <row r="218" spans="1:31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4</v>
      </c>
      <c r="F218" s="22">
        <v>228.81</v>
      </c>
      <c r="G218" s="22"/>
      <c r="H218" s="24">
        <v>9.6</v>
      </c>
      <c r="I218" s="24">
        <v>5</v>
      </c>
      <c r="J218" s="24"/>
      <c r="K218" s="24"/>
      <c r="L218" s="24"/>
      <c r="M218" s="24"/>
      <c r="N218" s="24">
        <v>5</v>
      </c>
      <c r="O218" s="24">
        <v>4.5</v>
      </c>
      <c r="P218" s="24"/>
      <c r="Q218" s="24"/>
      <c r="R218" s="24"/>
      <c r="S218" s="24"/>
      <c r="T218" s="24">
        <v>4.5</v>
      </c>
      <c r="U218" s="24">
        <v>0.8</v>
      </c>
      <c r="V218" s="22"/>
      <c r="W218" s="22">
        <v>162</v>
      </c>
      <c r="X218" s="22">
        <v>6637</v>
      </c>
      <c r="Y218" s="22"/>
      <c r="Z218" s="22"/>
      <c r="AA218" s="22"/>
      <c r="AB218" s="22"/>
      <c r="AC218" s="22"/>
      <c r="AD218" s="22"/>
      <c r="AE218" s="22"/>
    </row>
    <row r="219" spans="1:31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3</v>
      </c>
      <c r="F219" s="22">
        <v>970.44</v>
      </c>
      <c r="G219" s="22"/>
      <c r="H219" s="24">
        <v>32.590000000000003</v>
      </c>
      <c r="I219" s="24">
        <v>2.14</v>
      </c>
      <c r="J219" s="24"/>
      <c r="K219" s="24"/>
      <c r="L219" s="24">
        <v>0.5</v>
      </c>
      <c r="M219" s="24"/>
      <c r="N219" s="24">
        <v>2.64</v>
      </c>
      <c r="O219" s="24">
        <v>2.09</v>
      </c>
      <c r="P219" s="24"/>
      <c r="Q219" s="24"/>
      <c r="R219" s="24"/>
      <c r="S219" s="24"/>
      <c r="T219" s="24">
        <v>2.09</v>
      </c>
      <c r="U219" s="24"/>
      <c r="V219" s="22"/>
      <c r="W219" s="22">
        <v>144</v>
      </c>
      <c r="X219" s="22">
        <v>4656.75</v>
      </c>
      <c r="Y219" s="22"/>
      <c r="Z219" s="22"/>
      <c r="AA219" s="22"/>
      <c r="AB219" s="22"/>
      <c r="AC219" s="22"/>
      <c r="AD219" s="22"/>
      <c r="AE219" s="22"/>
    </row>
    <row r="220" spans="1:31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5</v>
      </c>
      <c r="F220" s="22">
        <v>206</v>
      </c>
      <c r="G220" s="22">
        <v>0</v>
      </c>
      <c r="H220" s="24">
        <v>10.4</v>
      </c>
      <c r="I220" s="24">
        <v>6.91</v>
      </c>
      <c r="J220" s="24">
        <v>0</v>
      </c>
      <c r="K220" s="24">
        <v>0</v>
      </c>
      <c r="L220" s="24">
        <v>0</v>
      </c>
      <c r="M220" s="24">
        <v>0</v>
      </c>
      <c r="N220" s="24">
        <v>6.91</v>
      </c>
      <c r="O220" s="24">
        <v>6.52</v>
      </c>
      <c r="P220" s="24">
        <v>0</v>
      </c>
      <c r="Q220" s="24">
        <v>0</v>
      </c>
      <c r="R220" s="24">
        <v>0</v>
      </c>
      <c r="S220" s="24">
        <v>0</v>
      </c>
      <c r="T220" s="24">
        <v>6.52</v>
      </c>
      <c r="U220" s="24">
        <v>0</v>
      </c>
      <c r="V220" s="22">
        <v>0</v>
      </c>
      <c r="W220" s="22">
        <v>292</v>
      </c>
      <c r="X220" s="22">
        <v>7732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1</v>
      </c>
    </row>
    <row r="221" spans="1:31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</v>
      </c>
      <c r="F221" s="22">
        <v>129</v>
      </c>
      <c r="G221" s="22"/>
      <c r="H221" s="24">
        <v>9</v>
      </c>
      <c r="I221" s="24">
        <v>12</v>
      </c>
      <c r="J221" s="24"/>
      <c r="K221" s="24"/>
      <c r="L221" s="24">
        <v>3</v>
      </c>
      <c r="M221" s="24"/>
      <c r="N221" s="24">
        <v>15</v>
      </c>
      <c r="O221" s="24">
        <v>12</v>
      </c>
      <c r="P221" s="24"/>
      <c r="Q221" s="24"/>
      <c r="R221" s="24"/>
      <c r="S221" s="24"/>
      <c r="T221" s="24">
        <v>12</v>
      </c>
      <c r="U221" s="24"/>
      <c r="V221" s="22"/>
      <c r="W221" s="22">
        <v>224</v>
      </c>
      <c r="X221" s="22">
        <v>5480</v>
      </c>
      <c r="Y221" s="22"/>
      <c r="Z221" s="22"/>
      <c r="AA221" s="22"/>
      <c r="AB221" s="22"/>
      <c r="AC221" s="22"/>
      <c r="AD221" s="22"/>
      <c r="AE221" s="22"/>
    </row>
    <row r="222" spans="1:31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7</v>
      </c>
      <c r="F222" s="22">
        <v>282.10000000000002</v>
      </c>
      <c r="G222" s="22">
        <v>0</v>
      </c>
      <c r="H222" s="24">
        <v>18.5</v>
      </c>
      <c r="I222" s="24">
        <v>18.600000000000001</v>
      </c>
      <c r="J222" s="24">
        <v>0</v>
      </c>
      <c r="K222" s="24">
        <v>0</v>
      </c>
      <c r="L222" s="24">
        <v>0</v>
      </c>
      <c r="M222" s="24">
        <v>0</v>
      </c>
      <c r="N222" s="24">
        <v>18.600000000000001</v>
      </c>
      <c r="O222" s="24">
        <v>8.07</v>
      </c>
      <c r="P222" s="24">
        <v>0</v>
      </c>
      <c r="Q222" s="24">
        <v>0</v>
      </c>
      <c r="R222" s="24">
        <v>0</v>
      </c>
      <c r="S222" s="24">
        <v>0</v>
      </c>
      <c r="T222" s="24">
        <v>8.07</v>
      </c>
      <c r="U222" s="24">
        <v>0</v>
      </c>
      <c r="V222" s="22">
        <v>0</v>
      </c>
      <c r="W222" s="22">
        <v>313</v>
      </c>
      <c r="X222" s="22">
        <v>1107.3900000000001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</row>
    <row r="223" spans="1:31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4</v>
      </c>
      <c r="F223" s="22">
        <v>121</v>
      </c>
      <c r="G223" s="22"/>
      <c r="H223" s="24">
        <v>10</v>
      </c>
      <c r="I223" s="24">
        <v>5</v>
      </c>
      <c r="J223" s="24"/>
      <c r="K223" s="24"/>
      <c r="L223" s="24"/>
      <c r="M223" s="24"/>
      <c r="N223" s="24">
        <v>5</v>
      </c>
      <c r="O223" s="24">
        <v>5</v>
      </c>
      <c r="P223" s="24"/>
      <c r="Q223" s="24"/>
      <c r="R223" s="24"/>
      <c r="S223" s="24"/>
      <c r="T223" s="24">
        <v>5</v>
      </c>
      <c r="U223" s="24">
        <v>3</v>
      </c>
      <c r="V223" s="22"/>
      <c r="W223" s="22">
        <v>140</v>
      </c>
      <c r="X223" s="22">
        <v>5632</v>
      </c>
      <c r="Y223" s="22"/>
      <c r="Z223" s="22"/>
      <c r="AA223" s="22"/>
      <c r="AB223" s="22"/>
      <c r="AC223" s="22"/>
      <c r="AD223" s="22"/>
      <c r="AE223" s="22"/>
    </row>
    <row r="224" spans="1:31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2</v>
      </c>
      <c r="F224" s="22">
        <v>165.72</v>
      </c>
      <c r="G224" s="22"/>
      <c r="H224" s="24">
        <v>5.98</v>
      </c>
      <c r="I224" s="24">
        <v>3.9</v>
      </c>
      <c r="J224" s="24"/>
      <c r="K224" s="24"/>
      <c r="L224" s="24"/>
      <c r="M224" s="24"/>
      <c r="N224" s="24">
        <v>3.9</v>
      </c>
      <c r="O224" s="24">
        <v>3.3</v>
      </c>
      <c r="P224" s="24"/>
      <c r="Q224" s="24"/>
      <c r="R224" s="24"/>
      <c r="S224" s="24"/>
      <c r="T224" s="24">
        <v>3.3</v>
      </c>
      <c r="U224" s="24">
        <v>0.32</v>
      </c>
      <c r="V224" s="22"/>
      <c r="W224" s="22">
        <v>109</v>
      </c>
      <c r="X224" s="22">
        <v>3423</v>
      </c>
      <c r="Y224" s="22"/>
      <c r="Z224" s="22">
        <v>9</v>
      </c>
      <c r="AA224" s="22"/>
      <c r="AB224" s="22"/>
      <c r="AC224" s="22"/>
      <c r="AD224" s="22"/>
      <c r="AE224" s="22">
        <v>9</v>
      </c>
    </row>
    <row r="225" spans="1:31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2</v>
      </c>
      <c r="F225" s="22">
        <v>155</v>
      </c>
      <c r="G225" s="22"/>
      <c r="H225" s="24">
        <v>4</v>
      </c>
      <c r="I225" s="24">
        <v>5</v>
      </c>
      <c r="J225" s="24"/>
      <c r="K225" s="24"/>
      <c r="L225" s="24"/>
      <c r="M225" s="24"/>
      <c r="N225" s="24">
        <v>5</v>
      </c>
      <c r="O225" s="24">
        <v>5</v>
      </c>
      <c r="P225" s="24"/>
      <c r="Q225" s="24"/>
      <c r="R225" s="24"/>
      <c r="S225" s="24"/>
      <c r="T225" s="24">
        <v>5</v>
      </c>
      <c r="U225" s="24">
        <v>1</v>
      </c>
      <c r="V225" s="22"/>
      <c r="W225" s="22">
        <v>210</v>
      </c>
      <c r="X225" s="22">
        <v>4820</v>
      </c>
      <c r="Y225" s="22"/>
      <c r="Z225" s="22"/>
      <c r="AA225" s="22"/>
      <c r="AB225" s="22"/>
      <c r="AC225" s="22"/>
      <c r="AD225" s="22"/>
      <c r="AE225" s="22"/>
    </row>
    <row r="226" spans="1:31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1.5</v>
      </c>
      <c r="F226" s="22">
        <v>42</v>
      </c>
      <c r="G226" s="22"/>
      <c r="H226" s="24">
        <v>4</v>
      </c>
      <c r="I226" s="24"/>
      <c r="J226" s="24"/>
      <c r="K226" s="24"/>
      <c r="L226" s="24"/>
      <c r="M226" s="24"/>
      <c r="N226" s="24"/>
      <c r="O226" s="24">
        <v>3.2</v>
      </c>
      <c r="P226" s="24"/>
      <c r="Q226" s="24"/>
      <c r="R226" s="24"/>
      <c r="S226" s="24"/>
      <c r="T226" s="24">
        <v>3.2</v>
      </c>
      <c r="U226" s="24"/>
      <c r="V226" s="22"/>
      <c r="W226" s="22">
        <v>95</v>
      </c>
      <c r="X226" s="22">
        <v>2900</v>
      </c>
      <c r="Y226" s="22"/>
      <c r="Z226" s="22"/>
      <c r="AA226" s="22"/>
      <c r="AB226" s="22"/>
      <c r="AC226" s="22"/>
      <c r="AD226" s="22"/>
      <c r="AE226" s="22"/>
    </row>
    <row r="227" spans="1:31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2</v>
      </c>
      <c r="F227" s="22">
        <v>69.95</v>
      </c>
      <c r="G227" s="22"/>
      <c r="H227" s="24">
        <v>5.15</v>
      </c>
      <c r="I227" s="24">
        <v>2.72</v>
      </c>
      <c r="J227" s="24"/>
      <c r="K227" s="24"/>
      <c r="L227" s="24"/>
      <c r="M227" s="24"/>
      <c r="N227" s="24">
        <v>2.72</v>
      </c>
      <c r="O227" s="24">
        <v>3.04</v>
      </c>
      <c r="P227" s="24"/>
      <c r="Q227" s="24"/>
      <c r="R227" s="24"/>
      <c r="S227" s="24"/>
      <c r="T227" s="24">
        <v>3.04</v>
      </c>
      <c r="U227" s="24"/>
      <c r="V227" s="22"/>
      <c r="W227" s="22">
        <v>101</v>
      </c>
      <c r="X227" s="22">
        <v>4541</v>
      </c>
      <c r="Y227" s="22"/>
      <c r="Z227" s="22"/>
      <c r="AA227" s="22"/>
      <c r="AB227" s="22"/>
      <c r="AC227" s="22"/>
      <c r="AD227" s="22"/>
      <c r="AE227" s="22"/>
    </row>
    <row r="228" spans="1:31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</v>
      </c>
      <c r="F228" s="22">
        <v>358</v>
      </c>
      <c r="G228" s="22">
        <v>0</v>
      </c>
      <c r="H228" s="24">
        <v>18</v>
      </c>
      <c r="I228" s="24">
        <v>26.5</v>
      </c>
      <c r="J228" s="24">
        <v>0</v>
      </c>
      <c r="K228" s="24">
        <v>0</v>
      </c>
      <c r="L228" s="24">
        <v>0</v>
      </c>
      <c r="M228" s="24">
        <v>0</v>
      </c>
      <c r="N228" s="24">
        <v>26.5</v>
      </c>
      <c r="O228" s="24">
        <v>28</v>
      </c>
      <c r="P228" s="24">
        <v>0</v>
      </c>
      <c r="Q228" s="24">
        <v>0</v>
      </c>
      <c r="R228" s="24">
        <v>0</v>
      </c>
      <c r="S228" s="24">
        <v>0</v>
      </c>
      <c r="T228" s="24">
        <v>28</v>
      </c>
      <c r="U228" s="24">
        <v>1.6</v>
      </c>
      <c r="V228" s="22">
        <v>0</v>
      </c>
      <c r="W228" s="22">
        <v>370</v>
      </c>
      <c r="X228" s="22">
        <v>14000</v>
      </c>
      <c r="Y228" s="22">
        <v>0</v>
      </c>
      <c r="Z228" s="22">
        <v>0</v>
      </c>
      <c r="AA228" s="22">
        <v>0</v>
      </c>
      <c r="AB228" s="22">
        <v>1</v>
      </c>
      <c r="AC228" s="22">
        <v>0</v>
      </c>
      <c r="AD228" s="22">
        <v>0</v>
      </c>
      <c r="AE228" s="22">
        <v>6</v>
      </c>
    </row>
    <row r="229" spans="1:31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</v>
      </c>
      <c r="F229" s="22">
        <v>97</v>
      </c>
      <c r="G229" s="22"/>
      <c r="H229" s="24">
        <v>10</v>
      </c>
      <c r="I229" s="24">
        <v>7</v>
      </c>
      <c r="J229" s="24"/>
      <c r="K229" s="24"/>
      <c r="L229" s="24"/>
      <c r="M229" s="24"/>
      <c r="N229" s="24">
        <v>7</v>
      </c>
      <c r="O229" s="24">
        <v>3</v>
      </c>
      <c r="P229" s="24"/>
      <c r="Q229" s="24"/>
      <c r="R229" s="24"/>
      <c r="S229" s="24"/>
      <c r="T229" s="24">
        <v>3</v>
      </c>
      <c r="U229" s="24"/>
      <c r="V229" s="22"/>
      <c r="W229" s="22">
        <v>135</v>
      </c>
      <c r="X229" s="22">
        <v>5160</v>
      </c>
      <c r="Y229" s="22"/>
      <c r="Z229" s="22"/>
      <c r="AA229" s="22"/>
      <c r="AB229" s="22"/>
      <c r="AC229" s="22"/>
      <c r="AD229" s="22"/>
      <c r="AE229" s="22"/>
    </row>
    <row r="230" spans="1:31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2</v>
      </c>
      <c r="F230" s="22">
        <v>69.680000000000007</v>
      </c>
      <c r="G230" s="22"/>
      <c r="H230" s="24">
        <v>5.0999999999999996</v>
      </c>
      <c r="I230" s="24">
        <v>4.25</v>
      </c>
      <c r="J230" s="24"/>
      <c r="K230" s="24"/>
      <c r="L230" s="24"/>
      <c r="M230" s="24"/>
      <c r="N230" s="24">
        <v>4.25</v>
      </c>
      <c r="O230" s="24">
        <v>4.3499999999999996</v>
      </c>
      <c r="P230" s="24"/>
      <c r="Q230" s="24"/>
      <c r="R230" s="24"/>
      <c r="S230" s="24"/>
      <c r="T230" s="24">
        <v>4.3499999999999996</v>
      </c>
      <c r="U230" s="24"/>
      <c r="V230" s="22"/>
      <c r="W230" s="22">
        <v>152</v>
      </c>
      <c r="X230" s="22">
        <v>5101.82</v>
      </c>
      <c r="Y230" s="22"/>
      <c r="Z230" s="22">
        <v>1</v>
      </c>
      <c r="AA230" s="22"/>
      <c r="AB230" s="22"/>
      <c r="AC230" s="22"/>
      <c r="AD230" s="22"/>
      <c r="AE230" s="22">
        <v>1</v>
      </c>
    </row>
    <row r="231" spans="1:31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</v>
      </c>
      <c r="F231" s="22">
        <v>131</v>
      </c>
      <c r="G231" s="22"/>
      <c r="H231" s="24">
        <v>5</v>
      </c>
      <c r="I231" s="24">
        <v>4</v>
      </c>
      <c r="J231" s="24"/>
      <c r="K231" s="24"/>
      <c r="L231" s="24"/>
      <c r="M231" s="24"/>
      <c r="N231" s="24">
        <v>4</v>
      </c>
      <c r="O231" s="24">
        <v>4</v>
      </c>
      <c r="P231" s="24"/>
      <c r="Q231" s="24"/>
      <c r="R231" s="24"/>
      <c r="S231" s="24"/>
      <c r="T231" s="24">
        <v>4</v>
      </c>
      <c r="U231" s="24"/>
      <c r="V231" s="22"/>
      <c r="W231" s="22">
        <v>175</v>
      </c>
      <c r="X231" s="22">
        <v>4000</v>
      </c>
      <c r="Y231" s="22"/>
      <c r="Z231" s="22"/>
      <c r="AA231" s="22"/>
      <c r="AB231" s="22"/>
      <c r="AC231" s="22"/>
      <c r="AD231" s="22"/>
      <c r="AE231" s="22"/>
    </row>
    <row r="232" spans="1:31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4</v>
      </c>
      <c r="F232" s="22">
        <v>180.26</v>
      </c>
      <c r="G232" s="22"/>
      <c r="H232" s="24">
        <v>8.66</v>
      </c>
      <c r="I232" s="24">
        <v>16.3</v>
      </c>
      <c r="J232" s="24"/>
      <c r="K232" s="24"/>
      <c r="L232" s="24"/>
      <c r="M232" s="24"/>
      <c r="N232" s="24">
        <v>16.3</v>
      </c>
      <c r="O232" s="24">
        <v>11.68</v>
      </c>
      <c r="P232" s="24"/>
      <c r="Q232" s="24"/>
      <c r="R232" s="24"/>
      <c r="S232" s="24"/>
      <c r="T232" s="24">
        <v>11.68</v>
      </c>
      <c r="U232" s="24">
        <v>2.06</v>
      </c>
      <c r="V232" s="22"/>
      <c r="W232" s="22">
        <v>376</v>
      </c>
      <c r="X232" s="22">
        <v>10939.5</v>
      </c>
      <c r="Y232" s="22"/>
      <c r="Z232" s="22"/>
      <c r="AA232" s="22"/>
      <c r="AB232" s="22"/>
      <c r="AC232" s="22"/>
      <c r="AD232" s="22"/>
      <c r="AE232" s="22"/>
    </row>
    <row r="233" spans="1:31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2</v>
      </c>
      <c r="F233" s="22">
        <v>63</v>
      </c>
      <c r="G233" s="22">
        <v>0</v>
      </c>
      <c r="H233" s="24">
        <v>4.76</v>
      </c>
      <c r="I233" s="24">
        <v>2.83</v>
      </c>
      <c r="J233" s="24">
        <v>0</v>
      </c>
      <c r="K233" s="24">
        <v>0</v>
      </c>
      <c r="L233" s="24">
        <v>0</v>
      </c>
      <c r="M233" s="24">
        <v>0</v>
      </c>
      <c r="N233" s="24">
        <v>2.83</v>
      </c>
      <c r="O233" s="24">
        <v>3.01</v>
      </c>
      <c r="P233" s="24">
        <v>0</v>
      </c>
      <c r="Q233" s="24">
        <v>0</v>
      </c>
      <c r="R233" s="24">
        <v>0</v>
      </c>
      <c r="S233" s="24">
        <v>0</v>
      </c>
      <c r="T233" s="24">
        <v>3.01</v>
      </c>
      <c r="U233" s="24">
        <v>0</v>
      </c>
      <c r="V233" s="22">
        <v>0</v>
      </c>
      <c r="W233" s="22">
        <v>120</v>
      </c>
      <c r="X233" s="22">
        <v>3754.8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</row>
    <row r="234" spans="1:31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1</v>
      </c>
      <c r="F234" s="22">
        <v>29</v>
      </c>
      <c r="G234" s="22"/>
      <c r="H234" s="24">
        <v>5.5</v>
      </c>
      <c r="I234" s="24">
        <v>2</v>
      </c>
      <c r="J234" s="24"/>
      <c r="K234" s="24"/>
      <c r="L234" s="24"/>
      <c r="M234" s="24"/>
      <c r="N234" s="24">
        <v>2</v>
      </c>
      <c r="O234" s="24">
        <v>2.5</v>
      </c>
      <c r="P234" s="24"/>
      <c r="Q234" s="24"/>
      <c r="R234" s="24"/>
      <c r="S234" s="24"/>
      <c r="T234" s="24">
        <v>2.5</v>
      </c>
      <c r="U234" s="24"/>
      <c r="V234" s="22"/>
      <c r="W234" s="22">
        <v>70</v>
      </c>
      <c r="X234" s="22">
        <v>2625</v>
      </c>
      <c r="Y234" s="22"/>
      <c r="Z234" s="22">
        <v>4</v>
      </c>
      <c r="AA234" s="22"/>
      <c r="AB234" s="22"/>
      <c r="AC234" s="22"/>
      <c r="AD234" s="22"/>
      <c r="AE234" s="22">
        <v>3</v>
      </c>
    </row>
    <row r="235" spans="1:31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4</v>
      </c>
      <c r="F235" s="22">
        <v>9.4</v>
      </c>
      <c r="G235" s="22"/>
      <c r="H235" s="24">
        <v>8.06</v>
      </c>
      <c r="I235" s="24">
        <v>4</v>
      </c>
      <c r="J235" s="24"/>
      <c r="K235" s="24"/>
      <c r="L235" s="24"/>
      <c r="M235" s="24"/>
      <c r="N235" s="24">
        <v>4</v>
      </c>
      <c r="O235" s="24">
        <v>5</v>
      </c>
      <c r="P235" s="24"/>
      <c r="Q235" s="24"/>
      <c r="R235" s="24"/>
      <c r="S235" s="24"/>
      <c r="T235" s="24">
        <v>5</v>
      </c>
      <c r="U235" s="24">
        <v>1.06</v>
      </c>
      <c r="V235" s="22"/>
      <c r="W235" s="22">
        <v>180</v>
      </c>
      <c r="X235" s="22">
        <v>6615</v>
      </c>
      <c r="Y235" s="22"/>
      <c r="Z235" s="22"/>
      <c r="AA235" s="22"/>
      <c r="AB235" s="22"/>
      <c r="AC235" s="22"/>
      <c r="AD235" s="22"/>
      <c r="AE235" s="22"/>
    </row>
    <row r="236" spans="1:31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</v>
      </c>
      <c r="F236" s="22">
        <v>130</v>
      </c>
      <c r="G236" s="22"/>
      <c r="H236" s="24">
        <v>12</v>
      </c>
      <c r="I236" s="24">
        <v>5</v>
      </c>
      <c r="J236" s="24"/>
      <c r="K236" s="24"/>
      <c r="L236" s="24"/>
      <c r="M236" s="24"/>
      <c r="N236" s="24">
        <v>5</v>
      </c>
      <c r="O236" s="24">
        <v>5</v>
      </c>
      <c r="P236" s="24"/>
      <c r="Q236" s="24"/>
      <c r="R236" s="24"/>
      <c r="S236" s="24"/>
      <c r="T236" s="24">
        <v>5</v>
      </c>
      <c r="U236" s="24"/>
      <c r="V236" s="22"/>
      <c r="W236" s="22">
        <v>151</v>
      </c>
      <c r="X236" s="22">
        <v>4525</v>
      </c>
      <c r="Y236" s="22"/>
      <c r="Z236" s="22"/>
      <c r="AA236" s="22"/>
      <c r="AB236" s="22"/>
      <c r="AC236" s="22"/>
      <c r="AD236" s="22"/>
      <c r="AE236" s="22"/>
    </row>
    <row r="237" spans="1:31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3</v>
      </c>
      <c r="F237" s="22">
        <v>165</v>
      </c>
      <c r="G237" s="22"/>
      <c r="H237" s="24">
        <v>26</v>
      </c>
      <c r="I237" s="24">
        <v>10.58</v>
      </c>
      <c r="J237" s="24"/>
      <c r="K237" s="24"/>
      <c r="L237" s="24"/>
      <c r="M237" s="24"/>
      <c r="N237" s="24">
        <v>10.58</v>
      </c>
      <c r="O237" s="24">
        <v>12.18</v>
      </c>
      <c r="P237" s="24"/>
      <c r="Q237" s="24"/>
      <c r="R237" s="24"/>
      <c r="S237" s="24"/>
      <c r="T237" s="24">
        <v>12.18</v>
      </c>
      <c r="U237" s="24"/>
      <c r="V237" s="22"/>
      <c r="W237" s="22">
        <v>108</v>
      </c>
      <c r="X237" s="22">
        <v>7245</v>
      </c>
      <c r="Y237" s="22">
        <v>1</v>
      </c>
      <c r="Z237" s="22">
        <v>2</v>
      </c>
      <c r="AA237" s="22"/>
      <c r="AB237" s="22"/>
      <c r="AC237" s="22"/>
      <c r="AD237" s="22"/>
      <c r="AE237" s="22">
        <v>7</v>
      </c>
    </row>
    <row r="238" spans="1:31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5</v>
      </c>
      <c r="F238" s="22">
        <v>195.25</v>
      </c>
      <c r="G238" s="22"/>
      <c r="H238" s="24">
        <v>18.5</v>
      </c>
      <c r="I238" s="24">
        <v>9.02</v>
      </c>
      <c r="J238" s="24"/>
      <c r="K238" s="24"/>
      <c r="L238" s="24"/>
      <c r="M238" s="24"/>
      <c r="N238" s="24">
        <v>9.02</v>
      </c>
      <c r="O238" s="24">
        <v>7.5</v>
      </c>
      <c r="P238" s="24"/>
      <c r="Q238" s="24"/>
      <c r="R238" s="24"/>
      <c r="S238" s="24"/>
      <c r="T238" s="24">
        <v>7.5</v>
      </c>
      <c r="U238" s="24">
        <v>0.67</v>
      </c>
      <c r="V238" s="22"/>
      <c r="W238" s="22">
        <v>239</v>
      </c>
      <c r="X238" s="22">
        <v>7429</v>
      </c>
      <c r="Y238" s="22"/>
      <c r="Z238" s="22"/>
      <c r="AA238" s="22"/>
      <c r="AB238" s="22"/>
      <c r="AC238" s="22"/>
      <c r="AD238" s="22"/>
      <c r="AE238" s="22"/>
    </row>
    <row r="239" spans="1:31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5</v>
      </c>
      <c r="F239" s="22">
        <v>256.2</v>
      </c>
      <c r="G239" s="22"/>
      <c r="H239" s="24">
        <v>25.4</v>
      </c>
      <c r="I239" s="24">
        <v>11</v>
      </c>
      <c r="J239" s="24"/>
      <c r="K239" s="24"/>
      <c r="L239" s="24"/>
      <c r="M239" s="24"/>
      <c r="N239" s="24">
        <v>11</v>
      </c>
      <c r="O239" s="24">
        <v>11</v>
      </c>
      <c r="P239" s="24"/>
      <c r="Q239" s="24"/>
      <c r="R239" s="24"/>
      <c r="S239" s="24"/>
      <c r="T239" s="24">
        <v>11</v>
      </c>
      <c r="U239" s="24"/>
      <c r="V239" s="22"/>
      <c r="W239" s="22">
        <v>394</v>
      </c>
      <c r="X239" s="22">
        <v>10278</v>
      </c>
      <c r="Y239" s="22">
        <v>1</v>
      </c>
      <c r="Z239" s="22">
        <v>5</v>
      </c>
      <c r="AA239" s="22"/>
      <c r="AB239" s="22"/>
      <c r="AC239" s="22"/>
      <c r="AD239" s="22"/>
      <c r="AE239" s="22">
        <v>5</v>
      </c>
    </row>
    <row r="240" spans="1:31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</v>
      </c>
      <c r="F240" s="22">
        <v>42</v>
      </c>
      <c r="G240" s="22"/>
      <c r="H240" s="24">
        <v>7</v>
      </c>
      <c r="I240" s="24">
        <v>3</v>
      </c>
      <c r="J240" s="24"/>
      <c r="K240" s="24"/>
      <c r="L240" s="24"/>
      <c r="M240" s="24"/>
      <c r="N240" s="24">
        <v>3</v>
      </c>
      <c r="O240" s="24">
        <v>3</v>
      </c>
      <c r="P240" s="24"/>
      <c r="Q240" s="24"/>
      <c r="R240" s="24"/>
      <c r="S240" s="24"/>
      <c r="T240" s="24">
        <v>3</v>
      </c>
      <c r="U240" s="24"/>
      <c r="V240" s="22"/>
      <c r="W240" s="22">
        <v>109</v>
      </c>
      <c r="X240" s="22">
        <v>4643</v>
      </c>
      <c r="Y240" s="22"/>
      <c r="Z240" s="22">
        <v>1</v>
      </c>
      <c r="AA240" s="22"/>
      <c r="AB240" s="22"/>
      <c r="AC240" s="22"/>
      <c r="AD240" s="22"/>
      <c r="AE240" s="22">
        <v>1</v>
      </c>
    </row>
    <row r="241" spans="1:31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</v>
      </c>
      <c r="F241" s="22">
        <v>53</v>
      </c>
      <c r="G241" s="22"/>
      <c r="H241" s="24">
        <v>3.4</v>
      </c>
      <c r="I241" s="24">
        <v>3.47</v>
      </c>
      <c r="J241" s="24"/>
      <c r="K241" s="24"/>
      <c r="L241" s="24"/>
      <c r="M241" s="24"/>
      <c r="N241" s="24">
        <v>3.47</v>
      </c>
      <c r="O241" s="24">
        <v>3.12</v>
      </c>
      <c r="P241" s="24"/>
      <c r="Q241" s="24"/>
      <c r="R241" s="24"/>
      <c r="S241" s="24"/>
      <c r="T241" s="24">
        <v>3.12</v>
      </c>
      <c r="U241" s="24">
        <v>0.6</v>
      </c>
      <c r="V241" s="22"/>
      <c r="W241" s="22">
        <v>142</v>
      </c>
      <c r="X241" s="22">
        <v>4004.62</v>
      </c>
      <c r="Y241" s="22"/>
      <c r="Z241" s="22"/>
      <c r="AA241" s="22"/>
      <c r="AB241" s="22"/>
      <c r="AC241" s="22"/>
      <c r="AD241" s="22"/>
      <c r="AE241" s="22"/>
    </row>
    <row r="242" spans="1:31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</v>
      </c>
      <c r="F242" s="22">
        <v>237</v>
      </c>
      <c r="G242" s="22">
        <v>0</v>
      </c>
      <c r="H242" s="24">
        <v>20</v>
      </c>
      <c r="I242" s="24">
        <v>5</v>
      </c>
      <c r="J242" s="24">
        <v>0</v>
      </c>
      <c r="K242" s="24">
        <v>0</v>
      </c>
      <c r="L242" s="24">
        <v>0</v>
      </c>
      <c r="M242" s="24">
        <v>0</v>
      </c>
      <c r="N242" s="24">
        <v>5</v>
      </c>
      <c r="O242" s="24">
        <v>6</v>
      </c>
      <c r="P242" s="24">
        <v>0</v>
      </c>
      <c r="Q242" s="24">
        <v>0</v>
      </c>
      <c r="R242" s="24">
        <v>0</v>
      </c>
      <c r="S242" s="24">
        <v>0</v>
      </c>
      <c r="T242" s="24">
        <v>6</v>
      </c>
      <c r="U242" s="24">
        <v>0</v>
      </c>
      <c r="V242" s="22">
        <v>0</v>
      </c>
      <c r="W242" s="22">
        <v>206</v>
      </c>
      <c r="X242" s="22">
        <v>8649.9599999999991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</row>
    <row r="243" spans="1:31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2</v>
      </c>
      <c r="F243" s="22">
        <v>129</v>
      </c>
      <c r="G243" s="22">
        <v>0</v>
      </c>
      <c r="H243" s="24">
        <v>11</v>
      </c>
      <c r="I243" s="24">
        <v>8</v>
      </c>
      <c r="J243" s="24">
        <v>0</v>
      </c>
      <c r="K243" s="24">
        <v>0</v>
      </c>
      <c r="L243" s="24">
        <v>0</v>
      </c>
      <c r="M243" s="24">
        <v>0</v>
      </c>
      <c r="N243" s="24">
        <v>8</v>
      </c>
      <c r="O243" s="24">
        <v>8</v>
      </c>
      <c r="P243" s="24">
        <v>0</v>
      </c>
      <c r="Q243" s="24">
        <v>0</v>
      </c>
      <c r="R243" s="24">
        <v>0</v>
      </c>
      <c r="S243" s="24">
        <v>0</v>
      </c>
      <c r="T243" s="24">
        <v>8</v>
      </c>
      <c r="U243" s="24">
        <v>0</v>
      </c>
      <c r="V243" s="22">
        <v>0</v>
      </c>
      <c r="W243" s="22">
        <v>125</v>
      </c>
      <c r="X243" s="22">
        <v>5732.55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</row>
    <row r="244" spans="1:31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1</v>
      </c>
      <c r="F244" s="22">
        <v>26.09</v>
      </c>
      <c r="G244" s="22"/>
      <c r="H244" s="24">
        <v>4.9400000000000004</v>
      </c>
      <c r="I244" s="24">
        <v>1.5</v>
      </c>
      <c r="J244" s="24"/>
      <c r="K244" s="24"/>
      <c r="L244" s="24"/>
      <c r="M244" s="24"/>
      <c r="N244" s="24">
        <v>1.5</v>
      </c>
      <c r="O244" s="24"/>
      <c r="P244" s="24"/>
      <c r="Q244" s="24"/>
      <c r="R244" s="24"/>
      <c r="S244" s="24"/>
      <c r="T244" s="24"/>
      <c r="U244" s="24"/>
      <c r="V244" s="22"/>
      <c r="W244" s="22">
        <v>20</v>
      </c>
      <c r="X244" s="22">
        <v>3100</v>
      </c>
      <c r="Y244" s="22"/>
      <c r="Z244" s="22"/>
      <c r="AA244" s="22"/>
      <c r="AB244" s="22"/>
      <c r="AC244" s="22"/>
      <c r="AD244" s="22"/>
      <c r="AE244" s="22"/>
    </row>
    <row r="245" spans="1:31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2</v>
      </c>
      <c r="F245" s="22">
        <v>48</v>
      </c>
      <c r="G245" s="22">
        <v>0</v>
      </c>
      <c r="H245" s="24">
        <v>3</v>
      </c>
      <c r="I245" s="24">
        <v>1.98</v>
      </c>
      <c r="J245" s="24">
        <v>0</v>
      </c>
      <c r="K245" s="24">
        <v>0</v>
      </c>
      <c r="L245" s="24">
        <v>0</v>
      </c>
      <c r="M245" s="24">
        <v>0</v>
      </c>
      <c r="N245" s="24">
        <v>1.98</v>
      </c>
      <c r="O245" s="24">
        <v>2.0299999999999998</v>
      </c>
      <c r="P245" s="24">
        <v>0</v>
      </c>
      <c r="Q245" s="24">
        <v>0</v>
      </c>
      <c r="R245" s="24">
        <v>0</v>
      </c>
      <c r="S245" s="24">
        <v>0</v>
      </c>
      <c r="T245" s="24">
        <v>2.0299999999999998</v>
      </c>
      <c r="U245" s="24">
        <v>0</v>
      </c>
      <c r="V245" s="22">
        <v>0</v>
      </c>
      <c r="W245" s="22">
        <v>75</v>
      </c>
      <c r="X245" s="22">
        <v>4000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5</v>
      </c>
    </row>
    <row r="246" spans="1:31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0.5</v>
      </c>
      <c r="F246" s="22">
        <v>72</v>
      </c>
      <c r="G246" s="22"/>
      <c r="H246" s="24">
        <v>2.8</v>
      </c>
      <c r="I246" s="24">
        <v>2.13</v>
      </c>
      <c r="J246" s="24"/>
      <c r="K246" s="24"/>
      <c r="L246" s="24"/>
      <c r="M246" s="24"/>
      <c r="N246" s="24">
        <v>2.13</v>
      </c>
      <c r="O246" s="24">
        <v>2.0699999999999998</v>
      </c>
      <c r="P246" s="24"/>
      <c r="Q246" s="24"/>
      <c r="R246" s="24"/>
      <c r="S246" s="24"/>
      <c r="T246" s="24">
        <v>2.0699999999999998</v>
      </c>
      <c r="U246" s="24"/>
      <c r="V246" s="22"/>
      <c r="W246" s="22">
        <v>66</v>
      </c>
      <c r="X246" s="22">
        <v>3194</v>
      </c>
      <c r="Y246" s="22"/>
      <c r="Z246" s="22"/>
      <c r="AA246" s="22"/>
      <c r="AB246" s="22"/>
      <c r="AC246" s="22"/>
      <c r="AD246" s="22"/>
      <c r="AE246" s="22"/>
    </row>
    <row r="247" spans="1:31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</v>
      </c>
      <c r="F247" s="22">
        <v>34</v>
      </c>
      <c r="G247" s="22">
        <v>0</v>
      </c>
      <c r="H247" s="24">
        <v>7.29</v>
      </c>
      <c r="I247" s="24">
        <v>6.1</v>
      </c>
      <c r="J247" s="24">
        <v>0</v>
      </c>
      <c r="K247" s="24">
        <v>0</v>
      </c>
      <c r="L247" s="24">
        <v>0</v>
      </c>
      <c r="M247" s="24">
        <v>0</v>
      </c>
      <c r="N247" s="24">
        <v>6.1</v>
      </c>
      <c r="O247" s="24">
        <v>4.72</v>
      </c>
      <c r="P247" s="24">
        <v>0</v>
      </c>
      <c r="Q247" s="24">
        <v>0</v>
      </c>
      <c r="R247" s="24">
        <v>0</v>
      </c>
      <c r="S247" s="24">
        <v>0</v>
      </c>
      <c r="T247" s="24">
        <v>4.72</v>
      </c>
      <c r="U247" s="24">
        <v>0.16</v>
      </c>
      <c r="V247" s="22">
        <v>0</v>
      </c>
      <c r="W247" s="22">
        <v>182</v>
      </c>
      <c r="X247" s="22">
        <v>4399.87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</row>
    <row r="248" spans="1:31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</v>
      </c>
      <c r="F248" s="22">
        <v>54</v>
      </c>
      <c r="G248" s="22">
        <v>0</v>
      </c>
      <c r="H248" s="24">
        <v>5</v>
      </c>
      <c r="I248" s="24">
        <v>3.49</v>
      </c>
      <c r="J248" s="24">
        <v>0</v>
      </c>
      <c r="K248" s="24">
        <v>0</v>
      </c>
      <c r="L248" s="24">
        <v>0</v>
      </c>
      <c r="M248" s="24">
        <v>0</v>
      </c>
      <c r="N248" s="24">
        <v>3.49</v>
      </c>
      <c r="O248" s="24">
        <v>3.49</v>
      </c>
      <c r="P248" s="24">
        <v>0</v>
      </c>
      <c r="Q248" s="24">
        <v>0</v>
      </c>
      <c r="R248" s="24">
        <v>0</v>
      </c>
      <c r="S248" s="24">
        <v>0</v>
      </c>
      <c r="T248" s="24">
        <v>3.49</v>
      </c>
      <c r="U248" s="24">
        <v>0</v>
      </c>
      <c r="V248" s="22">
        <v>0</v>
      </c>
      <c r="W248" s="22">
        <v>85</v>
      </c>
      <c r="X248" s="22">
        <v>4711.37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</row>
    <row r="249" spans="1:31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</v>
      </c>
      <c r="F249" s="22">
        <v>87.7</v>
      </c>
      <c r="G249" s="22"/>
      <c r="H249" s="24">
        <v>5.15</v>
      </c>
      <c r="I249" s="24">
        <v>4.18</v>
      </c>
      <c r="J249" s="24"/>
      <c r="K249" s="24"/>
      <c r="L249" s="24"/>
      <c r="M249" s="24"/>
      <c r="N249" s="24">
        <v>4.18</v>
      </c>
      <c r="O249" s="24">
        <v>4.55</v>
      </c>
      <c r="P249" s="24"/>
      <c r="Q249" s="24"/>
      <c r="R249" s="24"/>
      <c r="S249" s="24"/>
      <c r="T249" s="24">
        <v>4.55</v>
      </c>
      <c r="U249" s="24">
        <v>0.61</v>
      </c>
      <c r="V249" s="22"/>
      <c r="W249" s="22">
        <v>84</v>
      </c>
      <c r="X249" s="22">
        <v>3925</v>
      </c>
      <c r="Y249" s="22"/>
      <c r="Z249" s="22"/>
      <c r="AA249" s="22"/>
      <c r="AB249" s="22"/>
      <c r="AC249" s="22"/>
      <c r="AD249" s="22"/>
      <c r="AE249" s="22">
        <v>3</v>
      </c>
    </row>
    <row r="250" spans="1:31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4</v>
      </c>
      <c r="F250" s="22">
        <v>289.89</v>
      </c>
      <c r="G250" s="22"/>
      <c r="H250" s="24">
        <v>12.5</v>
      </c>
      <c r="I250" s="24">
        <v>4.9800000000000004</v>
      </c>
      <c r="J250" s="24"/>
      <c r="K250" s="24"/>
      <c r="L250" s="24"/>
      <c r="M250" s="24"/>
      <c r="N250" s="24">
        <v>4.9800000000000004</v>
      </c>
      <c r="O250" s="24">
        <v>4.82</v>
      </c>
      <c r="P250" s="24"/>
      <c r="Q250" s="24"/>
      <c r="R250" s="24"/>
      <c r="S250" s="24"/>
      <c r="T250" s="24">
        <v>4.82</v>
      </c>
      <c r="U250" s="24">
        <v>0.49</v>
      </c>
      <c r="V250" s="22"/>
      <c r="W250" s="22">
        <v>179</v>
      </c>
      <c r="X250" s="22">
        <v>8000</v>
      </c>
      <c r="Y250" s="22"/>
      <c r="Z250" s="22"/>
      <c r="AA250" s="22"/>
      <c r="AB250" s="22"/>
      <c r="AC250" s="22"/>
      <c r="AD250" s="22"/>
      <c r="AE250" s="22"/>
    </row>
    <row r="251" spans="1:31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3</v>
      </c>
      <c r="F251" s="22">
        <v>170</v>
      </c>
      <c r="G251" s="22">
        <v>0</v>
      </c>
      <c r="H251" s="24">
        <v>7.95</v>
      </c>
      <c r="I251" s="24">
        <v>0</v>
      </c>
      <c r="J251" s="24">
        <v>6.51</v>
      </c>
      <c r="K251" s="24">
        <v>0</v>
      </c>
      <c r="L251" s="24">
        <v>0</v>
      </c>
      <c r="M251" s="24">
        <v>0</v>
      </c>
      <c r="N251" s="24">
        <v>6.51</v>
      </c>
      <c r="O251" s="24">
        <v>5.15</v>
      </c>
      <c r="P251" s="24">
        <v>0</v>
      </c>
      <c r="Q251" s="24">
        <v>0</v>
      </c>
      <c r="R251" s="24">
        <v>0</v>
      </c>
      <c r="S251" s="24">
        <v>0</v>
      </c>
      <c r="T251" s="24">
        <v>5.15</v>
      </c>
      <c r="U251" s="24">
        <v>0</v>
      </c>
      <c r="V251" s="22">
        <v>0</v>
      </c>
      <c r="W251" s="22">
        <v>200</v>
      </c>
      <c r="X251" s="22">
        <v>6795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5</v>
      </c>
    </row>
    <row r="252" spans="1:31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2</v>
      </c>
      <c r="F252" s="22">
        <v>76</v>
      </c>
      <c r="G252" s="22"/>
      <c r="H252" s="24">
        <v>6</v>
      </c>
      <c r="I252" s="24">
        <v>4.5</v>
      </c>
      <c r="J252" s="24"/>
      <c r="K252" s="24"/>
      <c r="L252" s="24"/>
      <c r="M252" s="24"/>
      <c r="N252" s="24">
        <v>4.5</v>
      </c>
      <c r="O252" s="24">
        <v>5.5</v>
      </c>
      <c r="P252" s="24"/>
      <c r="Q252" s="24"/>
      <c r="R252" s="24"/>
      <c r="S252" s="24"/>
      <c r="T252" s="24">
        <v>5.5</v>
      </c>
      <c r="U252" s="24"/>
      <c r="V252" s="22"/>
      <c r="W252" s="22">
        <v>120</v>
      </c>
      <c r="X252" s="22">
        <v>1801.15</v>
      </c>
      <c r="Y252" s="22"/>
      <c r="Z252" s="22"/>
      <c r="AA252" s="22"/>
      <c r="AB252" s="22"/>
      <c r="AC252" s="22"/>
      <c r="AD252" s="22"/>
      <c r="AE252" s="22"/>
    </row>
    <row r="253" spans="1:31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</v>
      </c>
      <c r="F253" s="22">
        <v>27.49</v>
      </c>
      <c r="G253" s="22"/>
      <c r="H253" s="24">
        <v>4.4000000000000004</v>
      </c>
      <c r="I253" s="24">
        <v>3.2</v>
      </c>
      <c r="J253" s="24"/>
      <c r="K253" s="24"/>
      <c r="L253" s="24"/>
      <c r="M253" s="24"/>
      <c r="N253" s="24">
        <v>3.2</v>
      </c>
      <c r="O253" s="24">
        <v>3.2</v>
      </c>
      <c r="P253" s="24"/>
      <c r="Q253" s="24"/>
      <c r="R253" s="24"/>
      <c r="S253" s="24"/>
      <c r="T253" s="24">
        <v>3.2</v>
      </c>
      <c r="U253" s="24"/>
      <c r="V253" s="22"/>
      <c r="W253" s="22">
        <v>85</v>
      </c>
      <c r="X253" s="22">
        <v>28010.85</v>
      </c>
      <c r="Y253" s="22"/>
      <c r="Z253" s="22"/>
      <c r="AA253" s="22"/>
      <c r="AB253" s="22"/>
      <c r="AC253" s="22"/>
      <c r="AD253" s="22"/>
      <c r="AE253" s="22"/>
    </row>
    <row r="254" spans="1:31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5.8</v>
      </c>
      <c r="F254" s="22">
        <v>393.88</v>
      </c>
      <c r="G254" s="22"/>
      <c r="H254" s="24">
        <v>12.59</v>
      </c>
      <c r="I254" s="24">
        <v>0.97</v>
      </c>
      <c r="J254" s="24"/>
      <c r="K254" s="24"/>
      <c r="L254" s="24"/>
      <c r="M254" s="24"/>
      <c r="N254" s="24">
        <v>0.97</v>
      </c>
      <c r="O254" s="24">
        <v>9.61</v>
      </c>
      <c r="P254" s="24"/>
      <c r="Q254" s="24"/>
      <c r="R254" s="24"/>
      <c r="S254" s="24"/>
      <c r="T254" s="24">
        <v>9.61</v>
      </c>
      <c r="U254" s="24"/>
      <c r="V254" s="22"/>
      <c r="W254" s="22">
        <v>304</v>
      </c>
      <c r="X254" s="22">
        <v>7646.61</v>
      </c>
      <c r="Y254" s="22"/>
      <c r="Z254" s="22"/>
      <c r="AA254" s="22"/>
      <c r="AB254" s="22"/>
      <c r="AC254" s="22"/>
      <c r="AD254" s="22"/>
      <c r="AE254" s="22">
        <v>7</v>
      </c>
    </row>
    <row r="255" spans="1:31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2</v>
      </c>
      <c r="F255" s="22">
        <v>50</v>
      </c>
      <c r="G255" s="22"/>
      <c r="H255" s="24">
        <v>3</v>
      </c>
      <c r="I255" s="24">
        <v>4</v>
      </c>
      <c r="J255" s="24"/>
      <c r="K255" s="24"/>
      <c r="L255" s="24"/>
      <c r="M255" s="24"/>
      <c r="N255" s="24">
        <v>4</v>
      </c>
      <c r="O255" s="24">
        <v>4</v>
      </c>
      <c r="P255" s="24"/>
      <c r="Q255" s="24"/>
      <c r="R255" s="24"/>
      <c r="S255" s="24"/>
      <c r="T255" s="24">
        <v>4</v>
      </c>
      <c r="U255" s="24">
        <v>1</v>
      </c>
      <c r="V255" s="22"/>
      <c r="W255" s="22">
        <v>120</v>
      </c>
      <c r="X255" s="22">
        <v>5172.95</v>
      </c>
      <c r="Y255" s="22"/>
      <c r="Z255" s="22"/>
      <c r="AA255" s="22"/>
      <c r="AB255" s="22"/>
      <c r="AC255" s="22"/>
      <c r="AD255" s="22"/>
      <c r="AE255" s="22"/>
    </row>
    <row r="256" spans="1:31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</v>
      </c>
      <c r="F256" s="22">
        <v>139.19</v>
      </c>
      <c r="G256" s="22">
        <v>0</v>
      </c>
      <c r="H256" s="24">
        <v>6.87</v>
      </c>
      <c r="I256" s="24">
        <v>7.25</v>
      </c>
      <c r="J256" s="24">
        <v>0</v>
      </c>
      <c r="K256" s="24">
        <v>0</v>
      </c>
      <c r="L256" s="24">
        <v>0</v>
      </c>
      <c r="M256" s="24">
        <v>0</v>
      </c>
      <c r="N256" s="24">
        <v>7.25</v>
      </c>
      <c r="O256" s="24">
        <v>7.03</v>
      </c>
      <c r="P256" s="24">
        <v>0</v>
      </c>
      <c r="Q256" s="24">
        <v>0</v>
      </c>
      <c r="R256" s="24">
        <v>0</v>
      </c>
      <c r="S256" s="24">
        <v>0</v>
      </c>
      <c r="T256" s="24">
        <v>7.03</v>
      </c>
      <c r="U256" s="24">
        <v>0.91</v>
      </c>
      <c r="V256" s="22">
        <v>0</v>
      </c>
      <c r="W256" s="22">
        <v>217</v>
      </c>
      <c r="X256" s="22">
        <v>6723</v>
      </c>
      <c r="Y256" s="22">
        <v>0</v>
      </c>
      <c r="Z256" s="22">
        <v>3</v>
      </c>
      <c r="AA256" s="22">
        <v>0</v>
      </c>
      <c r="AB256" s="22">
        <v>0</v>
      </c>
      <c r="AC256" s="22">
        <v>0</v>
      </c>
      <c r="AD256" s="22">
        <v>0</v>
      </c>
      <c r="AE256" s="22">
        <v>3</v>
      </c>
    </row>
    <row r="257" spans="1:31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</v>
      </c>
      <c r="F257" s="22">
        <v>132</v>
      </c>
      <c r="G257" s="22"/>
      <c r="H257" s="24">
        <v>12.75</v>
      </c>
      <c r="I257" s="24">
        <v>8.0500000000000007</v>
      </c>
      <c r="J257" s="24"/>
      <c r="K257" s="24"/>
      <c r="L257" s="24"/>
      <c r="M257" s="24"/>
      <c r="N257" s="24">
        <v>8.0500000000000007</v>
      </c>
      <c r="O257" s="24">
        <v>7.95</v>
      </c>
      <c r="P257" s="24"/>
      <c r="Q257" s="24"/>
      <c r="R257" s="24"/>
      <c r="S257" s="24"/>
      <c r="T257" s="24">
        <v>7.95</v>
      </c>
      <c r="U257" s="24">
        <v>2.85</v>
      </c>
      <c r="V257" s="22"/>
      <c r="W257" s="22">
        <v>321</v>
      </c>
      <c r="X257" s="22">
        <v>6761</v>
      </c>
      <c r="Y257" s="22"/>
      <c r="Z257" s="22"/>
      <c r="AA257" s="22"/>
      <c r="AB257" s="22"/>
      <c r="AC257" s="22"/>
      <c r="AD257" s="22"/>
      <c r="AE257" s="22"/>
    </row>
    <row r="258" spans="1:31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5</v>
      </c>
      <c r="F258" s="22">
        <v>259</v>
      </c>
      <c r="G258" s="22">
        <v>0</v>
      </c>
      <c r="H258" s="24">
        <v>7.5</v>
      </c>
      <c r="I258" s="24">
        <v>8.5</v>
      </c>
      <c r="J258" s="24">
        <v>0</v>
      </c>
      <c r="K258" s="24">
        <v>0</v>
      </c>
      <c r="L258" s="24">
        <v>0</v>
      </c>
      <c r="M258" s="24">
        <v>0</v>
      </c>
      <c r="N258" s="24">
        <v>8.5</v>
      </c>
      <c r="O258" s="24">
        <v>7.5</v>
      </c>
      <c r="P258" s="24">
        <v>0</v>
      </c>
      <c r="Q258" s="24">
        <v>0</v>
      </c>
      <c r="R258" s="24">
        <v>0</v>
      </c>
      <c r="S258" s="24">
        <v>0</v>
      </c>
      <c r="T258" s="24">
        <v>7.5</v>
      </c>
      <c r="U258" s="24">
        <v>1</v>
      </c>
      <c r="V258" s="22">
        <v>0</v>
      </c>
      <c r="W258" s="22">
        <v>339</v>
      </c>
      <c r="X258" s="22">
        <v>7543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3</v>
      </c>
    </row>
    <row r="259" spans="1:31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</v>
      </c>
      <c r="F259" s="22">
        <v>49.82</v>
      </c>
      <c r="G259" s="22"/>
      <c r="H259" s="24">
        <v>2.9</v>
      </c>
      <c r="I259" s="24">
        <v>2.8</v>
      </c>
      <c r="J259" s="24"/>
      <c r="K259" s="24"/>
      <c r="L259" s="24"/>
      <c r="M259" s="24"/>
      <c r="N259" s="24">
        <v>2.8</v>
      </c>
      <c r="O259" s="24">
        <v>2.6</v>
      </c>
      <c r="P259" s="24"/>
      <c r="Q259" s="24"/>
      <c r="R259" s="24"/>
      <c r="S259" s="24"/>
      <c r="T259" s="24">
        <v>2.6</v>
      </c>
      <c r="U259" s="24"/>
      <c r="V259" s="22"/>
      <c r="W259" s="22">
        <v>91</v>
      </c>
      <c r="X259" s="22">
        <v>3638</v>
      </c>
      <c r="Y259" s="22"/>
      <c r="Z259" s="22">
        <v>3</v>
      </c>
      <c r="AA259" s="22"/>
      <c r="AB259" s="22"/>
      <c r="AC259" s="22"/>
      <c r="AD259" s="22"/>
      <c r="AE259" s="22">
        <v>3</v>
      </c>
    </row>
    <row r="260" spans="1:31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1</v>
      </c>
      <c r="F260" s="22">
        <v>97</v>
      </c>
      <c r="G260" s="22">
        <v>0</v>
      </c>
      <c r="H260" s="24">
        <v>2</v>
      </c>
      <c r="I260" s="24">
        <v>6</v>
      </c>
      <c r="J260" s="24">
        <v>0</v>
      </c>
      <c r="K260" s="24">
        <v>0</v>
      </c>
      <c r="L260" s="24">
        <v>0</v>
      </c>
      <c r="M260" s="24">
        <v>0</v>
      </c>
      <c r="N260" s="24">
        <v>6</v>
      </c>
      <c r="O260" s="24">
        <v>4</v>
      </c>
      <c r="P260" s="24">
        <v>0</v>
      </c>
      <c r="Q260" s="24">
        <v>0</v>
      </c>
      <c r="R260" s="24">
        <v>0</v>
      </c>
      <c r="S260" s="24">
        <v>0</v>
      </c>
      <c r="T260" s="24">
        <v>4</v>
      </c>
      <c r="U260" s="24">
        <v>1</v>
      </c>
      <c r="V260" s="22">
        <v>0</v>
      </c>
      <c r="W260" s="22">
        <v>147</v>
      </c>
      <c r="X260" s="22">
        <v>3294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8</v>
      </c>
    </row>
    <row r="261" spans="1:31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</v>
      </c>
      <c r="F261" s="22">
        <v>178.76</v>
      </c>
      <c r="G261" s="22"/>
      <c r="H261" s="24">
        <v>8.69</v>
      </c>
      <c r="I261" s="24">
        <v>6.38</v>
      </c>
      <c r="J261" s="24"/>
      <c r="K261" s="24"/>
      <c r="L261" s="24"/>
      <c r="M261" s="24"/>
      <c r="N261" s="24">
        <v>6.38</v>
      </c>
      <c r="O261" s="24">
        <v>5.88</v>
      </c>
      <c r="P261" s="24"/>
      <c r="Q261" s="24"/>
      <c r="R261" s="24"/>
      <c r="S261" s="24"/>
      <c r="T261" s="24">
        <v>5.88</v>
      </c>
      <c r="U261" s="24"/>
      <c r="V261" s="22"/>
      <c r="W261" s="22">
        <v>124</v>
      </c>
      <c r="X261" s="22">
        <v>5930</v>
      </c>
      <c r="Y261" s="22">
        <v>1</v>
      </c>
      <c r="Z261" s="22">
        <v>1</v>
      </c>
      <c r="AA261" s="22"/>
      <c r="AB261" s="22"/>
      <c r="AC261" s="22"/>
      <c r="AD261" s="22"/>
      <c r="AE261" s="22"/>
    </row>
    <row r="262" spans="1:31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9</v>
      </c>
      <c r="F262" s="22">
        <v>156</v>
      </c>
      <c r="G262" s="22">
        <v>0</v>
      </c>
      <c r="H262" s="24">
        <v>17.670000000000002</v>
      </c>
      <c r="I262" s="24">
        <v>9.7899999999999991</v>
      </c>
      <c r="J262" s="24">
        <v>0</v>
      </c>
      <c r="K262" s="24">
        <v>0</v>
      </c>
      <c r="L262" s="24">
        <v>0</v>
      </c>
      <c r="M262" s="24">
        <v>0</v>
      </c>
      <c r="N262" s="24">
        <v>9.7899999999999991</v>
      </c>
      <c r="O262" s="24">
        <v>11.6</v>
      </c>
      <c r="P262" s="24">
        <v>0</v>
      </c>
      <c r="Q262" s="24">
        <v>0</v>
      </c>
      <c r="R262" s="24">
        <v>0</v>
      </c>
      <c r="S262" s="24">
        <v>0</v>
      </c>
      <c r="T262" s="24">
        <v>11.6</v>
      </c>
      <c r="U262" s="24">
        <v>0.9</v>
      </c>
      <c r="V262" s="22">
        <v>0</v>
      </c>
      <c r="W262" s="22">
        <v>479</v>
      </c>
      <c r="X262" s="22">
        <v>9381.86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2</v>
      </c>
    </row>
    <row r="263" spans="1:31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4</v>
      </c>
      <c r="F263" s="22">
        <v>75.91</v>
      </c>
      <c r="G263" s="22"/>
      <c r="H263" s="24">
        <v>17.09</v>
      </c>
      <c r="I263" s="24">
        <v>11.209</v>
      </c>
      <c r="J263" s="24"/>
      <c r="K263" s="24"/>
      <c r="L263" s="24"/>
      <c r="M263" s="24"/>
      <c r="N263" s="24">
        <v>11.21</v>
      </c>
      <c r="O263" s="24">
        <v>7.3639999999999999</v>
      </c>
      <c r="P263" s="24"/>
      <c r="Q263" s="24"/>
      <c r="R263" s="24"/>
      <c r="S263" s="24"/>
      <c r="T263" s="24">
        <v>7.36</v>
      </c>
      <c r="U263" s="24"/>
      <c r="V263" s="22"/>
      <c r="W263" s="22">
        <v>234</v>
      </c>
      <c r="X263" s="22">
        <v>6123</v>
      </c>
      <c r="Y263" s="22"/>
      <c r="Z263" s="22"/>
      <c r="AA263" s="22"/>
      <c r="AB263" s="22"/>
      <c r="AC263" s="22"/>
      <c r="AD263" s="22"/>
      <c r="AE263" s="22"/>
    </row>
    <row r="264" spans="1:31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2</v>
      </c>
      <c r="F264" s="22">
        <v>65.150000000000006</v>
      </c>
      <c r="G264" s="22"/>
      <c r="H264" s="24">
        <v>4.2</v>
      </c>
      <c r="I264" s="24">
        <v>3.2</v>
      </c>
      <c r="J264" s="24"/>
      <c r="K264" s="24"/>
      <c r="L264" s="24"/>
      <c r="M264" s="24"/>
      <c r="N264" s="24">
        <v>3.2</v>
      </c>
      <c r="O264" s="24">
        <v>3.2</v>
      </c>
      <c r="P264" s="24"/>
      <c r="Q264" s="24"/>
      <c r="R264" s="24"/>
      <c r="S264" s="24"/>
      <c r="T264" s="24">
        <v>3.2</v>
      </c>
      <c r="U264" s="24"/>
      <c r="V264" s="22"/>
      <c r="W264" s="22">
        <v>67</v>
      </c>
      <c r="X264" s="22">
        <v>3375</v>
      </c>
      <c r="Y264" s="22"/>
      <c r="Z264" s="22">
        <v>2</v>
      </c>
      <c r="AA264" s="22"/>
      <c r="AB264" s="22"/>
      <c r="AC264" s="22"/>
      <c r="AD264" s="22"/>
      <c r="AE264" s="22">
        <v>2</v>
      </c>
    </row>
    <row r="265" spans="1:31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2</v>
      </c>
      <c r="F265" s="22">
        <v>52.05</v>
      </c>
      <c r="G265" s="22"/>
      <c r="H265" s="24">
        <v>5.31</v>
      </c>
      <c r="I265" s="24">
        <v>16.010000000000002</v>
      </c>
      <c r="J265" s="24"/>
      <c r="K265" s="24"/>
      <c r="L265" s="24"/>
      <c r="M265" s="24"/>
      <c r="N265" s="24">
        <v>16.010000000000002</v>
      </c>
      <c r="O265" s="24">
        <v>3.27</v>
      </c>
      <c r="P265" s="24"/>
      <c r="Q265" s="24"/>
      <c r="R265" s="24"/>
      <c r="S265" s="24"/>
      <c r="T265" s="24">
        <v>3.27</v>
      </c>
      <c r="U265" s="24"/>
      <c r="V265" s="22"/>
      <c r="W265" s="22">
        <v>132</v>
      </c>
      <c r="X265" s="22">
        <v>2731</v>
      </c>
      <c r="Y265" s="22"/>
      <c r="Z265" s="22">
        <v>1</v>
      </c>
      <c r="AA265" s="22"/>
      <c r="AB265" s="22"/>
      <c r="AC265" s="22"/>
      <c r="AD265" s="22"/>
      <c r="AE265" s="22">
        <v>1</v>
      </c>
    </row>
    <row r="266" spans="1:31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</v>
      </c>
      <c r="F266" s="22">
        <v>258.99</v>
      </c>
      <c r="G266" s="22"/>
      <c r="H266" s="24">
        <v>10.46</v>
      </c>
      <c r="I266" s="24">
        <v>15</v>
      </c>
      <c r="J266" s="24"/>
      <c r="K266" s="24">
        <v>16</v>
      </c>
      <c r="L266" s="24">
        <v>45</v>
      </c>
      <c r="M266" s="24"/>
      <c r="N266" s="24">
        <v>76</v>
      </c>
      <c r="O266" s="24">
        <v>3.5</v>
      </c>
      <c r="P266" s="24"/>
      <c r="Q266" s="24">
        <v>0</v>
      </c>
      <c r="R266" s="24">
        <v>0</v>
      </c>
      <c r="S266" s="24"/>
      <c r="T266" s="24">
        <v>3.5</v>
      </c>
      <c r="U266" s="24"/>
      <c r="V266" s="22"/>
      <c r="W266" s="22">
        <v>89</v>
      </c>
      <c r="X266" s="22">
        <v>3557.4</v>
      </c>
      <c r="Y266" s="22"/>
      <c r="Z266" s="22"/>
      <c r="AA266" s="22"/>
      <c r="AB266" s="22"/>
      <c r="AC266" s="22"/>
      <c r="AD266" s="22"/>
      <c r="AE266" s="22"/>
    </row>
    <row r="267" spans="1:31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2</v>
      </c>
      <c r="F267" s="22">
        <v>235</v>
      </c>
      <c r="G267" s="22"/>
      <c r="H267" s="24">
        <v>8</v>
      </c>
      <c r="I267" s="24">
        <v>5</v>
      </c>
      <c r="J267" s="24"/>
      <c r="K267" s="24"/>
      <c r="L267" s="24"/>
      <c r="M267" s="24"/>
      <c r="N267" s="24">
        <v>5</v>
      </c>
      <c r="O267" s="24">
        <v>5</v>
      </c>
      <c r="P267" s="24"/>
      <c r="Q267" s="24"/>
      <c r="R267" s="24"/>
      <c r="S267" s="24"/>
      <c r="T267" s="24">
        <v>5</v>
      </c>
      <c r="U267" s="24"/>
      <c r="V267" s="22"/>
      <c r="W267" s="22">
        <v>245</v>
      </c>
      <c r="X267" s="22">
        <v>6122.55</v>
      </c>
      <c r="Y267" s="22"/>
      <c r="Z267" s="22"/>
      <c r="AA267" s="22"/>
      <c r="AB267" s="22"/>
      <c r="AC267" s="22"/>
      <c r="AD267" s="22"/>
      <c r="AE267" s="22">
        <v>1</v>
      </c>
    </row>
    <row r="268" spans="1:31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1</v>
      </c>
      <c r="F268" s="22">
        <v>55</v>
      </c>
      <c r="G268" s="22"/>
      <c r="H268" s="24">
        <v>6</v>
      </c>
      <c r="I268" s="24"/>
      <c r="J268" s="24"/>
      <c r="K268" s="24"/>
      <c r="L268" s="24"/>
      <c r="M268" s="24"/>
      <c r="N268" s="24"/>
      <c r="O268" s="24">
        <v>10</v>
      </c>
      <c r="P268" s="24"/>
      <c r="Q268" s="24"/>
      <c r="R268" s="24"/>
      <c r="S268" s="24"/>
      <c r="T268" s="24">
        <v>10</v>
      </c>
      <c r="U268" s="24"/>
      <c r="V268" s="22"/>
      <c r="W268" s="22">
        <v>52</v>
      </c>
      <c r="X268" s="22">
        <v>2765</v>
      </c>
      <c r="Y268" s="22"/>
      <c r="Z268" s="22"/>
      <c r="AA268" s="22"/>
      <c r="AB268" s="22"/>
      <c r="AC268" s="22"/>
      <c r="AD268" s="22"/>
      <c r="AE268" s="22"/>
    </row>
    <row r="269" spans="1:31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4</v>
      </c>
      <c r="F269" s="22">
        <v>278</v>
      </c>
      <c r="G269" s="22">
        <v>0</v>
      </c>
      <c r="H269" s="24">
        <v>8</v>
      </c>
      <c r="I269" s="24">
        <v>6</v>
      </c>
      <c r="J269" s="24">
        <v>0</v>
      </c>
      <c r="K269" s="24">
        <v>0</v>
      </c>
      <c r="L269" s="24">
        <v>0</v>
      </c>
      <c r="M269" s="24">
        <v>0</v>
      </c>
      <c r="N269" s="24">
        <v>6</v>
      </c>
      <c r="O269" s="24">
        <v>8</v>
      </c>
      <c r="P269" s="24">
        <v>0</v>
      </c>
      <c r="Q269" s="24">
        <v>0</v>
      </c>
      <c r="R269" s="24">
        <v>0</v>
      </c>
      <c r="S269" s="24">
        <v>0</v>
      </c>
      <c r="T269" s="24">
        <v>8</v>
      </c>
      <c r="U269" s="24">
        <v>0.45</v>
      </c>
      <c r="V269" s="22">
        <v>0</v>
      </c>
      <c r="W269" s="22">
        <v>177</v>
      </c>
      <c r="X269" s="22">
        <v>4499.1499999999996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</row>
    <row r="270" spans="1:31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4</v>
      </c>
      <c r="F270" s="22">
        <v>207.43</v>
      </c>
      <c r="G270" s="22">
        <v>0</v>
      </c>
      <c r="H270" s="24">
        <v>13</v>
      </c>
      <c r="I270" s="24">
        <v>9</v>
      </c>
      <c r="J270" s="24">
        <v>0</v>
      </c>
      <c r="K270" s="24">
        <v>0</v>
      </c>
      <c r="L270" s="24">
        <v>0</v>
      </c>
      <c r="M270" s="24">
        <v>0</v>
      </c>
      <c r="N270" s="24">
        <v>9</v>
      </c>
      <c r="O270" s="24">
        <v>9</v>
      </c>
      <c r="P270" s="24">
        <v>0</v>
      </c>
      <c r="Q270" s="24">
        <v>0</v>
      </c>
      <c r="R270" s="24">
        <v>0</v>
      </c>
      <c r="S270" s="24">
        <v>0</v>
      </c>
      <c r="T270" s="24">
        <v>9</v>
      </c>
      <c r="U270" s="24">
        <v>0.14000000000000001</v>
      </c>
      <c r="V270" s="22">
        <v>0</v>
      </c>
      <c r="W270" s="22">
        <v>381</v>
      </c>
      <c r="X270" s="22">
        <v>8636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</row>
    <row r="271" spans="1:31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3</v>
      </c>
      <c r="F271" s="22">
        <v>77.09</v>
      </c>
      <c r="G271" s="22"/>
      <c r="H271" s="24">
        <v>4.83</v>
      </c>
      <c r="I271" s="24">
        <v>3.34</v>
      </c>
      <c r="J271" s="24"/>
      <c r="K271" s="24"/>
      <c r="L271" s="24"/>
      <c r="M271" s="24"/>
      <c r="N271" s="24">
        <v>3.34</v>
      </c>
      <c r="O271" s="24">
        <v>3.61</v>
      </c>
      <c r="P271" s="24"/>
      <c r="Q271" s="24"/>
      <c r="R271" s="24"/>
      <c r="S271" s="24"/>
      <c r="T271" s="24">
        <v>3.61</v>
      </c>
      <c r="U271" s="24"/>
      <c r="V271" s="22"/>
      <c r="W271" s="22">
        <v>112</v>
      </c>
      <c r="X271" s="22">
        <v>2869</v>
      </c>
      <c r="Y271" s="22"/>
      <c r="Z271" s="22"/>
      <c r="AA271" s="22"/>
      <c r="AB271" s="22"/>
      <c r="AC271" s="22"/>
      <c r="AD271" s="22"/>
      <c r="AE271" s="22"/>
    </row>
    <row r="272" spans="1:31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2</v>
      </c>
      <c r="F272" s="22">
        <v>58.5</v>
      </c>
      <c r="G272" s="22"/>
      <c r="H272" s="24">
        <v>5.55</v>
      </c>
      <c r="I272" s="24">
        <v>2.98</v>
      </c>
      <c r="J272" s="24"/>
      <c r="K272" s="24"/>
      <c r="L272" s="24"/>
      <c r="M272" s="24"/>
      <c r="N272" s="24">
        <v>2.98</v>
      </c>
      <c r="O272" s="24">
        <v>4.34</v>
      </c>
      <c r="P272" s="24"/>
      <c r="Q272" s="24"/>
      <c r="R272" s="24"/>
      <c r="S272" s="24"/>
      <c r="T272" s="24">
        <v>4.34</v>
      </c>
      <c r="U272" s="24"/>
      <c r="V272" s="22"/>
      <c r="W272" s="22">
        <v>78</v>
      </c>
      <c r="X272" s="22">
        <v>2508</v>
      </c>
      <c r="Y272" s="22"/>
      <c r="Z272" s="22"/>
      <c r="AA272" s="22"/>
      <c r="AB272" s="22"/>
      <c r="AC272" s="22"/>
      <c r="AD272" s="22"/>
      <c r="AE272" s="22"/>
    </row>
    <row r="273" spans="1:31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</v>
      </c>
      <c r="F273" s="22">
        <v>82</v>
      </c>
      <c r="G273" s="22"/>
      <c r="H273" s="24">
        <v>8</v>
      </c>
      <c r="I273" s="24">
        <v>5</v>
      </c>
      <c r="J273" s="24"/>
      <c r="K273" s="24"/>
      <c r="L273" s="24"/>
      <c r="M273" s="24"/>
      <c r="N273" s="24">
        <v>5</v>
      </c>
      <c r="O273" s="24">
        <v>4</v>
      </c>
      <c r="P273" s="24"/>
      <c r="Q273" s="24"/>
      <c r="R273" s="24"/>
      <c r="S273" s="24"/>
      <c r="T273" s="24">
        <v>4</v>
      </c>
      <c r="U273" s="24"/>
      <c r="V273" s="22"/>
      <c r="W273" s="22">
        <v>191</v>
      </c>
      <c r="X273" s="22">
        <v>5038.16</v>
      </c>
      <c r="Y273" s="22"/>
      <c r="Z273" s="22"/>
      <c r="AA273" s="22"/>
      <c r="AB273" s="22"/>
      <c r="AC273" s="22"/>
      <c r="AD273" s="22"/>
      <c r="AE273" s="22"/>
    </row>
    <row r="274" spans="1:31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</v>
      </c>
      <c r="F274" s="22">
        <v>50.78</v>
      </c>
      <c r="G274" s="22"/>
      <c r="H274" s="24">
        <v>7.64</v>
      </c>
      <c r="I274" s="24">
        <v>5.95</v>
      </c>
      <c r="J274" s="24"/>
      <c r="K274" s="24"/>
      <c r="L274" s="24"/>
      <c r="M274" s="24"/>
      <c r="N274" s="24">
        <v>5.95</v>
      </c>
      <c r="O274" s="24">
        <v>6.44</v>
      </c>
      <c r="P274" s="24"/>
      <c r="Q274" s="24"/>
      <c r="R274" s="24"/>
      <c r="S274" s="24"/>
      <c r="T274" s="24">
        <v>6.44</v>
      </c>
      <c r="U274" s="24"/>
      <c r="V274" s="22"/>
      <c r="W274" s="22">
        <v>91</v>
      </c>
      <c r="X274" s="22">
        <v>2733</v>
      </c>
      <c r="Y274" s="22"/>
      <c r="Z274" s="22"/>
      <c r="AA274" s="22"/>
      <c r="AB274" s="22"/>
      <c r="AC274" s="22"/>
      <c r="AD274" s="22"/>
      <c r="AE274" s="22"/>
    </row>
    <row r="275" spans="1:31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</v>
      </c>
      <c r="F275" s="22">
        <v>52</v>
      </c>
      <c r="G275" s="22"/>
      <c r="H275" s="24">
        <v>4.2</v>
      </c>
      <c r="I275" s="24">
        <v>3.9</v>
      </c>
      <c r="J275" s="24"/>
      <c r="K275" s="24"/>
      <c r="L275" s="24"/>
      <c r="M275" s="24"/>
      <c r="N275" s="24">
        <v>3.9</v>
      </c>
      <c r="O275" s="24">
        <v>4</v>
      </c>
      <c r="P275" s="24"/>
      <c r="Q275" s="24"/>
      <c r="R275" s="24"/>
      <c r="S275" s="24"/>
      <c r="T275" s="24">
        <v>4</v>
      </c>
      <c r="U275" s="24"/>
      <c r="V275" s="22"/>
      <c r="W275" s="22">
        <v>159</v>
      </c>
      <c r="X275" s="22">
        <v>4012</v>
      </c>
      <c r="Y275" s="22"/>
      <c r="Z275" s="22"/>
      <c r="AA275" s="22"/>
      <c r="AB275" s="22"/>
      <c r="AC275" s="22"/>
      <c r="AD275" s="22"/>
      <c r="AE275" s="22">
        <v>1</v>
      </c>
    </row>
    <row r="276" spans="1:31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7</v>
      </c>
      <c r="F276" s="22">
        <v>142</v>
      </c>
      <c r="G276" s="22"/>
      <c r="H276" s="24">
        <v>13</v>
      </c>
      <c r="I276" s="24">
        <v>8</v>
      </c>
      <c r="J276" s="24"/>
      <c r="K276" s="24"/>
      <c r="L276" s="24"/>
      <c r="M276" s="24"/>
      <c r="N276" s="24">
        <v>8</v>
      </c>
      <c r="O276" s="24">
        <v>9</v>
      </c>
      <c r="P276" s="24"/>
      <c r="Q276" s="24"/>
      <c r="R276" s="24"/>
      <c r="S276" s="24"/>
      <c r="T276" s="24">
        <v>9</v>
      </c>
      <c r="U276" s="24">
        <v>0.17</v>
      </c>
      <c r="V276" s="22"/>
      <c r="W276" s="22">
        <v>290</v>
      </c>
      <c r="X276" s="22">
        <v>7904</v>
      </c>
      <c r="Y276" s="22"/>
      <c r="Z276" s="22"/>
      <c r="AA276" s="22"/>
      <c r="AB276" s="22"/>
      <c r="AC276" s="22"/>
      <c r="AD276" s="22"/>
      <c r="AE276" s="22">
        <v>14</v>
      </c>
    </row>
    <row r="277" spans="1:31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4</v>
      </c>
      <c r="F277" s="22">
        <v>293</v>
      </c>
      <c r="G277" s="22"/>
      <c r="H277" s="24">
        <v>10</v>
      </c>
      <c r="I277" s="24">
        <v>9</v>
      </c>
      <c r="J277" s="24"/>
      <c r="K277" s="24"/>
      <c r="L277" s="24"/>
      <c r="M277" s="24"/>
      <c r="N277" s="24">
        <v>9</v>
      </c>
      <c r="O277" s="24">
        <v>5</v>
      </c>
      <c r="P277" s="24"/>
      <c r="Q277" s="24"/>
      <c r="R277" s="24"/>
      <c r="S277" s="24"/>
      <c r="T277" s="24">
        <v>5</v>
      </c>
      <c r="U277" s="24"/>
      <c r="V277" s="22"/>
      <c r="W277" s="22">
        <v>239</v>
      </c>
      <c r="X277" s="22">
        <v>6869</v>
      </c>
      <c r="Y277" s="22"/>
      <c r="Z277" s="22"/>
      <c r="AA277" s="22"/>
      <c r="AB277" s="22"/>
      <c r="AC277" s="22"/>
      <c r="AD277" s="22"/>
      <c r="AE277" s="22"/>
    </row>
    <row r="278" spans="1:31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3</v>
      </c>
      <c r="F278" s="22">
        <v>271</v>
      </c>
      <c r="G278" s="22">
        <v>0</v>
      </c>
      <c r="H278" s="24">
        <v>10.55</v>
      </c>
      <c r="I278" s="24">
        <v>0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  <c r="O278" s="24">
        <v>0</v>
      </c>
      <c r="P278" s="24">
        <v>0</v>
      </c>
      <c r="Q278" s="24">
        <v>0</v>
      </c>
      <c r="R278" s="24">
        <v>0</v>
      </c>
      <c r="S278" s="24">
        <v>0</v>
      </c>
      <c r="T278" s="24">
        <v>0</v>
      </c>
      <c r="U278" s="24">
        <v>1</v>
      </c>
      <c r="V278" s="22">
        <v>0</v>
      </c>
      <c r="W278" s="22">
        <v>286</v>
      </c>
      <c r="X278" s="22">
        <v>6924.92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13</v>
      </c>
    </row>
    <row r="279" spans="1:31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4</v>
      </c>
      <c r="F279" s="22">
        <v>184</v>
      </c>
      <c r="G279" s="22"/>
      <c r="H279" s="24">
        <v>6.62</v>
      </c>
      <c r="I279" s="24">
        <v>5.6</v>
      </c>
      <c r="J279" s="24"/>
      <c r="K279" s="24"/>
      <c r="L279" s="24"/>
      <c r="M279" s="24"/>
      <c r="N279" s="24">
        <v>5.6</v>
      </c>
      <c r="O279" s="24">
        <v>5.91</v>
      </c>
      <c r="P279" s="24"/>
      <c r="Q279" s="24"/>
      <c r="R279" s="24"/>
      <c r="S279" s="24"/>
      <c r="T279" s="24">
        <v>5.91</v>
      </c>
      <c r="U279" s="24"/>
      <c r="V279" s="22"/>
      <c r="W279" s="22">
        <v>158</v>
      </c>
      <c r="X279" s="22">
        <v>1744.15</v>
      </c>
      <c r="Y279" s="22"/>
      <c r="Z279" s="22"/>
      <c r="AA279" s="22"/>
      <c r="AB279" s="22"/>
      <c r="AC279" s="22"/>
      <c r="AD279" s="22"/>
      <c r="AE279" s="22"/>
    </row>
    <row r="280" spans="1:31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</v>
      </c>
      <c r="F280" s="22">
        <v>271</v>
      </c>
      <c r="G280" s="22">
        <v>0</v>
      </c>
      <c r="H280" s="24">
        <v>20</v>
      </c>
      <c r="I280" s="24">
        <v>13.75</v>
      </c>
      <c r="J280" s="24">
        <v>0</v>
      </c>
      <c r="K280" s="24">
        <v>0</v>
      </c>
      <c r="L280" s="24">
        <v>0</v>
      </c>
      <c r="M280" s="24">
        <v>0</v>
      </c>
      <c r="N280" s="24">
        <v>13.75</v>
      </c>
      <c r="O280" s="24">
        <v>9.75</v>
      </c>
      <c r="P280" s="24">
        <v>0</v>
      </c>
      <c r="Q280" s="24">
        <v>0</v>
      </c>
      <c r="R280" s="24">
        <v>0</v>
      </c>
      <c r="S280" s="24">
        <v>0</v>
      </c>
      <c r="T280" s="24">
        <v>9.75</v>
      </c>
      <c r="U280" s="24">
        <v>1</v>
      </c>
      <c r="V280" s="22">
        <v>0</v>
      </c>
      <c r="W280" s="22">
        <v>355</v>
      </c>
      <c r="X280" s="22">
        <v>8683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2</v>
      </c>
    </row>
    <row r="281" spans="1:31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</v>
      </c>
      <c r="F281" s="22">
        <v>77</v>
      </c>
      <c r="G281" s="22">
        <v>0</v>
      </c>
      <c r="H281" s="24">
        <v>16</v>
      </c>
      <c r="I281" s="24">
        <v>6.08</v>
      </c>
      <c r="J281" s="24">
        <v>0</v>
      </c>
      <c r="K281" s="24">
        <v>0</v>
      </c>
      <c r="L281" s="24">
        <v>0</v>
      </c>
      <c r="M281" s="24">
        <v>0</v>
      </c>
      <c r="N281" s="24">
        <v>6.08</v>
      </c>
      <c r="O281" s="24">
        <v>6.08</v>
      </c>
      <c r="P281" s="24">
        <v>0</v>
      </c>
      <c r="Q281" s="24">
        <v>0</v>
      </c>
      <c r="R281" s="24">
        <v>0</v>
      </c>
      <c r="S281" s="24">
        <v>0</v>
      </c>
      <c r="T281" s="24">
        <v>6.08</v>
      </c>
      <c r="U281" s="24">
        <v>0</v>
      </c>
      <c r="V281" s="22">
        <v>0</v>
      </c>
      <c r="W281" s="22">
        <v>135</v>
      </c>
      <c r="X281" s="22">
        <v>4000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10</v>
      </c>
    </row>
    <row r="282" spans="1:31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13</v>
      </c>
      <c r="F282" s="22">
        <v>300</v>
      </c>
      <c r="G282" s="22"/>
      <c r="H282" s="24">
        <v>32</v>
      </c>
      <c r="I282" s="24">
        <v>30</v>
      </c>
      <c r="J282" s="24"/>
      <c r="K282" s="24"/>
      <c r="L282" s="24"/>
      <c r="M282" s="24"/>
      <c r="N282" s="24">
        <v>30</v>
      </c>
      <c r="O282" s="24">
        <v>28</v>
      </c>
      <c r="P282" s="24"/>
      <c r="Q282" s="24"/>
      <c r="R282" s="24"/>
      <c r="S282" s="24"/>
      <c r="T282" s="24">
        <v>28</v>
      </c>
      <c r="U282" s="24">
        <v>6</v>
      </c>
      <c r="V282" s="22"/>
      <c r="W282" s="22">
        <v>417</v>
      </c>
      <c r="X282" s="22">
        <v>10201.17</v>
      </c>
      <c r="Y282" s="22">
        <v>1</v>
      </c>
      <c r="Z282" s="22">
        <v>1</v>
      </c>
      <c r="AA282" s="22"/>
      <c r="AB282" s="22"/>
      <c r="AC282" s="22"/>
      <c r="AD282" s="22"/>
      <c r="AE282" s="22">
        <v>26</v>
      </c>
    </row>
    <row r="283" spans="1:31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</v>
      </c>
      <c r="F283" s="22">
        <v>64.5</v>
      </c>
      <c r="G283" s="22"/>
      <c r="H283" s="24">
        <v>2.7</v>
      </c>
      <c r="I283" s="24">
        <v>4.5</v>
      </c>
      <c r="J283" s="24"/>
      <c r="K283" s="24"/>
      <c r="L283" s="24"/>
      <c r="M283" s="24"/>
      <c r="N283" s="24">
        <v>4.5</v>
      </c>
      <c r="O283" s="24">
        <v>4.5</v>
      </c>
      <c r="P283" s="24"/>
      <c r="Q283" s="24"/>
      <c r="R283" s="24"/>
      <c r="S283" s="24"/>
      <c r="T283" s="24">
        <v>4.5</v>
      </c>
      <c r="U283" s="24"/>
      <c r="V283" s="22"/>
      <c r="W283" s="22">
        <v>170</v>
      </c>
      <c r="X283" s="22">
        <v>4240</v>
      </c>
      <c r="Y283" s="22"/>
      <c r="Z283" s="22"/>
      <c r="AA283" s="22"/>
      <c r="AB283" s="22"/>
      <c r="AC283" s="22"/>
      <c r="AD283" s="22"/>
      <c r="AE283" s="22"/>
    </row>
    <row r="284" spans="1:31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</v>
      </c>
      <c r="F284" s="22">
        <v>78.099999999999994</v>
      </c>
      <c r="G284" s="22"/>
      <c r="H284" s="24">
        <v>5.72</v>
      </c>
      <c r="I284" s="24">
        <v>4.2300000000000004</v>
      </c>
      <c r="J284" s="24"/>
      <c r="K284" s="24"/>
      <c r="L284" s="24"/>
      <c r="M284" s="24"/>
      <c r="N284" s="24">
        <v>4.2300000000000004</v>
      </c>
      <c r="O284" s="24">
        <v>4.1900000000000004</v>
      </c>
      <c r="P284" s="24"/>
      <c r="Q284" s="24"/>
      <c r="R284" s="24"/>
      <c r="S284" s="24"/>
      <c r="T284" s="24">
        <v>4.1900000000000004</v>
      </c>
      <c r="U284" s="24"/>
      <c r="V284" s="22"/>
      <c r="W284" s="22">
        <v>134</v>
      </c>
      <c r="X284" s="22">
        <v>5705.7</v>
      </c>
      <c r="Y284" s="22"/>
      <c r="Z284" s="22"/>
      <c r="AA284" s="22"/>
      <c r="AB284" s="22"/>
      <c r="AC284" s="22"/>
      <c r="AD284" s="22"/>
      <c r="AE284" s="22"/>
    </row>
    <row r="285" spans="1:31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3</v>
      </c>
      <c r="F285" s="22">
        <v>72</v>
      </c>
      <c r="G285" s="22">
        <v>0</v>
      </c>
      <c r="H285" s="24">
        <v>9</v>
      </c>
      <c r="I285" s="24">
        <v>4</v>
      </c>
      <c r="J285" s="24">
        <v>0</v>
      </c>
      <c r="K285" s="24">
        <v>0</v>
      </c>
      <c r="L285" s="24">
        <v>0</v>
      </c>
      <c r="M285" s="24">
        <v>0</v>
      </c>
      <c r="N285" s="24">
        <v>4</v>
      </c>
      <c r="O285" s="24">
        <v>4</v>
      </c>
      <c r="P285" s="24">
        <v>0</v>
      </c>
      <c r="Q285" s="24">
        <v>0</v>
      </c>
      <c r="R285" s="24">
        <v>0</v>
      </c>
      <c r="S285" s="24">
        <v>0</v>
      </c>
      <c r="T285" s="24">
        <v>4</v>
      </c>
      <c r="U285" s="24">
        <v>0</v>
      </c>
      <c r="V285" s="22">
        <v>0</v>
      </c>
      <c r="W285" s="22">
        <v>194</v>
      </c>
      <c r="X285" s="22">
        <v>5527.17</v>
      </c>
      <c r="Y285" s="22">
        <v>0</v>
      </c>
      <c r="Z285" s="22">
        <v>1</v>
      </c>
      <c r="AA285" s="22">
        <v>0</v>
      </c>
      <c r="AB285" s="22">
        <v>1</v>
      </c>
      <c r="AC285" s="22">
        <v>0</v>
      </c>
      <c r="AD285" s="22">
        <v>0</v>
      </c>
      <c r="AE285" s="22">
        <v>2</v>
      </c>
    </row>
    <row r="286" spans="1:31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</v>
      </c>
      <c r="F286" s="22">
        <v>219.83</v>
      </c>
      <c r="G286" s="22"/>
      <c r="H286" s="24">
        <v>15</v>
      </c>
      <c r="I286" s="24">
        <v>10.16</v>
      </c>
      <c r="J286" s="24"/>
      <c r="K286" s="24"/>
      <c r="L286" s="24"/>
      <c r="M286" s="24"/>
      <c r="N286" s="24">
        <v>10.16</v>
      </c>
      <c r="O286" s="24">
        <v>10.16</v>
      </c>
      <c r="P286" s="24"/>
      <c r="Q286" s="24"/>
      <c r="R286" s="24"/>
      <c r="S286" s="24"/>
      <c r="T286" s="24">
        <v>10.16</v>
      </c>
      <c r="U286" s="24"/>
      <c r="V286" s="22"/>
      <c r="W286" s="22">
        <v>299</v>
      </c>
      <c r="X286" s="22">
        <v>8189</v>
      </c>
      <c r="Y286" s="22"/>
      <c r="Z286" s="22"/>
      <c r="AA286" s="22"/>
      <c r="AB286" s="22"/>
      <c r="AC286" s="22"/>
      <c r="AD286" s="22"/>
      <c r="AE286" s="22"/>
    </row>
    <row r="287" spans="1:31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6</v>
      </c>
      <c r="F287" s="22">
        <v>700.39</v>
      </c>
      <c r="G287" s="22"/>
      <c r="H287" s="24">
        <v>12.84</v>
      </c>
      <c r="I287" s="24">
        <v>6</v>
      </c>
      <c r="J287" s="24"/>
      <c r="K287" s="24"/>
      <c r="L287" s="24"/>
      <c r="M287" s="24"/>
      <c r="N287" s="24">
        <v>6</v>
      </c>
      <c r="O287" s="24">
        <v>6</v>
      </c>
      <c r="P287" s="24"/>
      <c r="Q287" s="24"/>
      <c r="R287" s="24"/>
      <c r="S287" s="24"/>
      <c r="T287" s="24">
        <v>6</v>
      </c>
      <c r="U287" s="24"/>
      <c r="V287" s="22"/>
      <c r="W287" s="22">
        <v>200</v>
      </c>
      <c r="X287" s="22">
        <v>6384</v>
      </c>
      <c r="Y287" s="22"/>
      <c r="Z287" s="22">
        <v>4</v>
      </c>
      <c r="AA287" s="22"/>
      <c r="AB287" s="22"/>
      <c r="AC287" s="22"/>
      <c r="AD287" s="22"/>
      <c r="AE287" s="22">
        <v>4</v>
      </c>
    </row>
    <row r="288" spans="1:31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2</v>
      </c>
      <c r="F288" s="22">
        <v>34.11</v>
      </c>
      <c r="G288" s="22"/>
      <c r="H288" s="24">
        <v>5</v>
      </c>
      <c r="I288" s="24">
        <v>4.3</v>
      </c>
      <c r="J288" s="24"/>
      <c r="K288" s="24"/>
      <c r="L288" s="24"/>
      <c r="M288" s="24"/>
      <c r="N288" s="24">
        <v>4.3</v>
      </c>
      <c r="O288" s="24">
        <v>3.2</v>
      </c>
      <c r="P288" s="24"/>
      <c r="Q288" s="24"/>
      <c r="R288" s="24"/>
      <c r="S288" s="24"/>
      <c r="T288" s="24">
        <v>3.2</v>
      </c>
      <c r="U288" s="24"/>
      <c r="V288" s="22"/>
      <c r="W288" s="22">
        <v>191</v>
      </c>
      <c r="X288" s="22">
        <v>5038</v>
      </c>
      <c r="Y288" s="22"/>
      <c r="Z288" s="22"/>
      <c r="AA288" s="22"/>
      <c r="AB288" s="22"/>
      <c r="AC288" s="22"/>
      <c r="AD288" s="22"/>
      <c r="AE288" s="22">
        <v>2</v>
      </c>
    </row>
    <row r="289" spans="1:31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7</v>
      </c>
      <c r="F289" s="22">
        <v>323.76</v>
      </c>
      <c r="G289" s="22">
        <v>0</v>
      </c>
      <c r="H289" s="24">
        <v>11.4</v>
      </c>
      <c r="I289" s="24">
        <v>8.94</v>
      </c>
      <c r="J289" s="24">
        <v>0</v>
      </c>
      <c r="K289" s="24">
        <v>0</v>
      </c>
      <c r="L289" s="24">
        <v>0</v>
      </c>
      <c r="M289" s="24">
        <v>0</v>
      </c>
      <c r="N289" s="24">
        <v>8.94</v>
      </c>
      <c r="O289" s="24">
        <v>11.92</v>
      </c>
      <c r="P289" s="24">
        <v>0</v>
      </c>
      <c r="Q289" s="24">
        <v>0</v>
      </c>
      <c r="R289" s="24">
        <v>0</v>
      </c>
      <c r="S289" s="24">
        <v>0</v>
      </c>
      <c r="T289" s="24">
        <v>11.92</v>
      </c>
      <c r="U289" s="24">
        <v>1.45</v>
      </c>
      <c r="V289" s="22">
        <v>0</v>
      </c>
      <c r="W289" s="22">
        <v>296</v>
      </c>
      <c r="X289" s="22">
        <v>8502.2099999999991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7</v>
      </c>
    </row>
    <row r="290" spans="1:31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</v>
      </c>
      <c r="F290" s="22">
        <v>74</v>
      </c>
      <c r="G290" s="22">
        <v>0</v>
      </c>
      <c r="H290" s="24">
        <v>10</v>
      </c>
      <c r="I290" s="24">
        <v>7</v>
      </c>
      <c r="J290" s="24">
        <v>0</v>
      </c>
      <c r="K290" s="24">
        <v>0</v>
      </c>
      <c r="L290" s="24">
        <v>0</v>
      </c>
      <c r="M290" s="24">
        <v>0</v>
      </c>
      <c r="N290" s="24">
        <v>7</v>
      </c>
      <c r="O290" s="24">
        <v>5</v>
      </c>
      <c r="P290" s="24">
        <v>0</v>
      </c>
      <c r="Q290" s="24">
        <v>0</v>
      </c>
      <c r="R290" s="24">
        <v>0</v>
      </c>
      <c r="S290" s="24">
        <v>0</v>
      </c>
      <c r="T290" s="24">
        <v>5</v>
      </c>
      <c r="U290" s="24">
        <v>1</v>
      </c>
      <c r="V290" s="22">
        <v>0</v>
      </c>
      <c r="W290" s="22">
        <v>172</v>
      </c>
      <c r="X290" s="22">
        <v>6418.14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</row>
    <row r="291" spans="1:31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2</v>
      </c>
      <c r="F291" s="22">
        <v>75.680000000000007</v>
      </c>
      <c r="G291" s="22"/>
      <c r="H291" s="24">
        <v>6</v>
      </c>
      <c r="I291" s="24">
        <v>2.79</v>
      </c>
      <c r="J291" s="24"/>
      <c r="K291" s="24"/>
      <c r="L291" s="24"/>
      <c r="M291" s="24"/>
      <c r="N291" s="24">
        <v>2.79</v>
      </c>
      <c r="O291" s="24">
        <v>2.78</v>
      </c>
      <c r="P291" s="24"/>
      <c r="Q291" s="24"/>
      <c r="R291" s="24"/>
      <c r="S291" s="24"/>
      <c r="T291" s="24">
        <v>2.78</v>
      </c>
      <c r="U291" s="24"/>
      <c r="V291" s="22"/>
      <c r="W291" s="22">
        <v>101</v>
      </c>
      <c r="X291" s="22">
        <v>4297</v>
      </c>
      <c r="Y291" s="22"/>
      <c r="Z291" s="22"/>
      <c r="AA291" s="22"/>
      <c r="AB291" s="22"/>
      <c r="AC291" s="22"/>
      <c r="AD291" s="22"/>
      <c r="AE291" s="22"/>
    </row>
    <row r="292" spans="1:31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2</v>
      </c>
      <c r="F292" s="22">
        <v>61</v>
      </c>
      <c r="G292" s="22"/>
      <c r="H292" s="24">
        <v>2.4</v>
      </c>
      <c r="I292" s="24"/>
      <c r="J292" s="24"/>
      <c r="K292" s="24"/>
      <c r="L292" s="24"/>
      <c r="M292" s="24"/>
      <c r="N292" s="24"/>
      <c r="O292" s="24"/>
      <c r="P292" s="24"/>
      <c r="Q292" s="24"/>
      <c r="R292" s="24">
        <v>2.4</v>
      </c>
      <c r="S292" s="24"/>
      <c r="T292" s="24">
        <v>2.4</v>
      </c>
      <c r="U292" s="24"/>
      <c r="V292" s="22">
        <v>103</v>
      </c>
      <c r="W292" s="22">
        <v>7</v>
      </c>
      <c r="X292" s="22">
        <v>2896</v>
      </c>
      <c r="Y292" s="22"/>
      <c r="Z292" s="22"/>
      <c r="AA292" s="22"/>
      <c r="AB292" s="22"/>
      <c r="AC292" s="22"/>
      <c r="AD292" s="22"/>
      <c r="AE292" s="22"/>
    </row>
    <row r="293" spans="1:31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1</v>
      </c>
      <c r="F293" s="22">
        <v>2.02</v>
      </c>
      <c r="G293" s="22"/>
      <c r="H293" s="24">
        <v>2.5</v>
      </c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2">
        <v>37</v>
      </c>
      <c r="W293" s="22">
        <v>5</v>
      </c>
      <c r="X293" s="22">
        <v>1840</v>
      </c>
      <c r="Y293" s="22"/>
      <c r="Z293" s="22"/>
      <c r="AA293" s="22"/>
      <c r="AB293" s="22"/>
      <c r="AC293" s="22"/>
      <c r="AD293" s="22"/>
      <c r="AE293" s="22"/>
    </row>
    <row r="294" spans="1:31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1</v>
      </c>
      <c r="F294" s="22">
        <v>22</v>
      </c>
      <c r="G294" s="22"/>
      <c r="H294" s="24">
        <v>2</v>
      </c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2">
        <v>60</v>
      </c>
      <c r="W294" s="22">
        <v>19</v>
      </c>
      <c r="X294" s="22">
        <v>3000</v>
      </c>
      <c r="Y294" s="22"/>
      <c r="Z294" s="22">
        <v>3</v>
      </c>
      <c r="AA294" s="22"/>
      <c r="AB294" s="22"/>
      <c r="AC294" s="22"/>
      <c r="AD294" s="22"/>
      <c r="AE294" s="22">
        <v>3</v>
      </c>
    </row>
    <row r="295" spans="1:31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1.4</v>
      </c>
      <c r="F295" s="22">
        <v>93.54</v>
      </c>
      <c r="G295" s="22"/>
      <c r="H295" s="24">
        <v>7.78</v>
      </c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2">
        <v>140</v>
      </c>
      <c r="W295" s="22">
        <v>52</v>
      </c>
      <c r="X295" s="22">
        <v>5750</v>
      </c>
      <c r="Y295" s="22"/>
      <c r="Z295" s="22"/>
      <c r="AA295" s="22"/>
      <c r="AB295" s="22"/>
      <c r="AC295" s="22"/>
      <c r="AD295" s="22"/>
      <c r="AE295" s="22">
        <v>1</v>
      </c>
    </row>
    <row r="296" spans="1:31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1</v>
      </c>
      <c r="F296" s="22">
        <v>83.2</v>
      </c>
      <c r="G296" s="22"/>
      <c r="H296" s="24">
        <v>7</v>
      </c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2">
        <v>165</v>
      </c>
      <c r="W296" s="22">
        <v>55</v>
      </c>
      <c r="X296" s="22">
        <v>6500</v>
      </c>
      <c r="Y296" s="22"/>
      <c r="Z296" s="22"/>
      <c r="AA296" s="22"/>
      <c r="AB296" s="22"/>
      <c r="AC296" s="22"/>
      <c r="AD296" s="22"/>
      <c r="AE296" s="22"/>
    </row>
    <row r="297" spans="1:31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1</v>
      </c>
      <c r="F297" s="22">
        <v>13.14</v>
      </c>
      <c r="G297" s="22"/>
      <c r="H297" s="24">
        <v>3.41</v>
      </c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2">
        <v>66</v>
      </c>
      <c r="W297" s="22">
        <v>27</v>
      </c>
      <c r="X297" s="22">
        <v>2450</v>
      </c>
      <c r="Y297" s="22"/>
      <c r="Z297" s="22"/>
      <c r="AA297" s="22"/>
      <c r="AB297" s="22"/>
      <c r="AC297" s="22"/>
      <c r="AD297" s="22"/>
      <c r="AE297" s="22"/>
    </row>
    <row r="298" spans="1:31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1</v>
      </c>
      <c r="F298" s="22">
        <v>18</v>
      </c>
      <c r="G298" s="22">
        <v>0</v>
      </c>
      <c r="H298" s="24">
        <v>2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4">
        <v>0</v>
      </c>
      <c r="R298" s="24">
        <v>0</v>
      </c>
      <c r="S298" s="24">
        <v>0</v>
      </c>
      <c r="T298" s="24">
        <v>0</v>
      </c>
      <c r="U298" s="24">
        <v>0</v>
      </c>
      <c r="V298" s="22">
        <v>57</v>
      </c>
      <c r="W298" s="22">
        <v>6</v>
      </c>
      <c r="X298" s="22">
        <v>2520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</row>
    <row r="299" spans="1:31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1</v>
      </c>
      <c r="F299" s="22">
        <v>5</v>
      </c>
      <c r="G299" s="22"/>
      <c r="H299" s="24">
        <v>2</v>
      </c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2">
        <v>19</v>
      </c>
      <c r="W299" s="22">
        <v>19</v>
      </c>
      <c r="X299" s="22">
        <v>1890</v>
      </c>
      <c r="Y299" s="22"/>
      <c r="Z299" s="22"/>
      <c r="AA299" s="22"/>
      <c r="AB299" s="22"/>
      <c r="AC299" s="22"/>
      <c r="AD299" s="22"/>
      <c r="AE299" s="22"/>
    </row>
    <row r="300" spans="1:31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2</v>
      </c>
      <c r="F300" s="22">
        <v>28</v>
      </c>
      <c r="G300" s="22">
        <v>0</v>
      </c>
      <c r="H300" s="24">
        <v>2.6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4">
        <v>0</v>
      </c>
      <c r="R300" s="24">
        <v>0</v>
      </c>
      <c r="S300" s="24">
        <v>0</v>
      </c>
      <c r="T300" s="24">
        <v>0</v>
      </c>
      <c r="U300" s="24">
        <v>0</v>
      </c>
      <c r="V300" s="22">
        <v>167</v>
      </c>
      <c r="W300" s="22">
        <v>23</v>
      </c>
      <c r="X300" s="22">
        <v>4224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</row>
    <row r="301" spans="1:31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1</v>
      </c>
      <c r="F301" s="22">
        <v>42.9</v>
      </c>
      <c r="G301" s="22">
        <v>0</v>
      </c>
      <c r="H301" s="24">
        <v>4.08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4">
        <v>0</v>
      </c>
      <c r="R301" s="24">
        <v>0</v>
      </c>
      <c r="S301" s="24">
        <v>0</v>
      </c>
      <c r="T301" s="24">
        <v>0</v>
      </c>
      <c r="U301" s="24">
        <v>0</v>
      </c>
      <c r="V301" s="22">
        <v>89</v>
      </c>
      <c r="W301" s="22">
        <v>29</v>
      </c>
      <c r="X301" s="22">
        <v>2500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2</v>
      </c>
    </row>
    <row r="302" spans="1:31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2</v>
      </c>
      <c r="F302" s="22">
        <v>210</v>
      </c>
      <c r="G302" s="22">
        <v>0</v>
      </c>
      <c r="H302" s="24">
        <v>7.5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6.5</v>
      </c>
      <c r="P302" s="24">
        <v>0</v>
      </c>
      <c r="Q302" s="24">
        <v>0</v>
      </c>
      <c r="R302" s="24">
        <v>0</v>
      </c>
      <c r="S302" s="24">
        <v>0</v>
      </c>
      <c r="T302" s="24">
        <v>6.5</v>
      </c>
      <c r="U302" s="24">
        <v>0</v>
      </c>
      <c r="V302" s="22">
        <v>313</v>
      </c>
      <c r="W302" s="22">
        <v>41</v>
      </c>
      <c r="X302" s="22">
        <v>8611</v>
      </c>
      <c r="Y302" s="22">
        <v>0</v>
      </c>
      <c r="Z302" s="22">
        <v>10</v>
      </c>
      <c r="AA302" s="22">
        <v>0</v>
      </c>
      <c r="AB302" s="22">
        <v>0</v>
      </c>
      <c r="AC302" s="22">
        <v>0</v>
      </c>
      <c r="AD302" s="22">
        <v>0</v>
      </c>
      <c r="AE302" s="22">
        <v>10</v>
      </c>
    </row>
    <row r="303" spans="1:31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1</v>
      </c>
      <c r="F303" s="22">
        <v>47</v>
      </c>
      <c r="G303" s="22"/>
      <c r="H303" s="24">
        <v>4</v>
      </c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2">
        <v>224</v>
      </c>
      <c r="W303" s="22">
        <v>41</v>
      </c>
      <c r="X303" s="22">
        <v>6333</v>
      </c>
      <c r="Y303" s="22"/>
      <c r="Z303" s="22"/>
      <c r="AA303" s="22"/>
      <c r="AB303" s="22"/>
      <c r="AC303" s="22"/>
      <c r="AD303" s="22"/>
      <c r="AE303" s="22"/>
    </row>
    <row r="304" spans="1:31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2</v>
      </c>
      <c r="F304" s="22">
        <v>162.9</v>
      </c>
      <c r="G304" s="22"/>
      <c r="H304" s="24">
        <v>5.26</v>
      </c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2">
        <v>250</v>
      </c>
      <c r="W304" s="22">
        <v>85</v>
      </c>
      <c r="X304" s="22">
        <v>6900</v>
      </c>
      <c r="Y304" s="22"/>
      <c r="Z304" s="22"/>
      <c r="AA304" s="22"/>
      <c r="AB304" s="22"/>
      <c r="AC304" s="22"/>
      <c r="AD304" s="22"/>
      <c r="AE304" s="22">
        <v>3</v>
      </c>
    </row>
    <row r="305" spans="1:31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1.3</v>
      </c>
      <c r="F305" s="22">
        <v>11.82</v>
      </c>
      <c r="G305" s="22"/>
      <c r="H305" s="24">
        <v>1.56</v>
      </c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2">
        <v>64</v>
      </c>
      <c r="W305" s="22">
        <v>12</v>
      </c>
      <c r="X305" s="22">
        <v>2175</v>
      </c>
      <c r="Y305" s="22"/>
      <c r="Z305" s="22"/>
      <c r="AA305" s="22"/>
      <c r="AB305" s="22"/>
      <c r="AC305" s="22"/>
      <c r="AD305" s="22"/>
      <c r="AE305" s="22"/>
    </row>
    <row r="306" spans="1:31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1</v>
      </c>
      <c r="F306" s="22">
        <v>98</v>
      </c>
      <c r="G306" s="22"/>
      <c r="H306" s="24">
        <v>6</v>
      </c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2">
        <v>112</v>
      </c>
      <c r="W306" s="22">
        <v>46</v>
      </c>
      <c r="X306" s="22">
        <v>3525</v>
      </c>
      <c r="Y306" s="22"/>
      <c r="Z306" s="22"/>
      <c r="AA306" s="22"/>
      <c r="AB306" s="22"/>
      <c r="AC306" s="22"/>
      <c r="AD306" s="22"/>
      <c r="AE306" s="22"/>
    </row>
    <row r="307" spans="1:31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1</v>
      </c>
      <c r="F307" s="22">
        <v>131</v>
      </c>
      <c r="G307" s="22">
        <v>0</v>
      </c>
      <c r="H307" s="24">
        <v>11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4">
        <v>0</v>
      </c>
      <c r="R307" s="24">
        <v>0</v>
      </c>
      <c r="S307" s="24">
        <v>0</v>
      </c>
      <c r="T307" s="24">
        <v>0</v>
      </c>
      <c r="U307" s="24">
        <v>0</v>
      </c>
      <c r="V307" s="22">
        <v>351</v>
      </c>
      <c r="W307" s="22">
        <v>108</v>
      </c>
      <c r="X307" s="22">
        <v>5900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</row>
    <row r="308" spans="1:31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1</v>
      </c>
      <c r="F308" s="22">
        <v>38</v>
      </c>
      <c r="G308" s="22">
        <v>0</v>
      </c>
      <c r="H308" s="24">
        <v>3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4">
        <v>0</v>
      </c>
      <c r="R308" s="24">
        <v>0</v>
      </c>
      <c r="S308" s="24">
        <v>0</v>
      </c>
      <c r="T308" s="24">
        <v>0</v>
      </c>
      <c r="U308" s="24">
        <v>0</v>
      </c>
      <c r="V308" s="22">
        <v>105</v>
      </c>
      <c r="W308" s="22">
        <v>77</v>
      </c>
      <c r="X308" s="22">
        <v>2500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</row>
    <row r="309" spans="1:31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</v>
      </c>
      <c r="F309" s="22">
        <v>38.24</v>
      </c>
      <c r="G309" s="22"/>
      <c r="H309" s="24">
        <v>1.34</v>
      </c>
      <c r="I309" s="24"/>
      <c r="J309" s="24"/>
      <c r="K309" s="24"/>
      <c r="L309" s="24"/>
      <c r="M309" s="24"/>
      <c r="N309" s="24"/>
      <c r="O309" s="24"/>
      <c r="P309" s="24"/>
      <c r="Q309" s="24"/>
      <c r="R309" s="24">
        <v>1.5</v>
      </c>
      <c r="S309" s="24"/>
      <c r="T309" s="24">
        <v>1.5</v>
      </c>
      <c r="U309" s="24"/>
      <c r="V309" s="22">
        <v>70</v>
      </c>
      <c r="W309" s="22">
        <v>5</v>
      </c>
      <c r="X309" s="22">
        <v>2016.98</v>
      </c>
      <c r="Y309" s="22"/>
      <c r="Z309" s="22"/>
      <c r="AA309" s="22"/>
      <c r="AB309" s="22"/>
      <c r="AC309" s="22"/>
      <c r="AD309" s="22"/>
      <c r="AE309" s="22"/>
    </row>
    <row r="310" spans="1:31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1.4</v>
      </c>
      <c r="F310" s="22">
        <v>47.37</v>
      </c>
      <c r="G310" s="22"/>
      <c r="H310" s="24">
        <v>2.75</v>
      </c>
      <c r="I310" s="24"/>
      <c r="J310" s="24"/>
      <c r="K310" s="24"/>
      <c r="L310" s="24"/>
      <c r="M310" s="24"/>
      <c r="N310" s="24"/>
      <c r="O310" s="24">
        <v>2.75</v>
      </c>
      <c r="P310" s="24"/>
      <c r="Q310" s="24"/>
      <c r="R310" s="24"/>
      <c r="S310" s="24"/>
      <c r="T310" s="24">
        <v>2.75</v>
      </c>
      <c r="U310" s="24"/>
      <c r="V310" s="22">
        <v>139</v>
      </c>
      <c r="W310" s="22">
        <v>69</v>
      </c>
      <c r="X310" s="22">
        <v>4721</v>
      </c>
      <c r="Y310" s="22"/>
      <c r="Z310" s="22"/>
      <c r="AA310" s="22"/>
      <c r="AB310" s="22"/>
      <c r="AC310" s="22"/>
      <c r="AD310" s="22"/>
      <c r="AE310" s="22"/>
    </row>
    <row r="311" spans="1:31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1</v>
      </c>
      <c r="F311" s="22">
        <v>19</v>
      </c>
      <c r="G311" s="22"/>
      <c r="H311" s="24">
        <v>2</v>
      </c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2">
        <v>45</v>
      </c>
      <c r="W311" s="22">
        <v>9</v>
      </c>
      <c r="X311" s="22">
        <v>2100</v>
      </c>
      <c r="Y311" s="22"/>
      <c r="Z311" s="22"/>
      <c r="AA311" s="22"/>
      <c r="AB311" s="22"/>
      <c r="AC311" s="22"/>
      <c r="AD311" s="22"/>
      <c r="AE311" s="22"/>
    </row>
    <row r="312" spans="1:31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1</v>
      </c>
      <c r="F312" s="22">
        <v>31.9</v>
      </c>
      <c r="G312" s="22"/>
      <c r="H312" s="24">
        <v>2.4</v>
      </c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2">
        <v>40</v>
      </c>
      <c r="W312" s="22">
        <v>10</v>
      </c>
      <c r="X312" s="22">
        <v>2587.08</v>
      </c>
      <c r="Y312" s="22"/>
      <c r="Z312" s="22"/>
      <c r="AA312" s="22"/>
      <c r="AB312" s="22"/>
      <c r="AC312" s="22"/>
      <c r="AD312" s="22"/>
      <c r="AE312" s="22"/>
    </row>
    <row r="313" spans="1:31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1</v>
      </c>
      <c r="F313" s="22">
        <v>26.61</v>
      </c>
      <c r="G313" s="22">
        <v>0</v>
      </c>
      <c r="H313" s="24">
        <v>3</v>
      </c>
      <c r="I313" s="24">
        <v>0</v>
      </c>
      <c r="J313" s="24">
        <v>0</v>
      </c>
      <c r="K313" s="24">
        <v>0</v>
      </c>
      <c r="L313" s="24">
        <v>0</v>
      </c>
      <c r="M313" s="24">
        <v>0</v>
      </c>
      <c r="N313" s="24">
        <v>0</v>
      </c>
      <c r="O313" s="24">
        <v>0</v>
      </c>
      <c r="P313" s="24">
        <v>0</v>
      </c>
      <c r="Q313" s="24">
        <v>0</v>
      </c>
      <c r="R313" s="24">
        <v>0</v>
      </c>
      <c r="S313" s="24">
        <v>0</v>
      </c>
      <c r="T313" s="24">
        <v>0</v>
      </c>
      <c r="U313" s="24">
        <v>0</v>
      </c>
      <c r="V313" s="22">
        <v>64</v>
      </c>
      <c r="W313" s="22">
        <v>11</v>
      </c>
      <c r="X313" s="22">
        <v>1650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</row>
    <row r="314" spans="1:31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1</v>
      </c>
      <c r="F314" s="22">
        <v>37</v>
      </c>
      <c r="G314" s="22"/>
      <c r="H314" s="24">
        <v>5.15</v>
      </c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2">
        <v>273</v>
      </c>
      <c r="W314" s="22">
        <v>56</v>
      </c>
      <c r="X314" s="22">
        <v>6101</v>
      </c>
      <c r="Y314" s="22">
        <v>1</v>
      </c>
      <c r="Z314" s="22"/>
      <c r="AA314" s="22"/>
      <c r="AB314" s="22"/>
      <c r="AC314" s="22"/>
      <c r="AD314" s="22"/>
      <c r="AE314" s="22"/>
    </row>
    <row r="315" spans="1:31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</v>
      </c>
      <c r="F315" s="22">
        <v>38</v>
      </c>
      <c r="G315" s="22">
        <v>0</v>
      </c>
      <c r="H315" s="24">
        <v>6</v>
      </c>
      <c r="I315" s="24">
        <v>0</v>
      </c>
      <c r="J315" s="24">
        <v>0</v>
      </c>
      <c r="K315" s="24">
        <v>0</v>
      </c>
      <c r="L315" s="24">
        <v>0</v>
      </c>
      <c r="M315" s="24">
        <v>0</v>
      </c>
      <c r="N315" s="24">
        <v>0</v>
      </c>
      <c r="O315" s="24">
        <v>0</v>
      </c>
      <c r="P315" s="24">
        <v>0</v>
      </c>
      <c r="Q315" s="24">
        <v>0</v>
      </c>
      <c r="R315" s="24">
        <v>0</v>
      </c>
      <c r="S315" s="24">
        <v>0</v>
      </c>
      <c r="T315" s="24">
        <v>0</v>
      </c>
      <c r="U315" s="24">
        <v>0</v>
      </c>
      <c r="V315" s="22">
        <v>167</v>
      </c>
      <c r="W315" s="22">
        <v>192</v>
      </c>
      <c r="X315" s="22">
        <v>4350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</row>
    <row r="316" spans="1:31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</v>
      </c>
      <c r="F316" s="22">
        <v>34</v>
      </c>
      <c r="G316" s="22"/>
      <c r="H316" s="24">
        <v>4</v>
      </c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2">
        <v>145</v>
      </c>
      <c r="W316" s="22">
        <v>50</v>
      </c>
      <c r="X316" s="22">
        <v>4200</v>
      </c>
      <c r="Y316" s="22"/>
      <c r="Z316" s="22"/>
      <c r="AA316" s="22"/>
      <c r="AB316" s="22"/>
      <c r="AC316" s="22"/>
      <c r="AD316" s="22"/>
      <c r="AE316" s="22"/>
    </row>
    <row r="317" spans="1:31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1.4</v>
      </c>
      <c r="F317" s="22">
        <v>55.7</v>
      </c>
      <c r="G317" s="22"/>
      <c r="H317" s="24">
        <v>4.1900000000000004</v>
      </c>
      <c r="I317" s="24"/>
      <c r="J317" s="24"/>
      <c r="K317" s="24"/>
      <c r="L317" s="24"/>
      <c r="M317" s="24"/>
      <c r="N317" s="24"/>
      <c r="O317" s="24">
        <v>4.1900000000000004</v>
      </c>
      <c r="P317" s="24"/>
      <c r="Q317" s="24"/>
      <c r="R317" s="24"/>
      <c r="S317" s="24"/>
      <c r="T317" s="24">
        <v>4.1900000000000004</v>
      </c>
      <c r="U317" s="24"/>
      <c r="V317" s="22">
        <v>200</v>
      </c>
      <c r="W317" s="22">
        <v>94</v>
      </c>
      <c r="X317" s="22">
        <v>5265</v>
      </c>
      <c r="Y317" s="22"/>
      <c r="Z317" s="22"/>
      <c r="AA317" s="22"/>
      <c r="AB317" s="22"/>
      <c r="AC317" s="22"/>
      <c r="AD317" s="22"/>
      <c r="AE317" s="22">
        <v>3</v>
      </c>
    </row>
    <row r="318" spans="1:31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2</v>
      </c>
      <c r="F318" s="22">
        <v>18</v>
      </c>
      <c r="G318" s="22">
        <v>0</v>
      </c>
      <c r="H318" s="24">
        <v>2</v>
      </c>
      <c r="I318" s="24">
        <v>0</v>
      </c>
      <c r="J318" s="24">
        <v>0</v>
      </c>
      <c r="K318" s="24">
        <v>0</v>
      </c>
      <c r="L318" s="24">
        <v>0</v>
      </c>
      <c r="M318" s="24">
        <v>0</v>
      </c>
      <c r="N318" s="24">
        <v>0</v>
      </c>
      <c r="O318" s="24">
        <v>0</v>
      </c>
      <c r="P318" s="24">
        <v>0</v>
      </c>
      <c r="Q318" s="24">
        <v>0</v>
      </c>
      <c r="R318" s="24">
        <v>0</v>
      </c>
      <c r="S318" s="24">
        <v>0</v>
      </c>
      <c r="T318" s="24">
        <v>0</v>
      </c>
      <c r="U318" s="24">
        <v>0</v>
      </c>
      <c r="V318" s="22">
        <v>99</v>
      </c>
      <c r="W318" s="22">
        <v>29</v>
      </c>
      <c r="X318" s="22">
        <v>2637</v>
      </c>
      <c r="Y318" s="22">
        <v>0</v>
      </c>
      <c r="Z318" s="22">
        <v>1</v>
      </c>
      <c r="AA318" s="22">
        <v>0</v>
      </c>
      <c r="AB318" s="22">
        <v>0</v>
      </c>
      <c r="AC318" s="22">
        <v>0</v>
      </c>
      <c r="AD318" s="22">
        <v>0</v>
      </c>
      <c r="AE318" s="22">
        <v>1</v>
      </c>
    </row>
    <row r="319" spans="1:31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1</v>
      </c>
      <c r="F319" s="22">
        <v>100</v>
      </c>
      <c r="G319" s="22"/>
      <c r="H319" s="24">
        <v>7</v>
      </c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2">
        <v>165</v>
      </c>
      <c r="W319" s="22">
        <v>46</v>
      </c>
      <c r="X319" s="22">
        <v>5215</v>
      </c>
      <c r="Y319" s="22"/>
      <c r="Z319" s="22"/>
      <c r="AA319" s="22"/>
      <c r="AB319" s="22"/>
      <c r="AC319" s="22"/>
      <c r="AD319" s="22"/>
      <c r="AE319" s="22">
        <v>1</v>
      </c>
    </row>
    <row r="320" spans="1:31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1</v>
      </c>
      <c r="F320" s="22">
        <v>32.270000000000003</v>
      </c>
      <c r="G320" s="22"/>
      <c r="H320" s="24">
        <v>5</v>
      </c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2">
        <v>141</v>
      </c>
      <c r="W320" s="22">
        <v>46</v>
      </c>
      <c r="X320" s="22">
        <v>4919.12</v>
      </c>
      <c r="Y320" s="22"/>
      <c r="Z320" s="22"/>
      <c r="AA320" s="22"/>
      <c r="AB320" s="22"/>
      <c r="AC320" s="22"/>
      <c r="AD320" s="22"/>
      <c r="AE320" s="22">
        <v>4</v>
      </c>
    </row>
    <row r="321" spans="1:31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1</v>
      </c>
      <c r="F321" s="22">
        <v>11.05</v>
      </c>
      <c r="G321" s="22"/>
      <c r="H321" s="24">
        <v>1.61</v>
      </c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2">
        <v>34</v>
      </c>
      <c r="W321" s="22">
        <v>3</v>
      </c>
      <c r="X321" s="22">
        <v>1564</v>
      </c>
      <c r="Y321" s="22"/>
      <c r="Z321" s="22"/>
      <c r="AA321" s="22"/>
      <c r="AB321" s="22"/>
      <c r="AC321" s="22"/>
      <c r="AD321" s="22"/>
      <c r="AE321" s="22"/>
    </row>
    <row r="322" spans="1:31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2</v>
      </c>
      <c r="F322" s="22">
        <v>57</v>
      </c>
      <c r="G322" s="22">
        <v>0</v>
      </c>
      <c r="H322" s="24">
        <v>4.5</v>
      </c>
      <c r="I322" s="24">
        <v>0</v>
      </c>
      <c r="J322" s="24">
        <v>0</v>
      </c>
      <c r="K322" s="24">
        <v>0</v>
      </c>
      <c r="L322" s="24">
        <v>0</v>
      </c>
      <c r="M322" s="24">
        <v>0</v>
      </c>
      <c r="N322" s="24">
        <v>0</v>
      </c>
      <c r="O322" s="24">
        <v>0</v>
      </c>
      <c r="P322" s="24">
        <v>0</v>
      </c>
      <c r="Q322" s="24">
        <v>0</v>
      </c>
      <c r="R322" s="24">
        <v>0</v>
      </c>
      <c r="S322" s="24">
        <v>0</v>
      </c>
      <c r="T322" s="24">
        <v>0</v>
      </c>
      <c r="U322" s="24">
        <v>0</v>
      </c>
      <c r="V322" s="22">
        <v>182</v>
      </c>
      <c r="W322" s="22">
        <v>29</v>
      </c>
      <c r="X322" s="22">
        <v>4804</v>
      </c>
      <c r="Y322" s="22">
        <v>0</v>
      </c>
      <c r="Z322" s="22">
        <v>8</v>
      </c>
      <c r="AA322" s="22">
        <v>0</v>
      </c>
      <c r="AB322" s="22">
        <v>0</v>
      </c>
      <c r="AC322" s="22">
        <v>0</v>
      </c>
      <c r="AD322" s="22">
        <v>0</v>
      </c>
      <c r="AE322" s="22">
        <v>8</v>
      </c>
    </row>
    <row r="323" spans="1:31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1</v>
      </c>
      <c r="F323" s="22">
        <v>101.57</v>
      </c>
      <c r="G323" s="22"/>
      <c r="H323" s="24">
        <v>9.6999999999999993</v>
      </c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2">
        <v>164</v>
      </c>
      <c r="W323" s="22">
        <v>29</v>
      </c>
      <c r="X323" s="22">
        <v>5900</v>
      </c>
      <c r="Y323" s="22"/>
      <c r="Z323" s="22"/>
      <c r="AA323" s="22"/>
      <c r="AB323" s="22"/>
      <c r="AC323" s="22"/>
      <c r="AD323" s="22"/>
      <c r="AE323" s="22"/>
    </row>
    <row r="324" spans="1:31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</v>
      </c>
      <c r="F324" s="22">
        <v>69</v>
      </c>
      <c r="G324" s="22"/>
      <c r="H324" s="24">
        <v>4.2</v>
      </c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2">
        <v>221</v>
      </c>
      <c r="W324" s="22">
        <v>99</v>
      </c>
      <c r="X324" s="22">
        <v>6000</v>
      </c>
      <c r="Y324" s="22"/>
      <c r="Z324" s="22">
        <v>2</v>
      </c>
      <c r="AA324" s="22"/>
      <c r="AB324" s="22"/>
      <c r="AC324" s="22"/>
      <c r="AD324" s="22"/>
      <c r="AE324" s="22">
        <v>2</v>
      </c>
    </row>
    <row r="325" spans="1:31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1</v>
      </c>
      <c r="F325" s="22">
        <v>44</v>
      </c>
      <c r="G325" s="22">
        <v>0</v>
      </c>
      <c r="H325" s="24">
        <v>9</v>
      </c>
      <c r="I325" s="24">
        <v>0</v>
      </c>
      <c r="J325" s="24">
        <v>0</v>
      </c>
      <c r="K325" s="24">
        <v>0</v>
      </c>
      <c r="L325" s="24">
        <v>0</v>
      </c>
      <c r="M325" s="24">
        <v>0</v>
      </c>
      <c r="N325" s="24">
        <v>0</v>
      </c>
      <c r="O325" s="24">
        <v>0</v>
      </c>
      <c r="P325" s="24">
        <v>0</v>
      </c>
      <c r="Q325" s="24">
        <v>0</v>
      </c>
      <c r="R325" s="24">
        <v>0</v>
      </c>
      <c r="S325" s="24">
        <v>0</v>
      </c>
      <c r="T325" s="24">
        <v>0</v>
      </c>
      <c r="U325" s="24">
        <v>0</v>
      </c>
      <c r="V325" s="22">
        <v>279</v>
      </c>
      <c r="W325" s="22">
        <v>121</v>
      </c>
      <c r="X325" s="22">
        <v>6487.24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</row>
    <row r="326" spans="1:31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6</v>
      </c>
      <c r="F326" s="22">
        <v>108.42</v>
      </c>
      <c r="G326" s="22"/>
      <c r="H326" s="24">
        <v>6.02</v>
      </c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2">
        <v>354</v>
      </c>
      <c r="W326" s="22">
        <v>49</v>
      </c>
      <c r="X326" s="22">
        <v>7538.73</v>
      </c>
      <c r="Y326" s="22"/>
      <c r="Z326" s="22"/>
      <c r="AA326" s="22"/>
      <c r="AB326" s="22"/>
      <c r="AC326" s="22"/>
      <c r="AD326" s="22"/>
      <c r="AE326" s="22">
        <v>2</v>
      </c>
    </row>
    <row r="327" spans="1:31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1</v>
      </c>
      <c r="F327" s="22">
        <v>40</v>
      </c>
      <c r="G327" s="22"/>
      <c r="H327" s="24">
        <v>2</v>
      </c>
      <c r="I327" s="24"/>
      <c r="J327" s="24"/>
      <c r="K327" s="24"/>
      <c r="L327" s="24"/>
      <c r="M327" s="24"/>
      <c r="N327" s="24"/>
      <c r="O327" s="24">
        <v>2</v>
      </c>
      <c r="P327" s="24"/>
      <c r="Q327" s="24"/>
      <c r="R327" s="24"/>
      <c r="S327" s="24"/>
      <c r="T327" s="24">
        <v>2</v>
      </c>
      <c r="U327" s="24"/>
      <c r="V327" s="22">
        <v>99</v>
      </c>
      <c r="W327" s="22">
        <v>0</v>
      </c>
      <c r="X327" s="22">
        <v>2200</v>
      </c>
      <c r="Y327" s="22"/>
      <c r="Z327" s="22"/>
      <c r="AA327" s="22"/>
      <c r="AB327" s="22"/>
      <c r="AC327" s="22"/>
      <c r="AD327" s="22"/>
      <c r="AE327" s="22">
        <v>1</v>
      </c>
    </row>
    <row r="328" spans="1:31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</v>
      </c>
      <c r="F328" s="22">
        <v>240</v>
      </c>
      <c r="G328" s="22">
        <v>0</v>
      </c>
      <c r="H328" s="24">
        <v>9.4700000000000006</v>
      </c>
      <c r="I328" s="24">
        <v>0</v>
      </c>
      <c r="J328" s="24">
        <v>0</v>
      </c>
      <c r="K328" s="24">
        <v>0</v>
      </c>
      <c r="L328" s="24">
        <v>0</v>
      </c>
      <c r="M328" s="24">
        <v>0</v>
      </c>
      <c r="N328" s="24">
        <v>0</v>
      </c>
      <c r="O328" s="24">
        <v>0</v>
      </c>
      <c r="P328" s="24">
        <v>0</v>
      </c>
      <c r="Q328" s="24">
        <v>0</v>
      </c>
      <c r="R328" s="24">
        <v>0</v>
      </c>
      <c r="S328" s="24">
        <v>0</v>
      </c>
      <c r="T328" s="24">
        <v>0</v>
      </c>
      <c r="U328" s="24">
        <v>0</v>
      </c>
      <c r="V328" s="22">
        <v>226</v>
      </c>
      <c r="W328" s="22">
        <v>69</v>
      </c>
      <c r="X328" s="22">
        <v>6131.49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</row>
    <row r="329" spans="1:31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</v>
      </c>
      <c r="F329" s="22">
        <v>55</v>
      </c>
      <c r="G329" s="22">
        <v>0</v>
      </c>
      <c r="H329" s="24">
        <v>3.2</v>
      </c>
      <c r="I329" s="24">
        <v>0</v>
      </c>
      <c r="J329" s="24">
        <v>0</v>
      </c>
      <c r="K329" s="24">
        <v>0</v>
      </c>
      <c r="L329" s="24">
        <v>0</v>
      </c>
      <c r="M329" s="24">
        <v>0</v>
      </c>
      <c r="N329" s="24">
        <v>0</v>
      </c>
      <c r="O329" s="24">
        <v>0</v>
      </c>
      <c r="P329" s="24">
        <v>0</v>
      </c>
      <c r="Q329" s="24">
        <v>0</v>
      </c>
      <c r="R329" s="24">
        <v>0</v>
      </c>
      <c r="S329" s="24">
        <v>0</v>
      </c>
      <c r="T329" s="24">
        <v>0</v>
      </c>
      <c r="U329" s="24">
        <v>0</v>
      </c>
      <c r="V329" s="22">
        <v>80</v>
      </c>
      <c r="W329" s="22">
        <v>28</v>
      </c>
      <c r="X329" s="22">
        <v>5500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</row>
    <row r="330" spans="1:31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</v>
      </c>
      <c r="F330" s="22">
        <v>29</v>
      </c>
      <c r="G330" s="22">
        <v>0</v>
      </c>
      <c r="H330" s="24">
        <v>4.29</v>
      </c>
      <c r="I330" s="24">
        <v>0</v>
      </c>
      <c r="J330" s="24">
        <v>0</v>
      </c>
      <c r="K330" s="24">
        <v>0</v>
      </c>
      <c r="L330" s="24">
        <v>0</v>
      </c>
      <c r="M330" s="24">
        <v>0</v>
      </c>
      <c r="N330" s="24">
        <v>0</v>
      </c>
      <c r="O330" s="24">
        <v>0</v>
      </c>
      <c r="P330" s="24">
        <v>0</v>
      </c>
      <c r="Q330" s="24">
        <v>0</v>
      </c>
      <c r="R330" s="24">
        <v>0</v>
      </c>
      <c r="S330" s="24">
        <v>0</v>
      </c>
      <c r="T330" s="24">
        <v>0</v>
      </c>
      <c r="U330" s="24">
        <v>0</v>
      </c>
      <c r="V330" s="22">
        <v>99</v>
      </c>
      <c r="W330" s="22">
        <v>35</v>
      </c>
      <c r="X330" s="22">
        <v>3580</v>
      </c>
      <c r="Y330" s="22">
        <v>1</v>
      </c>
      <c r="Z330" s="22">
        <v>1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</row>
    <row r="331" spans="1:31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1.4</v>
      </c>
      <c r="F331" s="22">
        <v>51.5</v>
      </c>
      <c r="G331" s="22"/>
      <c r="H331" s="24">
        <v>5.29</v>
      </c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2">
        <v>240</v>
      </c>
      <c r="W331" s="22">
        <v>35</v>
      </c>
      <c r="X331" s="22">
        <v>5495</v>
      </c>
      <c r="Y331" s="22"/>
      <c r="Z331" s="22"/>
      <c r="AA331" s="22"/>
      <c r="AB331" s="22"/>
      <c r="AC331" s="22"/>
      <c r="AD331" s="22"/>
      <c r="AE331" s="22">
        <v>1</v>
      </c>
    </row>
    <row r="332" spans="1:31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1</v>
      </c>
      <c r="F332" s="22">
        <v>28</v>
      </c>
      <c r="G332" s="22"/>
      <c r="H332" s="24">
        <v>5</v>
      </c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2">
        <v>116</v>
      </c>
      <c r="W332" s="22">
        <v>20</v>
      </c>
      <c r="X332" s="22">
        <v>2603.31</v>
      </c>
      <c r="Y332" s="22"/>
      <c r="Z332" s="22"/>
      <c r="AA332" s="22"/>
      <c r="AB332" s="22"/>
      <c r="AC332" s="22"/>
      <c r="AD332" s="22"/>
      <c r="AE332" s="22"/>
    </row>
    <row r="333" spans="1:31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1</v>
      </c>
      <c r="F333" s="22">
        <v>166</v>
      </c>
      <c r="G333" s="22">
        <v>0</v>
      </c>
      <c r="H333" s="24">
        <v>7</v>
      </c>
      <c r="I333" s="24">
        <v>0</v>
      </c>
      <c r="J333" s="24">
        <v>0</v>
      </c>
      <c r="K333" s="24">
        <v>0</v>
      </c>
      <c r="L333" s="24">
        <v>0</v>
      </c>
      <c r="M333" s="24">
        <v>0</v>
      </c>
      <c r="N333" s="24">
        <v>0</v>
      </c>
      <c r="O333" s="24">
        <v>0</v>
      </c>
      <c r="P333" s="24">
        <v>0</v>
      </c>
      <c r="Q333" s="24">
        <v>0</v>
      </c>
      <c r="R333" s="24">
        <v>0</v>
      </c>
      <c r="S333" s="24">
        <v>0</v>
      </c>
      <c r="T333" s="24">
        <v>0</v>
      </c>
      <c r="U333" s="24">
        <v>0</v>
      </c>
      <c r="V333" s="22">
        <v>145</v>
      </c>
      <c r="W333" s="22">
        <v>75</v>
      </c>
      <c r="X333" s="22">
        <v>4260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</row>
    <row r="334" spans="1:31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1</v>
      </c>
      <c r="F334" s="22">
        <v>19</v>
      </c>
      <c r="G334" s="22">
        <v>0</v>
      </c>
      <c r="H334" s="24">
        <v>4</v>
      </c>
      <c r="I334" s="24">
        <v>0</v>
      </c>
      <c r="J334" s="24">
        <v>0</v>
      </c>
      <c r="K334" s="24">
        <v>0</v>
      </c>
      <c r="L334" s="24">
        <v>0</v>
      </c>
      <c r="M334" s="24">
        <v>0</v>
      </c>
      <c r="N334" s="24">
        <v>0</v>
      </c>
      <c r="O334" s="24">
        <v>0</v>
      </c>
      <c r="P334" s="24">
        <v>0</v>
      </c>
      <c r="Q334" s="24">
        <v>0</v>
      </c>
      <c r="R334" s="24">
        <v>0</v>
      </c>
      <c r="S334" s="24">
        <v>0</v>
      </c>
      <c r="T334" s="24">
        <v>0</v>
      </c>
      <c r="U334" s="24">
        <v>0</v>
      </c>
      <c r="V334" s="22">
        <v>111</v>
      </c>
      <c r="W334" s="22">
        <v>26</v>
      </c>
      <c r="X334" s="22">
        <v>5500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</row>
    <row r="335" spans="1:31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1</v>
      </c>
      <c r="F335" s="22">
        <v>98</v>
      </c>
      <c r="G335" s="22"/>
      <c r="H335" s="24">
        <v>5</v>
      </c>
      <c r="I335" s="24"/>
      <c r="J335" s="24"/>
      <c r="K335" s="24"/>
      <c r="L335" s="24"/>
      <c r="M335" s="24"/>
      <c r="N335" s="24"/>
      <c r="O335" s="24"/>
      <c r="P335" s="24"/>
      <c r="Q335" s="24"/>
      <c r="R335" s="24">
        <v>4</v>
      </c>
      <c r="S335" s="24"/>
      <c r="T335" s="24">
        <v>4</v>
      </c>
      <c r="U335" s="24"/>
      <c r="V335" s="22">
        <v>364</v>
      </c>
      <c r="W335" s="22">
        <v>150</v>
      </c>
      <c r="X335" s="22">
        <v>7557</v>
      </c>
      <c r="Y335" s="22"/>
      <c r="Z335" s="22"/>
      <c r="AA335" s="22"/>
      <c r="AB335" s="22"/>
      <c r="AC335" s="22"/>
      <c r="AD335" s="22"/>
      <c r="AE335" s="22"/>
    </row>
    <row r="336" spans="1:31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1</v>
      </c>
      <c r="F336" s="22">
        <v>22</v>
      </c>
      <c r="G336" s="22"/>
      <c r="H336" s="24">
        <v>3</v>
      </c>
      <c r="I336" s="24"/>
      <c r="J336" s="24"/>
      <c r="K336" s="24"/>
      <c r="L336" s="24"/>
      <c r="M336" s="24"/>
      <c r="N336" s="24"/>
      <c r="O336" s="24"/>
      <c r="P336" s="24"/>
      <c r="Q336" s="24"/>
      <c r="R336" s="24">
        <v>3</v>
      </c>
      <c r="S336" s="24"/>
      <c r="T336" s="24">
        <v>3</v>
      </c>
      <c r="U336" s="24"/>
      <c r="V336" s="22">
        <v>183</v>
      </c>
      <c r="W336" s="22">
        <v>100</v>
      </c>
      <c r="X336" s="22">
        <v>5000</v>
      </c>
      <c r="Y336" s="22"/>
      <c r="Z336" s="22"/>
      <c r="AA336" s="22"/>
      <c r="AB336" s="22"/>
      <c r="AC336" s="22"/>
      <c r="AD336" s="22"/>
      <c r="AE336" s="22"/>
    </row>
    <row r="337" spans="1:31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</v>
      </c>
      <c r="F337" s="22">
        <v>54.2</v>
      </c>
      <c r="G337" s="22">
        <v>0</v>
      </c>
      <c r="H337" s="24">
        <v>4.2</v>
      </c>
      <c r="I337" s="24">
        <v>0</v>
      </c>
      <c r="J337" s="24">
        <v>0</v>
      </c>
      <c r="K337" s="24">
        <v>0</v>
      </c>
      <c r="L337" s="24">
        <v>0</v>
      </c>
      <c r="M337" s="24">
        <v>0</v>
      </c>
      <c r="N337" s="24">
        <v>0</v>
      </c>
      <c r="O337" s="24">
        <v>0</v>
      </c>
      <c r="P337" s="24">
        <v>0</v>
      </c>
      <c r="Q337" s="24">
        <v>0</v>
      </c>
      <c r="R337" s="24">
        <v>0</v>
      </c>
      <c r="S337" s="24">
        <v>0</v>
      </c>
      <c r="T337" s="24">
        <v>0</v>
      </c>
      <c r="U337" s="24">
        <v>0</v>
      </c>
      <c r="V337" s="22">
        <v>68</v>
      </c>
      <c r="W337" s="22">
        <v>30</v>
      </c>
      <c r="X337" s="22">
        <v>2500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</row>
    <row r="338" spans="1:31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1</v>
      </c>
      <c r="F338" s="22">
        <v>45</v>
      </c>
      <c r="G338" s="22"/>
      <c r="H338" s="24">
        <v>9</v>
      </c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2">
        <v>85</v>
      </c>
      <c r="W338" s="22">
        <v>19</v>
      </c>
      <c r="X338" s="22">
        <v>3000</v>
      </c>
      <c r="Y338" s="22"/>
      <c r="Z338" s="22"/>
      <c r="AA338" s="22"/>
      <c r="AB338" s="22"/>
      <c r="AC338" s="22"/>
      <c r="AD338" s="22"/>
      <c r="AE338" s="22"/>
    </row>
    <row r="339" spans="1:31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1.5</v>
      </c>
      <c r="F339" s="22">
        <v>101.8</v>
      </c>
      <c r="G339" s="22"/>
      <c r="H339" s="24">
        <v>4.8</v>
      </c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2">
        <v>238</v>
      </c>
      <c r="W339" s="22">
        <v>85</v>
      </c>
      <c r="X339" s="22">
        <v>6000</v>
      </c>
      <c r="Y339" s="22"/>
      <c r="Z339" s="22">
        <v>1</v>
      </c>
      <c r="AA339" s="22"/>
      <c r="AB339" s="22"/>
      <c r="AC339" s="22"/>
      <c r="AD339" s="22"/>
      <c r="AE339" s="22">
        <v>1</v>
      </c>
    </row>
    <row r="340" spans="1:31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1</v>
      </c>
      <c r="F340" s="22">
        <v>154</v>
      </c>
      <c r="G340" s="22">
        <v>0</v>
      </c>
      <c r="H340" s="24">
        <v>9</v>
      </c>
      <c r="I340" s="24">
        <v>0</v>
      </c>
      <c r="J340" s="24">
        <v>0</v>
      </c>
      <c r="K340" s="24">
        <v>0</v>
      </c>
      <c r="L340" s="24">
        <v>0</v>
      </c>
      <c r="M340" s="24">
        <v>0</v>
      </c>
      <c r="N340" s="24">
        <v>0</v>
      </c>
      <c r="O340" s="24">
        <v>0</v>
      </c>
      <c r="P340" s="24">
        <v>0</v>
      </c>
      <c r="Q340" s="24">
        <v>0</v>
      </c>
      <c r="R340" s="24">
        <v>0</v>
      </c>
      <c r="S340" s="24">
        <v>0</v>
      </c>
      <c r="T340" s="24">
        <v>0</v>
      </c>
      <c r="U340" s="24">
        <v>0</v>
      </c>
      <c r="V340" s="22">
        <v>148</v>
      </c>
      <c r="W340" s="22">
        <v>60</v>
      </c>
      <c r="X340" s="22">
        <v>4400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</row>
    <row r="341" spans="1:31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1</v>
      </c>
      <c r="F341" s="22">
        <v>81</v>
      </c>
      <c r="G341" s="22"/>
      <c r="H341" s="24">
        <v>6</v>
      </c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2">
        <v>268</v>
      </c>
      <c r="W341" s="22">
        <v>51</v>
      </c>
      <c r="X341" s="22">
        <v>7280</v>
      </c>
      <c r="Y341" s="22"/>
      <c r="Z341" s="22"/>
      <c r="AA341" s="22"/>
      <c r="AB341" s="22"/>
      <c r="AC341" s="22"/>
      <c r="AD341" s="22"/>
      <c r="AE341" s="22">
        <v>4</v>
      </c>
    </row>
    <row r="342" spans="1:31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1</v>
      </c>
      <c r="F342" s="22">
        <v>25</v>
      </c>
      <c r="G342" s="22">
        <v>0</v>
      </c>
      <c r="H342" s="24">
        <v>2.73</v>
      </c>
      <c r="I342" s="24">
        <v>0</v>
      </c>
      <c r="J342" s="24">
        <v>0</v>
      </c>
      <c r="K342" s="24">
        <v>0</v>
      </c>
      <c r="L342" s="24">
        <v>0</v>
      </c>
      <c r="M342" s="24">
        <v>0</v>
      </c>
      <c r="N342" s="24">
        <v>0</v>
      </c>
      <c r="O342" s="24">
        <v>0</v>
      </c>
      <c r="P342" s="24">
        <v>0</v>
      </c>
      <c r="Q342" s="24">
        <v>0</v>
      </c>
      <c r="R342" s="24">
        <v>0</v>
      </c>
      <c r="S342" s="24">
        <v>0</v>
      </c>
      <c r="T342" s="24">
        <v>0</v>
      </c>
      <c r="U342" s="24">
        <v>0</v>
      </c>
      <c r="V342" s="22">
        <v>145</v>
      </c>
      <c r="W342" s="22">
        <v>44</v>
      </c>
      <c r="X342" s="22">
        <v>4300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</row>
    <row r="343" spans="1:31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1</v>
      </c>
      <c r="F343" s="22">
        <v>48909</v>
      </c>
      <c r="G343" s="22">
        <v>0</v>
      </c>
      <c r="H343" s="24">
        <v>0</v>
      </c>
      <c r="I343" s="24">
        <v>0</v>
      </c>
      <c r="J343" s="24">
        <v>0</v>
      </c>
      <c r="K343" s="24">
        <v>0</v>
      </c>
      <c r="L343" s="24">
        <v>0</v>
      </c>
      <c r="M343" s="24">
        <v>0</v>
      </c>
      <c r="N343" s="24">
        <v>0</v>
      </c>
      <c r="O343" s="24">
        <v>0</v>
      </c>
      <c r="P343" s="24">
        <v>0</v>
      </c>
      <c r="Q343" s="24">
        <v>0</v>
      </c>
      <c r="R343" s="24">
        <v>0</v>
      </c>
      <c r="S343" s="24">
        <v>0</v>
      </c>
      <c r="T343" s="24">
        <v>0</v>
      </c>
      <c r="U343" s="24">
        <v>0</v>
      </c>
      <c r="V343" s="22">
        <v>0</v>
      </c>
      <c r="W343" s="22">
        <v>165</v>
      </c>
      <c r="X343" s="22">
        <v>7200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</row>
    <row r="344" spans="1:31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1</v>
      </c>
      <c r="F344" s="22">
        <v>686778</v>
      </c>
      <c r="G344" s="22">
        <v>1</v>
      </c>
      <c r="H344" s="24">
        <v>0</v>
      </c>
      <c r="I344" s="24">
        <v>0</v>
      </c>
      <c r="J344" s="24">
        <v>0</v>
      </c>
      <c r="K344" s="24">
        <v>0</v>
      </c>
      <c r="L344" s="24">
        <v>0</v>
      </c>
      <c r="M344" s="24">
        <v>0</v>
      </c>
      <c r="N344" s="24">
        <v>0</v>
      </c>
      <c r="O344" s="24">
        <v>0</v>
      </c>
      <c r="P344" s="24">
        <v>0</v>
      </c>
      <c r="Q344" s="24">
        <v>0</v>
      </c>
      <c r="R344" s="24">
        <v>0</v>
      </c>
      <c r="S344" s="24">
        <v>0</v>
      </c>
      <c r="T344" s="24">
        <v>0</v>
      </c>
      <c r="U344" s="24">
        <v>0</v>
      </c>
      <c r="V344" s="22">
        <v>0</v>
      </c>
      <c r="W344" s="22">
        <v>209</v>
      </c>
      <c r="X344" s="22">
        <v>25175.14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1</v>
      </c>
    </row>
    <row r="345" spans="1:31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1</v>
      </c>
      <c r="F345" s="22">
        <v>1090500</v>
      </c>
      <c r="G345" s="22">
        <v>0</v>
      </c>
      <c r="H345" s="24">
        <v>0</v>
      </c>
      <c r="I345" s="24">
        <v>0</v>
      </c>
      <c r="J345" s="24">
        <v>0</v>
      </c>
      <c r="K345" s="24">
        <v>0</v>
      </c>
      <c r="L345" s="24">
        <v>0</v>
      </c>
      <c r="M345" s="24">
        <v>0</v>
      </c>
      <c r="N345" s="24">
        <v>0</v>
      </c>
      <c r="O345" s="24">
        <v>0</v>
      </c>
      <c r="P345" s="24">
        <v>0</v>
      </c>
      <c r="Q345" s="24">
        <v>0</v>
      </c>
      <c r="R345" s="24">
        <v>0</v>
      </c>
      <c r="S345" s="24">
        <v>0</v>
      </c>
      <c r="T345" s="24">
        <v>0</v>
      </c>
      <c r="U345" s="24">
        <v>0</v>
      </c>
      <c r="V345" s="22">
        <v>0</v>
      </c>
      <c r="W345" s="22">
        <v>34</v>
      </c>
      <c r="X345" s="22">
        <v>10248.51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</row>
    <row r="346" spans="1:31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1</v>
      </c>
      <c r="F346" s="22">
        <v>19230</v>
      </c>
      <c r="G346" s="22">
        <v>0</v>
      </c>
      <c r="H346" s="24">
        <v>0</v>
      </c>
      <c r="I346" s="24">
        <v>0</v>
      </c>
      <c r="J346" s="24">
        <v>0</v>
      </c>
      <c r="K346" s="24">
        <v>0</v>
      </c>
      <c r="L346" s="24">
        <v>0</v>
      </c>
      <c r="M346" s="24">
        <v>0</v>
      </c>
      <c r="N346" s="24">
        <v>0</v>
      </c>
      <c r="O346" s="24">
        <v>0</v>
      </c>
      <c r="P346" s="24">
        <v>0</v>
      </c>
      <c r="Q346" s="24">
        <v>0</v>
      </c>
      <c r="R346" s="24">
        <v>0</v>
      </c>
      <c r="S346" s="24">
        <v>0</v>
      </c>
      <c r="T346" s="24">
        <v>0</v>
      </c>
      <c r="U346" s="24">
        <v>0</v>
      </c>
      <c r="V346" s="22">
        <v>0</v>
      </c>
      <c r="W346" s="22">
        <v>11</v>
      </c>
      <c r="X346" s="22">
        <v>7379.45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</row>
    <row r="347" spans="1:31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</v>
      </c>
      <c r="F347" s="22">
        <v>3603000</v>
      </c>
      <c r="G347" s="22">
        <v>0</v>
      </c>
      <c r="H347" s="24">
        <v>0</v>
      </c>
      <c r="I347" s="24">
        <v>0</v>
      </c>
      <c r="J347" s="24">
        <v>0</v>
      </c>
      <c r="K347" s="24">
        <v>0</v>
      </c>
      <c r="L347" s="24">
        <v>0</v>
      </c>
      <c r="M347" s="24">
        <v>0</v>
      </c>
      <c r="N347" s="24">
        <v>0</v>
      </c>
      <c r="O347" s="24">
        <v>0</v>
      </c>
      <c r="P347" s="24">
        <v>0</v>
      </c>
      <c r="Q347" s="24">
        <v>0</v>
      </c>
      <c r="R347" s="24">
        <v>0</v>
      </c>
      <c r="S347" s="24">
        <v>0</v>
      </c>
      <c r="T347" s="24">
        <v>0</v>
      </c>
      <c r="U347" s="24">
        <v>0</v>
      </c>
      <c r="V347" s="22">
        <v>0</v>
      </c>
      <c r="W347" s="22">
        <v>48</v>
      </c>
      <c r="X347" s="22">
        <v>12027.08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</row>
    <row r="348" spans="1:31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5</v>
      </c>
      <c r="F348" s="22">
        <v>420000</v>
      </c>
      <c r="G348" s="22">
        <v>0</v>
      </c>
      <c r="H348" s="24">
        <v>3</v>
      </c>
      <c r="I348" s="24">
        <v>0</v>
      </c>
      <c r="J348" s="24">
        <v>0</v>
      </c>
      <c r="K348" s="24">
        <v>0</v>
      </c>
      <c r="L348" s="24">
        <v>9.6999999999999993</v>
      </c>
      <c r="M348" s="24">
        <v>0</v>
      </c>
      <c r="N348" s="24">
        <v>9.6999999999999993</v>
      </c>
      <c r="O348" s="24">
        <v>0</v>
      </c>
      <c r="P348" s="24">
        <v>0</v>
      </c>
      <c r="Q348" s="24">
        <v>0</v>
      </c>
      <c r="R348" s="24">
        <v>12.7</v>
      </c>
      <c r="S348" s="24">
        <v>0</v>
      </c>
      <c r="T348" s="24">
        <v>12.7</v>
      </c>
      <c r="U348" s="24">
        <v>0</v>
      </c>
      <c r="V348" s="22">
        <v>0</v>
      </c>
      <c r="W348" s="22">
        <v>78</v>
      </c>
      <c r="X348" s="22">
        <v>20760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</row>
    <row r="349" spans="1:31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162.5</v>
      </c>
      <c r="F349" s="22">
        <v>2069454</v>
      </c>
      <c r="G349" s="22">
        <v>16</v>
      </c>
      <c r="H349" s="24">
        <v>5924</v>
      </c>
      <c r="I349" s="24">
        <v>15.3</v>
      </c>
      <c r="J349" s="24">
        <v>0</v>
      </c>
      <c r="K349" s="24">
        <v>62</v>
      </c>
      <c r="L349" s="24">
        <v>154</v>
      </c>
      <c r="M349" s="24">
        <v>0</v>
      </c>
      <c r="N349" s="24">
        <v>231.3</v>
      </c>
      <c r="O349" s="24">
        <v>0</v>
      </c>
      <c r="P349" s="24">
        <v>1.2</v>
      </c>
      <c r="Q349" s="24">
        <v>0</v>
      </c>
      <c r="R349" s="24">
        <v>0</v>
      </c>
      <c r="S349" s="24">
        <v>0</v>
      </c>
      <c r="T349" s="24">
        <v>1.2</v>
      </c>
      <c r="U349" s="24">
        <v>0</v>
      </c>
      <c r="V349" s="22">
        <v>0</v>
      </c>
      <c r="W349" s="22">
        <v>2176</v>
      </c>
      <c r="X349" s="22">
        <v>429633.85</v>
      </c>
      <c r="Y349" s="22">
        <v>1</v>
      </c>
      <c r="Z349" s="22">
        <v>0</v>
      </c>
      <c r="AA349" s="22">
        <v>1</v>
      </c>
      <c r="AB349" s="22">
        <v>0</v>
      </c>
      <c r="AC349" s="22">
        <v>0</v>
      </c>
      <c r="AD349" s="22">
        <v>0</v>
      </c>
      <c r="AE349" s="22">
        <v>0</v>
      </c>
    </row>
    <row r="350" spans="1:31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1</vt:i4>
      </vt:variant>
    </vt:vector>
  </HeadingPairs>
  <TitlesOfParts>
    <vt:vector size="42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MR(3)-Mill Rate</vt:lpstr>
      <vt:lpstr>POPL(1)-Population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2010_Financial_Year.xlsx</dc:title>
  <dc:subject>FIR, SIR</dc:subject>
  <dc:creator>Municipal Affairs: Information Services</dc:creator>
  <cp:keywords>FIR, SIR</cp:keywords>
  <dc:description>Municipal Financial and Statistical Information Data for the 2010 Financial Year</dc:description>
  <cp:lastModifiedBy>Nandita Shome</cp:lastModifiedBy>
  <dcterms:created xsi:type="dcterms:W3CDTF">2025-02-21T21:18:28Z</dcterms:created>
  <dcterms:modified xsi:type="dcterms:W3CDTF">2025-02-21T21:18:29Z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2025-02-21T21:18:28Z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90dbbd29-00dc-493d-9080-5bca87006563</vt:lpwstr>
  </property>
  <property fmtid="{D5CDD505-2E9C-101B-9397-08002B2CF9AE}" pid="8" name="MSIP_Label_abf2ea38-542c-4b75-bd7d-582ec36a519f_ContentBits">
    <vt:lpwstr>2</vt:lpwstr>
  </property>
</Properties>
</file>